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8_{63CB8840-7872-4610-91B6-5347E8BB844F}" xr6:coauthVersionLast="32" xr6:coauthVersionMax="32" xr10:uidLastSave="{00000000-0000-0000-0000-000000000000}"/>
  <bookViews>
    <workbookView xWindow="0" yWindow="0" windowWidth="19200" windowHeight="6960" xr2:uid="{875B2535-682F-416D-BBB0-4A9C3709CF07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F12" i="1"/>
  <c r="D12" i="1"/>
  <c r="F11" i="1"/>
  <c r="D11" i="1"/>
  <c r="F10" i="1"/>
  <c r="D10" i="1"/>
  <c r="F9" i="1"/>
  <c r="D9" i="1"/>
  <c r="Y8" i="1"/>
  <c r="X8" i="1"/>
  <c r="W8" i="1"/>
  <c r="V8" i="1"/>
  <c r="U8" i="1"/>
  <c r="T8" i="1"/>
  <c r="S8" i="1"/>
  <c r="R8" i="1"/>
  <c r="Q8" i="1"/>
  <c r="P8" i="1"/>
  <c r="O8" i="1"/>
  <c r="F8" i="1"/>
  <c r="D8" i="1"/>
  <c r="F7" i="1"/>
  <c r="D7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<sst xmlns="http://schemas.openxmlformats.org/spreadsheetml/2006/main" count="15" uniqueCount="11">
  <si>
    <t>B08006</t>
  </si>
  <si>
    <t>B01003</t>
  </si>
  <si>
    <t>Year</t>
  </si>
  <si>
    <t>Total*</t>
  </si>
  <si>
    <t># of Ped Commuters</t>
  </si>
  <si>
    <t>Pedestrian Fatalities per 10,000 Pedestrian Commuters</t>
  </si>
  <si>
    <t>Total population</t>
  </si>
  <si>
    <t>Pedestrian Fatalities per Million People</t>
  </si>
  <si>
    <t>Percent of Workers Walking to Work</t>
  </si>
  <si>
    <t>Number of Workers Walking to Work</t>
  </si>
  <si>
    <t>All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</si>
</sst>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222222"/>
      <name val="Inherit"/>
    </font>
    <font>
      <sz val="9.9"/>
      <color rgb="FF222222"/>
      <name val="Inherit"/>
    </font>
    <font>
      <sz val="8"/>
      <color rgb="FF222222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wrapText="1"/>
    </xf>
    <xf numFmtId="3" fontId="4" fillId="0" borderId="0" xfId="0" applyNumberFormat="1" applyFont="1"/>
    <xf numFmtId="164" fontId="0" fillId="0" borderId="0" xfId="0" applyNumberFormat="1"/>
    <xf numFmtId="3" fontId="3" fillId="3" borderId="3" xfId="0" applyNumberFormat="1" applyFont="1" applyFill="1" applyBorder="1" applyAlignment="1">
      <alignment horizontal="center" wrapText="1"/>
    </xf>
    <xf numFmtId="3" fontId="5" fillId="0" borderId="0" xfId="0" applyNumberFormat="1" applyFont="1"/>
    <xf numFmtId="3" fontId="4" fillId="2" borderId="4" xfId="0" applyNumberFormat="1" applyFont="1" applyFill="1" applyBorder="1" applyAlignment="1">
      <alignment horizontal="right" vertical="center"/>
    </xf>
    <xf numFmtId="165" fontId="0" fillId="0" borderId="0" xfId="0" applyNumberFormat="1"/>
    <xf numFmtId="3" fontId="4" fillId="2" borderId="5" xfId="0" applyNumberFormat="1" applyFont="1" applyFill="1" applyBorder="1" applyAlignment="1">
      <alignment horizontal="right" vertic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and Percent of Workers Walking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'[1]Fatality Rates'!$N$6</c:f>
              <c:strCache>
                <c:ptCount val="1"/>
                <c:pt idx="0">
                  <c:v>Number of Workers Walking to Work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'[1]Fatality Rates'!$O$4:$Y$4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'[1]Fatality Rates'!$O$6:$Y$6</c:f>
              <c:numCache>
                <c:formatCode>#,##0</c:formatCode>
                <c:ptCount val="11"/>
                <c:pt idx="0">
                  <c:v>3951534</c:v>
                </c:pt>
                <c:pt idx="1">
                  <c:v>3954210</c:v>
                </c:pt>
                <c:pt idx="2">
                  <c:v>4060994</c:v>
                </c:pt>
                <c:pt idx="3">
                  <c:v>3965659</c:v>
                </c:pt>
                <c:pt idx="4">
                  <c:v>3797048</c:v>
                </c:pt>
                <c:pt idx="5">
                  <c:v>3887969</c:v>
                </c:pt>
                <c:pt idx="6">
                  <c:v>3969058</c:v>
                </c:pt>
                <c:pt idx="7">
                  <c:v>4000459</c:v>
                </c:pt>
                <c:pt idx="8">
                  <c:v>4011094</c:v>
                </c:pt>
                <c:pt idx="9">
                  <c:v>4114125</c:v>
                </c:pt>
                <c:pt idx="10">
                  <c:v>4086487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47E-BC2D-7836B959A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262872"/>
        <c:axId val="626266480"/>
      </c:barChart>
      <c:lineChart>
        <c:grouping val="standard"/>
        <c:varyColors val="0"/>
        <c:ser>
          <c:idx val="1"/>
          <c:order val="1"/>
          <c:tx>
            <c:strRef>
              <c:f>'[1]Fatality Rates'!$N$8</c:f>
              <c:strCache>
                <c:ptCount val="1"/>
                <c:pt idx="0">
                  <c:v>Percent of Workers Walking to 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'[1]Fatality Rates'!$O$8:$Y$8</c:f>
              <c:numCache>
                <c:formatCode>0.00%</c:formatCode>
                <c:ptCount val="11"/>
                <c:pt idx="0">
                  <c:v>2.8579236508089249E-2</c:v>
                </c:pt>
                <c:pt idx="1">
                  <c:v>2.8394506481861613E-2</c:v>
                </c:pt>
                <c:pt idx="2">
                  <c:v>2.8202137077908578E-2</c:v>
                </c:pt>
                <c:pt idx="3">
                  <c:v>2.861395036029692E-2</c:v>
                </c:pt>
                <c:pt idx="4">
                  <c:v>2.7727617899123133E-2</c:v>
                </c:pt>
                <c:pt idx="5">
                  <c:v>2.8118677880178168E-2</c:v>
                </c:pt>
                <c:pt idx="6">
                  <c:v>2.8176732904093452E-2</c:v>
                </c:pt>
                <c:pt idx="7">
                  <c:v>2.7982599534105403E-2</c:v>
                </c:pt>
                <c:pt idx="8">
                  <c:v>2.7497607760760486E-2</c:v>
                </c:pt>
                <c:pt idx="9">
                  <c:v>2.7737389512268264E-2</c:v>
                </c:pt>
                <c:pt idx="10">
                  <c:v>2.7174918233426659E-2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B-447E-BC2D-7836B959A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67136"/>
        <c:axId val="626263200"/>
      </c:lineChart>
      <c:catAx>
        <c:axId val="62626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6480"/>
        <c:crosses val="autoZero"/>
        <c:auto val="1"/>
        <c:lblAlgn val="ctr"/>
        <c:lblOffset val="100"/>
        <c:noMultiLvlLbl val="0"/>
      </c:catAx>
      <c:valAx>
        <c:axId val="6262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Workers Walking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2872"/>
        <c:crosses val="autoZero"/>
        <c:crossBetween val="between"/>
      </c:valAx>
      <c:valAx>
        <c:axId val="626263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Workers Walking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7136"/>
        <c:crosses val="max"/>
        <c:crossBetween val="between"/>
      </c:valAx>
      <c:catAx>
        <c:axId val="626267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62626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Pedestrian Fatalities Per Capita and Per Pedestrian Commuter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Pedestrian Fatalities per Million 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Sheet1!$J$3:$J$13</c:f>
              <c:numCache>
                <c:formatCode>0.0</c:formatCode>
                <c:ptCount val="11"/>
                <c:pt idx="0">
                  <c:v>16.015445101534162</c:v>
                </c:pt>
                <c:pt idx="1">
                  <c:v>15.579145758802683</c:v>
                </c:pt>
                <c:pt idx="2">
                  <c:v>14.516884656293582</c:v>
                </c:pt>
                <c:pt idx="3">
                  <c:v>13.384079003185848</c:v>
                </c:pt>
                <c:pt idx="4">
                  <c:v>13.906592290125108</c:v>
                </c:pt>
                <c:pt idx="5">
                  <c:v>14.303965309190191</c:v>
                </c:pt>
                <c:pt idx="6">
                  <c:v>15.348150723045073</c:v>
                </c:pt>
                <c:pt idx="7">
                  <c:v>15.11725413953771</c:v>
                </c:pt>
                <c:pt idx="8">
                  <c:v>15.398749714354759</c:v>
                </c:pt>
                <c:pt idx="9">
                  <c:v>17.096074159266486</c:v>
                </c:pt>
                <c:pt idx="10">
                  <c:v>18.528289056411676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6-4749-B4B5-65A196307CAF}"/>
            </c:ext>
          </c:extLst>
        </c:ser>
        <c:ser>
          <c:idx val="1"/>
          <c:order val="1"/>
          <c:tx>
            <c:strRef>
              <c:f>Sheet1!$K$2</c:f>
              <c:strCache>
                <c:ptCount val="1"/>
                <c:pt idx="0">
                  <c:v>Pedestrian Fatalities per 10,000 Pedestrian Commuters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Sheet1!$K$3:$K$13</c:f>
              <c:numCache>
                <c:formatCode>0.0</c:formatCode>
                <c:ptCount val="11"/>
                <c:pt idx="0">
                  <c:v>12.134528008616401</c:v>
                </c:pt>
                <c:pt idx="1">
                  <c:v>11.883536787373457</c:v>
                </c:pt>
                <c:pt idx="2">
                  <c:v>10.86926008755492</c:v>
                </c:pt>
                <c:pt idx="3">
                  <c:v>10.3614556874406</c:v>
                </c:pt>
                <c:pt idx="4">
                  <c:v>11.329854139320863</c:v>
                </c:pt>
                <c:pt idx="5">
                  <c:v>11.463568768166619</c:v>
                </c:pt>
                <c:pt idx="6">
                  <c:v>12.138900464543475</c:v>
                </c:pt>
                <c:pt idx="7">
                  <c:v>11.946129181676403</c:v>
                </c:pt>
                <c:pt idx="8">
                  <c:v>12.241049449352223</c:v>
                </c:pt>
                <c:pt idx="9">
                  <c:v>13.356424513110321</c:v>
                </c:pt>
                <c:pt idx="10">
                  <c:v>14.650725672197172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6-4749-B4B5-65A196307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058488"/>
        <c:axId val="721052256"/>
      </c:barChart>
      <c:catAx>
        <c:axId val="7210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052256"/>
        <c:crosses val="autoZero"/>
        <c:auto val="1"/>
        <c:lblAlgn val="ctr"/>
        <c:lblOffset val="100"/>
        <c:noMultiLvlLbl val="0"/>
      </c:catAx>
      <c:valAx>
        <c:axId val="7210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Pedestrian</a:t>
                </a:r>
                <a:r>
                  <a:rPr lang="en-US" baseline="0"/>
                  <a:t> deaths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0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117929</xdr:colOff>
      <xdr:row>10</xdr:row>
      <xdr:rowOff>117930</xdr:rowOff>
    </xdr:from>
    <xdr:to>
      <xdr:col>20</xdr:col>
      <xdr:colOff>213179</xdr:colOff>
      <xdr:row>30</xdr:row>
      <xdr:rowOff>154214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D72A2D-C6C9-433D-A72C-B9ACF8436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16</xdr:row>
      <xdr:rowOff>130174</xdr:rowOff>
    </xdr:from>
    <xdr:to>
      <xdr:col>10</xdr:col>
      <xdr:colOff>107949</xdr:colOff>
      <xdr:row>32</xdr:row>
      <xdr:rowOff>82549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50D82-1937-4A6A-B4DC-CD357BCC9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estrian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/>
      <sheetData sheetId="1"/>
      <sheetData sheetId="2">
        <row r="2">
          <cell r="D2" t="str">
            <v>Pedestrian Fatalities per 10,000 Pedestrian Commuters</v>
          </cell>
          <cell r="F2" t="str">
            <v>Pedestrian Fatalities per Million People</v>
          </cell>
        </row>
        <row r="3">
          <cell r="A3">
            <v>2006</v>
          </cell>
          <cell r="D3">
            <v>12.134528008616401</v>
          </cell>
          <cell r="F3">
            <v>16.015445101534162</v>
          </cell>
        </row>
        <row r="4">
          <cell r="A4">
            <v>2007</v>
          </cell>
          <cell r="D4">
            <v>11.883536787373457</v>
          </cell>
          <cell r="F4">
            <v>15.579145758802683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  <cell r="S4">
            <v>2010</v>
          </cell>
          <cell r="T4">
            <v>2011</v>
          </cell>
          <cell r="U4">
            <v>2012</v>
          </cell>
          <cell r="V4">
            <v>2013</v>
          </cell>
          <cell r="W4">
            <v>2014</v>
          </cell>
          <cell r="X4">
            <v>2015</v>
          </cell>
          <cell r="Y4">
            <v>2016</v>
          </cell>
        </row>
        <row r="5">
          <cell r="A5">
            <v>2008</v>
          </cell>
          <cell r="D5">
            <v>10.86926008755492</v>
          </cell>
          <cell r="F5">
            <v>14.516884656293582</v>
          </cell>
        </row>
        <row r="6">
          <cell r="A6">
            <v>2009</v>
          </cell>
          <cell r="D6">
            <v>10.3614556874406</v>
          </cell>
          <cell r="F6">
            <v>13.384079003185848</v>
          </cell>
          <cell r="N6" t="str">
            <v>Number of Workers Walking to Work</v>
          </cell>
          <cell r="O6">
            <v>3951534</v>
          </cell>
          <cell r="P6">
            <v>3954210</v>
          </cell>
          <cell r="Q6">
            <v>4060994</v>
          </cell>
          <cell r="R6">
            <v>3965659</v>
          </cell>
          <cell r="S6">
            <v>3797048</v>
          </cell>
          <cell r="T6">
            <v>3887969</v>
          </cell>
          <cell r="U6">
            <v>3969058</v>
          </cell>
          <cell r="V6">
            <v>4000459</v>
          </cell>
          <cell r="W6">
            <v>4011094</v>
          </cell>
          <cell r="X6">
            <v>4114125</v>
          </cell>
          <cell r="Y6">
            <v>4086487</v>
          </cell>
        </row>
        <row r="7">
          <cell r="A7">
            <v>2010</v>
          </cell>
          <cell r="D7">
            <v>11.329854139320863</v>
          </cell>
          <cell r="F7">
            <v>13.906592290125108</v>
          </cell>
        </row>
        <row r="8">
          <cell r="A8">
            <v>2011</v>
          </cell>
          <cell r="D8">
            <v>11.463568768166619</v>
          </cell>
          <cell r="F8">
            <v>14.303965309190191</v>
          </cell>
          <cell r="N8" t="str">
            <v>Percent of Workers Walking to Work</v>
          </cell>
          <cell r="O8">
            <v>2.8579236508089249E-2</v>
          </cell>
          <cell r="P8">
            <v>2.8394506481861613E-2</v>
          </cell>
          <cell r="Q8">
            <v>2.8202137077908578E-2</v>
          </cell>
          <cell r="R8">
            <v>2.861395036029692E-2</v>
          </cell>
          <cell r="S8">
            <v>2.7727617899123133E-2</v>
          </cell>
          <cell r="T8">
            <v>2.8118677880178168E-2</v>
          </cell>
          <cell r="U8">
            <v>2.8176732904093452E-2</v>
          </cell>
          <cell r="V8">
            <v>2.7982599534105403E-2</v>
          </cell>
          <cell r="W8">
            <v>2.7497607760760486E-2</v>
          </cell>
          <cell r="X8">
            <v>2.7737389512268264E-2</v>
          </cell>
          <cell r="Y8">
            <v>2.7174918233426659E-2</v>
          </cell>
        </row>
        <row r="9">
          <cell r="A9">
            <v>2012</v>
          </cell>
          <cell r="D9">
            <v>12.138900464543475</v>
          </cell>
          <cell r="F9">
            <v>15.348150723045073</v>
          </cell>
        </row>
        <row r="10">
          <cell r="A10">
            <v>2013</v>
          </cell>
          <cell r="D10">
            <v>11.946129181676403</v>
          </cell>
          <cell r="F10">
            <v>15.11725413953771</v>
          </cell>
        </row>
        <row r="11">
          <cell r="A11">
            <v>2014</v>
          </cell>
          <cell r="D11">
            <v>12.241049449352223</v>
          </cell>
          <cell r="F11">
            <v>15.398749714354759</v>
          </cell>
        </row>
        <row r="12">
          <cell r="A12">
            <v>2015</v>
          </cell>
          <cell r="D12">
            <v>13.356424513110321</v>
          </cell>
          <cell r="F12">
            <v>17.096074159266486</v>
          </cell>
        </row>
        <row r="13">
          <cell r="A13">
            <v>2016</v>
          </cell>
          <cell r="D13">
            <v>14.650725672197172</v>
          </cell>
          <cell r="F13">
            <v>18.528289056411676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31C2-1D5D-47EB-9276-6E41335D2698}">
  <dimension ref="A1:Y13"/>
  <sheetViews>
    <sheetView tabSelected="1" workbookViewId="0">
      <selection activeCell="L26" sqref="L26"/>
    </sheetView>
  </sheetViews>
  <sheetFormatPr defaultRowHeight="14.5"/>
  <cols>
    <col min="5" max="5" width="14.1796875" customWidth="1"/>
    <col min="15" max="25" width="13.54296875" customWidth="1"/>
  </cols>
  <sheetData>
    <row r="1" spans="1:25" ht="15" thickBot="1">
      <c r="C1" t="s">
        <v>0</v>
      </c>
      <c r="E1" t="s">
        <v>1</v>
      </c>
    </row>
    <row r="2" spans="1:25" ht="15" thickBot="1">
      <c r="A2" s="1" t="s">
        <v>2</v>
      </c>
      <c r="B2" s="2" t="s">
        <v>3</v>
      </c>
      <c r="C2" t="s">
        <v>4</v>
      </c>
      <c r="D2" t="s">
        <v>5</v>
      </c>
      <c r="E2" t="s">
        <v>6</v>
      </c>
      <c r="F2" t="s">
        <v>7</v>
      </c>
      <c r="J2" t="s">
        <v>7</v>
      </c>
      <c r="K2" t="s">
        <v>5</v>
      </c>
    </row>
    <row r="3" spans="1:25" ht="15" thickBot="1">
      <c r="A3" s="3">
        <v>2006</v>
      </c>
      <c r="B3" s="4">
        <v>4795</v>
      </c>
      <c r="C3" s="5">
        <v>3951534</v>
      </c>
      <c r="D3" s="6">
        <f>(B3/C3)*10000</f>
        <v>12.134528008616401</v>
      </c>
      <c r="E3" s="5">
        <v>299398485</v>
      </c>
      <c r="F3" s="6">
        <f>(B3/E3)*1000000</f>
        <v>16.015445101534162</v>
      </c>
      <c r="I3" s="3">
        <v>2006</v>
      </c>
      <c r="J3" s="6">
        <v>16.015445101534162</v>
      </c>
      <c r="K3" s="6">
        <v>12.134528008616401</v>
      </c>
    </row>
    <row r="4" spans="1:25" ht="15" thickBot="1">
      <c r="A4" s="3">
        <v>2007</v>
      </c>
      <c r="B4" s="7">
        <v>4699</v>
      </c>
      <c r="C4" s="8">
        <v>3954210</v>
      </c>
      <c r="D4" s="6">
        <f t="shared" ref="D4:D13" si="0">(B4/C4)*10000</f>
        <v>11.883536787373457</v>
      </c>
      <c r="E4" s="5">
        <v>301621159</v>
      </c>
      <c r="F4" s="6">
        <f t="shared" ref="F4:F13" si="1">(B4/E4)*1000000</f>
        <v>15.579145758802683</v>
      </c>
      <c r="I4" s="3">
        <v>2007</v>
      </c>
      <c r="J4" s="6">
        <v>15.579145758802683</v>
      </c>
      <c r="K4" s="6">
        <v>11.883536787373457</v>
      </c>
      <c r="N4" s="1" t="s">
        <v>2</v>
      </c>
      <c r="O4" s="3">
        <v>2006</v>
      </c>
      <c r="P4" s="3">
        <v>2007</v>
      </c>
      <c r="Q4" s="3">
        <v>2008</v>
      </c>
      <c r="R4" s="3">
        <v>2009</v>
      </c>
      <c r="S4" s="3">
        <v>2010</v>
      </c>
      <c r="T4" s="3">
        <v>2011</v>
      </c>
      <c r="U4" s="3">
        <v>2012</v>
      </c>
      <c r="V4" s="3">
        <v>2013</v>
      </c>
      <c r="W4" s="3">
        <v>2014</v>
      </c>
      <c r="X4" s="3">
        <v>2015</v>
      </c>
      <c r="Y4" s="3">
        <v>2016</v>
      </c>
    </row>
    <row r="5" spans="1:25" ht="15" thickBot="1">
      <c r="A5" s="3">
        <v>2008</v>
      </c>
      <c r="B5" s="4">
        <v>4414</v>
      </c>
      <c r="C5" s="5">
        <v>4060994</v>
      </c>
      <c r="D5" s="6">
        <f t="shared" si="0"/>
        <v>10.86926008755492</v>
      </c>
      <c r="E5" s="9">
        <v>304059728</v>
      </c>
      <c r="F5" s="6">
        <f t="shared" si="1"/>
        <v>14.516884656293582</v>
      </c>
      <c r="I5" s="3">
        <v>2008</v>
      </c>
      <c r="J5" s="6">
        <v>14.516884656293582</v>
      </c>
      <c r="K5" s="6">
        <v>10.86926008755492</v>
      </c>
      <c r="N5" t="s">
        <v>8</v>
      </c>
      <c r="O5" s="10">
        <v>2.8579236508089249E-2</v>
      </c>
      <c r="P5" s="10">
        <v>2.8394506481861613E-2</v>
      </c>
      <c r="Q5" s="10">
        <v>2.8202137077908578E-2</v>
      </c>
      <c r="R5" s="10">
        <v>2.861395036029692E-2</v>
      </c>
      <c r="S5" s="10">
        <v>2.7727617899123133E-2</v>
      </c>
      <c r="T5" s="10">
        <v>2.8118677880178168E-2</v>
      </c>
      <c r="U5" s="10">
        <v>2.8176732904093452E-2</v>
      </c>
      <c r="V5" s="10">
        <v>2.7982599534105403E-2</v>
      </c>
      <c r="W5" s="10">
        <v>2.7497607760760486E-2</v>
      </c>
      <c r="X5" s="10">
        <v>2.7737389512268264E-2</v>
      </c>
      <c r="Y5" s="10">
        <v>2.7174918233426659E-2</v>
      </c>
    </row>
    <row r="6" spans="1:25" ht="15" thickBot="1">
      <c r="A6" s="3">
        <v>2009</v>
      </c>
      <c r="B6" s="7">
        <v>4109</v>
      </c>
      <c r="C6" s="5">
        <v>3965659</v>
      </c>
      <c r="D6" s="6">
        <f t="shared" si="0"/>
        <v>10.3614556874406</v>
      </c>
      <c r="E6" s="5">
        <v>307006556</v>
      </c>
      <c r="F6" s="6">
        <f t="shared" si="1"/>
        <v>13.384079003185848</v>
      </c>
      <c r="I6" s="3">
        <v>2009</v>
      </c>
      <c r="J6" s="6">
        <v>13.384079003185848</v>
      </c>
      <c r="K6" s="6">
        <v>10.3614556874406</v>
      </c>
      <c r="N6" t="s">
        <v>9</v>
      </c>
      <c r="O6" s="5">
        <v>3951534</v>
      </c>
      <c r="P6" s="8">
        <v>3954210</v>
      </c>
      <c r="Q6" s="5">
        <v>4060994</v>
      </c>
      <c r="R6" s="5">
        <v>3965659</v>
      </c>
      <c r="S6" s="5">
        <v>3797048</v>
      </c>
      <c r="T6" s="5">
        <v>3887969</v>
      </c>
      <c r="U6" s="5">
        <v>3969058</v>
      </c>
      <c r="V6" s="5">
        <v>4000459</v>
      </c>
      <c r="W6" s="8">
        <v>4011094</v>
      </c>
      <c r="X6" s="5">
        <v>4114125</v>
      </c>
      <c r="Y6" s="5">
        <v>4086487</v>
      </c>
    </row>
    <row r="7" spans="1:25" ht="15" thickBot="1">
      <c r="A7" s="3">
        <v>2010</v>
      </c>
      <c r="B7" s="4">
        <v>4302</v>
      </c>
      <c r="C7" s="5">
        <v>3797048</v>
      </c>
      <c r="D7" s="6">
        <f t="shared" si="0"/>
        <v>11.329854139320863</v>
      </c>
      <c r="E7" s="9">
        <v>309349689</v>
      </c>
      <c r="F7" s="6">
        <f t="shared" si="1"/>
        <v>13.906592290125108</v>
      </c>
      <c r="I7" s="3">
        <v>2010</v>
      </c>
      <c r="J7" s="6">
        <v>13.906592290125108</v>
      </c>
      <c r="K7" s="6">
        <v>11.329854139320863</v>
      </c>
      <c r="N7" t="s">
        <v>10</v>
      </c>
      <c r="O7" s="5">
        <v>138265905</v>
      </c>
      <c r="P7" s="5">
        <v>139259684</v>
      </c>
      <c r="Q7" s="5">
        <v>143995967</v>
      </c>
      <c r="R7" s="5">
        <v>138591804</v>
      </c>
      <c r="S7" s="5">
        <v>136941010</v>
      </c>
      <c r="T7" s="5">
        <v>138269979</v>
      </c>
      <c r="U7" s="8">
        <v>140862960</v>
      </c>
      <c r="V7" s="11">
        <v>142962379</v>
      </c>
      <c r="W7" s="5">
        <v>145870653</v>
      </c>
      <c r="X7" s="8">
        <v>148324160</v>
      </c>
      <c r="Y7" s="11">
        <v>150377159</v>
      </c>
    </row>
    <row r="8" spans="1:25" ht="15" thickBot="1">
      <c r="A8" s="3">
        <v>2011</v>
      </c>
      <c r="B8" s="7">
        <v>4457</v>
      </c>
      <c r="C8" s="5">
        <v>3887969</v>
      </c>
      <c r="D8" s="6">
        <f t="shared" si="0"/>
        <v>11.463568768166619</v>
      </c>
      <c r="E8" s="9">
        <v>311591919</v>
      </c>
      <c r="F8" s="6">
        <f t="shared" si="1"/>
        <v>14.303965309190191</v>
      </c>
      <c r="I8" s="3">
        <v>2011</v>
      </c>
      <c r="J8" s="6">
        <v>14.303965309190191</v>
      </c>
      <c r="K8" s="6">
        <v>11.463568768166619</v>
      </c>
      <c r="N8" t="s">
        <v>8</v>
      </c>
      <c r="O8" s="12">
        <f>O6/O7</f>
        <v>2.8579236508089249E-2</v>
      </c>
      <c r="P8" s="12">
        <f t="shared" ref="P8:Y8" si="2">P6/P7</f>
        <v>2.8394506481861613E-2</v>
      </c>
      <c r="Q8" s="12">
        <f t="shared" si="2"/>
        <v>2.8202137077908578E-2</v>
      </c>
      <c r="R8" s="12">
        <f t="shared" si="2"/>
        <v>2.861395036029692E-2</v>
      </c>
      <c r="S8" s="12">
        <f t="shared" si="2"/>
        <v>2.7727617899123133E-2</v>
      </c>
      <c r="T8" s="12">
        <f t="shared" si="2"/>
        <v>2.8118677880178168E-2</v>
      </c>
      <c r="U8" s="12">
        <f t="shared" si="2"/>
        <v>2.8176732904093452E-2</v>
      </c>
      <c r="V8" s="12">
        <f t="shared" si="2"/>
        <v>2.7982599534105403E-2</v>
      </c>
      <c r="W8" s="12">
        <f t="shared" si="2"/>
        <v>2.7497607760760486E-2</v>
      </c>
      <c r="X8" s="12">
        <f t="shared" si="2"/>
        <v>2.7737389512268264E-2</v>
      </c>
      <c r="Y8" s="12">
        <f t="shared" si="2"/>
        <v>2.7174918233426659E-2</v>
      </c>
    </row>
    <row r="9" spans="1:25" ht="15" thickBot="1">
      <c r="A9" s="3">
        <v>2012</v>
      </c>
      <c r="B9" s="4">
        <v>4818</v>
      </c>
      <c r="C9" s="5">
        <v>3969058</v>
      </c>
      <c r="D9" s="6">
        <f t="shared" si="0"/>
        <v>12.138900464543475</v>
      </c>
      <c r="E9" s="5">
        <v>313914040</v>
      </c>
      <c r="F9" s="6">
        <f t="shared" si="1"/>
        <v>15.348150723045073</v>
      </c>
      <c r="I9" s="3">
        <v>2012</v>
      </c>
      <c r="J9" s="6">
        <v>15.348150723045073</v>
      </c>
      <c r="K9" s="6">
        <v>12.138900464543475</v>
      </c>
    </row>
    <row r="10" spans="1:25" ht="15" thickBot="1">
      <c r="A10" s="3">
        <v>2013</v>
      </c>
      <c r="B10" s="7">
        <v>4779</v>
      </c>
      <c r="C10" s="5">
        <v>4000459</v>
      </c>
      <c r="D10" s="6">
        <f t="shared" si="0"/>
        <v>11.946129181676403</v>
      </c>
      <c r="E10" s="5">
        <v>316128839</v>
      </c>
      <c r="F10" s="6">
        <f t="shared" si="1"/>
        <v>15.11725413953771</v>
      </c>
      <c r="I10" s="3">
        <v>2013</v>
      </c>
      <c r="J10" s="6">
        <v>15.11725413953771</v>
      </c>
      <c r="K10" s="6">
        <v>11.946129181676403</v>
      </c>
    </row>
    <row r="11" spans="1:25" ht="15" thickBot="1">
      <c r="A11" s="3">
        <v>2014</v>
      </c>
      <c r="B11" s="4">
        <v>4910</v>
      </c>
      <c r="C11" s="8">
        <v>4011094</v>
      </c>
      <c r="D11" s="6">
        <f t="shared" si="0"/>
        <v>12.241049449352223</v>
      </c>
      <c r="E11" s="5">
        <v>318857056</v>
      </c>
      <c r="F11" s="6">
        <f t="shared" si="1"/>
        <v>15.398749714354759</v>
      </c>
      <c r="I11" s="3">
        <v>2014</v>
      </c>
      <c r="J11" s="6">
        <v>15.398749714354759</v>
      </c>
      <c r="K11" s="6">
        <v>12.241049449352223</v>
      </c>
    </row>
    <row r="12" spans="1:25" ht="15" thickBot="1">
      <c r="A12" s="3">
        <v>2015</v>
      </c>
      <c r="B12" s="7">
        <v>5495</v>
      </c>
      <c r="C12" s="5">
        <v>4114125</v>
      </c>
      <c r="D12" s="6">
        <f t="shared" si="0"/>
        <v>13.356424513110321</v>
      </c>
      <c r="E12" s="8">
        <v>321418821</v>
      </c>
      <c r="F12" s="6">
        <f t="shared" si="1"/>
        <v>17.096074159266486</v>
      </c>
      <c r="I12" s="3">
        <v>2015</v>
      </c>
      <c r="J12" s="6">
        <v>17.096074159266486</v>
      </c>
      <c r="K12" s="6">
        <v>13.356424513110321</v>
      </c>
    </row>
    <row r="13" spans="1:25" ht="15" thickBot="1">
      <c r="A13" s="3">
        <v>2016</v>
      </c>
      <c r="B13" s="4">
        <v>5987</v>
      </c>
      <c r="C13" s="5">
        <v>4086487</v>
      </c>
      <c r="D13" s="6">
        <f t="shared" si="0"/>
        <v>14.650725672197172</v>
      </c>
      <c r="E13" s="9">
        <v>323127515</v>
      </c>
      <c r="F13" s="6">
        <f t="shared" si="1"/>
        <v>18.528289056411676</v>
      </c>
      <c r="I13" s="3">
        <v>2016</v>
      </c>
      <c r="J13" s="6">
        <v>18.528289056411676</v>
      </c>
      <c r="K13" s="6">
        <v>14.650725672197172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2018-05-30T17:01:51Z</dcterms:created>
  <dcterms:modified xsi:type="dcterms:W3CDTF">2018-05-30T17:08:07Z</dcterms:modified>
</cp:coreProperties>
</file>