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mc\Desktop\Final BMR\Clean(er) 2018 Data\IV-I - Nation\"/>
    </mc:Choice>
  </mc:AlternateContent>
  <xr:revisionPtr revIDLastSave="0" documentId="8_{7BCF7D17-9A13-4A5C-A6CE-8E357CE56360}" xr6:coauthVersionLast="45" xr6:coauthVersionMax="45" xr10:uidLastSave="{00000000-0000-0000-0000-000000000000}"/>
  <bookViews>
    <workbookView xWindow="-120" yWindow="-120" windowWidth="29040" windowHeight="15225" xr2:uid="{B381B7D7-D80F-489C-9436-5C9C4C36B929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4" i="1" l="1"/>
  <c r="P24" i="1" s="1"/>
  <c r="O22" i="1"/>
  <c r="P22" i="1" s="1"/>
  <c r="O21" i="1"/>
  <c r="P21" i="1" s="1"/>
  <c r="O20" i="1"/>
  <c r="P20" i="1" s="1"/>
  <c r="O19" i="1"/>
  <c r="P19" i="1" s="1"/>
  <c r="T9" i="1" s="1"/>
  <c r="O18" i="1"/>
  <c r="P18" i="1" s="1"/>
  <c r="O17" i="1"/>
  <c r="P17" i="1" s="1"/>
  <c r="O16" i="1"/>
  <c r="P16" i="1" s="1"/>
  <c r="O15" i="1"/>
  <c r="P15" i="1" s="1"/>
  <c r="O14" i="1"/>
  <c r="P14" i="1" s="1"/>
  <c r="O13" i="1"/>
  <c r="P13" i="1" s="1"/>
  <c r="O12" i="1"/>
  <c r="P12" i="1" s="1"/>
  <c r="O11" i="1"/>
  <c r="P11" i="1" s="1"/>
  <c r="O10" i="1"/>
  <c r="P10" i="1" s="1"/>
  <c r="O9" i="1"/>
  <c r="P9" i="1" s="1"/>
  <c r="P8" i="1"/>
  <c r="O8" i="1"/>
  <c r="O7" i="1"/>
  <c r="P7" i="1" s="1"/>
  <c r="O6" i="1"/>
  <c r="P6" i="1" s="1"/>
  <c r="T10" i="1" s="1"/>
  <c r="O5" i="1"/>
  <c r="P5" i="1" s="1"/>
  <c r="O4" i="1"/>
  <c r="P4" i="1" s="1"/>
  <c r="O3" i="1"/>
  <c r="P3" i="1" s="1"/>
  <c r="T7" i="1" s="1"/>
  <c r="T8" i="1" l="1"/>
  <c r="O25" i="1"/>
  <c r="P25" i="1" s="1"/>
</calcChain>
</file>

<file path=xl/sharedStrings.xml><?xml version="1.0" encoding="utf-8"?>
<sst xmlns="http://schemas.openxmlformats.org/spreadsheetml/2006/main" count="195" uniqueCount="41">
  <si>
    <t>Person Type</t>
  </si>
  <si>
    <t>Total</t>
  </si>
  <si>
    <t>Race</t>
  </si>
  <si>
    <t>Pedestrian</t>
  </si>
  <si>
    <t>2014-2016</t>
  </si>
  <si>
    <t>Blank</t>
  </si>
  <si>
    <t>Race as Reported in NHTSA FARS data</t>
  </si>
  <si>
    <t>Percent of Pedestrian Fatalities</t>
  </si>
  <si>
    <t>White</t>
  </si>
  <si>
    <t>Non-Hispanic White</t>
  </si>
  <si>
    <t>Black</t>
  </si>
  <si>
    <t>Hispanic Origin*</t>
  </si>
  <si>
    <t>American Indian (includes Aleuts and Eskimos)</t>
  </si>
  <si>
    <t>Chinese</t>
  </si>
  <si>
    <t>Unknown**</t>
  </si>
  <si>
    <t>Japanese</t>
  </si>
  <si>
    <t>Asian***</t>
  </si>
  <si>
    <t>Hawaiian (includes Part-Hawaiian)</t>
  </si>
  <si>
    <t>All other races****</t>
  </si>
  <si>
    <t>Filipino</t>
  </si>
  <si>
    <t>Asian Indian</t>
  </si>
  <si>
    <t>Other Indian (includes South and Central America, any other, except American or Asian Indians)</t>
  </si>
  <si>
    <t>Korean</t>
  </si>
  <si>
    <t>Samoan</t>
  </si>
  <si>
    <t>Vietnamese</t>
  </si>
  <si>
    <t>Guamanian</t>
  </si>
  <si>
    <t>Other Asian or Pacific Islander</t>
  </si>
  <si>
    <t>Asian or Pacific Islander, no specific (individual) race</t>
  </si>
  <si>
    <t>Multiple Races (individual races not specified; ex. "mixed")</t>
  </si>
  <si>
    <t>All other races</t>
  </si>
  <si>
    <t>Unknown</t>
  </si>
  <si>
    <t>TOTAL</t>
  </si>
  <si>
    <t>Hispanic, White</t>
  </si>
  <si>
    <t>Hispanic Origin</t>
  </si>
  <si>
    <t>Mexican</t>
  </si>
  <si>
    <t>Puerto Rican</t>
  </si>
  <si>
    <t>Cuban</t>
  </si>
  <si>
    <t>Central Or South American</t>
  </si>
  <si>
    <t>European Spanish</t>
  </si>
  <si>
    <t>Hispanic, Origin Not Specified Or Other Origin</t>
  </si>
  <si>
    <t>Non-Hispanic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</si>
</sst>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5589"/>
      <name val="Trebuchet MS"/>
      <family val="2"/>
    </font>
    <font>
      <b/>
      <sz val="9"/>
      <color rgb="FF00365A"/>
      <name val="Trebuchet MS"/>
      <family val="2"/>
    </font>
    <font>
      <sz val="8"/>
      <color rgb="FF6D6D6D"/>
      <name val="Trebuchet MS"/>
      <family val="2"/>
    </font>
    <font>
      <b/>
      <sz val="9"/>
      <color rgb="FF464646"/>
      <name val="Trebuchet MS"/>
      <family val="2"/>
    </font>
    <font>
      <b/>
      <sz val="8"/>
      <color rgb="FF464646"/>
      <name val="Trebuchet MS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BDEF2"/>
        <bgColor indexed="64"/>
      </patternFill>
    </fill>
    <fill>
      <patternFill patternType="solid">
        <fgColor rgb="FFDFEAF7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F3F7FC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F9FBFD"/>
        <bgColor indexed="64"/>
      </patternFill>
    </fill>
    <fill>
      <patternFill patternType="solid">
        <fgColor rgb="FFCACACA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Fill="1" applyAlignment="1"/>
    <xf numFmtId="0" fontId="0" fillId="0" borderId="0" xfId="0" applyFill="1"/>
    <xf numFmtId="0" fontId="3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left" vertical="center"/>
    </xf>
    <xf numFmtId="0" fontId="5" fillId="5" borderId="0" xfId="0" applyFont="1" applyFill="1" applyAlignment="1">
      <alignment horizontal="center" vertical="center"/>
    </xf>
    <xf numFmtId="9" fontId="0" fillId="0" borderId="0" xfId="1" applyFont="1"/>
    <xf numFmtId="0" fontId="2" fillId="6" borderId="1" xfId="0" applyFont="1" applyFill="1" applyBorder="1" applyAlignment="1">
      <alignment horizontal="center" vertical="center"/>
    </xf>
    <xf numFmtId="3" fontId="5" fillId="5" borderId="0" xfId="0" applyNumberFormat="1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/>
    </xf>
    <xf numFmtId="3" fontId="5" fillId="8" borderId="0" xfId="0" applyNumberFormat="1" applyFont="1" applyFill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8" borderId="0" xfId="0" applyFont="1" applyFill="1" applyAlignment="1">
      <alignment horizontal="center" vertical="center"/>
    </xf>
    <xf numFmtId="9" fontId="0" fillId="0" borderId="0" xfId="0" applyNumberFormat="1"/>
    <xf numFmtId="0" fontId="6" fillId="9" borderId="0" xfId="0" applyFont="1" applyFill="1" applyAlignment="1">
      <alignment horizontal="left" vertical="center"/>
    </xf>
    <xf numFmtId="3" fontId="7" fillId="4" borderId="0" xfId="0" applyNumberFormat="1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2" borderId="0" xfId="2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Race</a:t>
            </a:r>
            <a:r>
              <a:rPr lang="en-US" baseline="0"/>
              <a:t> of Pedestrians Killed in Motor Vehicle Crashes, 2014-2016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bar"/>
        <c:varyColors val="1"/>
        <c:ser>
          <c:idx val="0"/>
          <c:order val="0"/>
          <c:tx>
            <c:strRef>
              <c:f>[1]Sheet1!$T$3</c:f>
              <c:strCache>
                <c:ptCount val="1"/>
                <c:pt idx="0">
                  <c:v>Percent of Pedestrian Fatalities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0F3-430C-ADD8-1F43F82D98D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0F3-430C-ADD8-1F43F82D98D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0F3-430C-ADD8-1F43F82D98D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0F3-430C-ADD8-1F43F82D98D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0F3-430C-ADD8-1F43F82D98D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0F3-430C-ADD8-1F43F82D98D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0F3-430C-ADD8-1F43F82D98D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0F3-430C-ADD8-1F43F82D98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[1]Sheet1!$S$4:$S$10</c:f>
              <c:strCache>
                <c:ptCount val="7"/>
                <c:pt idx="0">
                  <c:v>Non-Hispanic White</c:v>
                </c:pt>
                <c:pt idx="1">
                  <c:v>Hispanic Origin*</c:v>
                </c:pt>
                <c:pt idx="2">
                  <c:v>Black</c:v>
                </c:pt>
                <c:pt idx="3">
                  <c:v>Unknown**</c:v>
                </c:pt>
                <c:pt idx="4">
                  <c:v>Asian***</c:v>
                </c:pt>
                <c:pt idx="5">
                  <c:v>All other races****</c:v>
                </c:pt>
                <c:pt idx="6">
                  <c:v>American Indian (includes Aleuts and Eskimos)</c:v>
                </c:pt>
              </c:strCache>
            </c:strRef>
          </c:cat>
          <c:val>
            <c:numRef>
              <c:f>[1]Sheet1!$T$4:$T$10</c:f>
              <c:numCache>
                <c:formatCode>General</c:formatCode>
                <c:ptCount val="7"/>
                <c:pt idx="0">
                  <c:v>0.45735724743777451</c:v>
                </c:pt>
                <c:pt idx="1">
                  <c:v>0.17038799414348463</c:v>
                </c:pt>
                <c:pt idx="2">
                  <c:v>0.19027574426549501</c:v>
                </c:pt>
                <c:pt idx="3">
                  <c:v>9.6144460712542706E-2</c:v>
                </c:pt>
                <c:pt idx="4">
                  <c:v>4.0080527086383599E-2</c:v>
                </c:pt>
                <c:pt idx="5">
                  <c:v>2.2144948755490484E-2</c:v>
                </c:pt>
                <c:pt idx="6">
                  <c:v>2.3609077598828698E-2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0F3-430C-ADD8-1F43F82D98DE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344713</xdr:colOff>
      <xdr:row>3</xdr:row>
      <xdr:rowOff>90714</xdr:rowOff>
    </xdr:from>
    <xdr:to>
      <xdr:col>32</xdr:col>
      <xdr:colOff>145142</xdr:colOff>
      <xdr:row>24</xdr:row>
      <xdr:rowOff>36286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6A2F2C-F715-4A1E-9DE3-3C6CFC494C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nmc/Downloads/Pedestrian%20Fatalities%20for%20National%20Dat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"/>
      <sheetName val="Speed limits"/>
      <sheetName val="Fatality Rates"/>
      <sheetName val="Sheet1"/>
    </sheetNames>
    <sheetDataSet>
      <sheetData sheetId="0"/>
      <sheetData sheetId="1"/>
      <sheetData sheetId="2"/>
      <sheetData sheetId="3">
        <row r="3">
          <cell r="T3" t="str">
            <v>Percent of Pedestrian Fatalities</v>
          </cell>
        </row>
        <row r="4">
          <cell r="S4" t="str">
            <v>Non-Hispanic White</v>
          </cell>
          <cell r="T4">
            <v>0.45735724743777451</v>
          </cell>
        </row>
        <row r="5">
          <cell r="S5" t="str">
            <v>Hispanic Origin*</v>
          </cell>
          <cell r="T5">
            <v>0.17038799414348463</v>
          </cell>
        </row>
        <row r="6">
          <cell r="S6" t="str">
            <v>Black</v>
          </cell>
          <cell r="T6">
            <v>0.19027574426549501</v>
          </cell>
        </row>
        <row r="7">
          <cell r="S7" t="str">
            <v>Unknown**</v>
          </cell>
          <cell r="T7">
            <v>9.6144460712542706E-2</v>
          </cell>
        </row>
        <row r="8">
          <cell r="S8" t="str">
            <v>Asian***</v>
          </cell>
          <cell r="T8">
            <v>4.0080527086383599E-2</v>
          </cell>
        </row>
        <row r="9">
          <cell r="S9" t="str">
            <v>All other races****</v>
          </cell>
          <cell r="T9">
            <v>2.2144948755490484E-2</v>
          </cell>
        </row>
        <row r="10">
          <cell r="S10" t="str">
            <v>American Indian (includes Aleuts and Eskimos)</v>
          </cell>
          <cell r="T10">
            <v>2.3609077598828698E-2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C72A8-D003-45BE-862D-8FBBA1B7B1CB}">
  <dimension ref="A1:T95"/>
  <sheetViews>
    <sheetView tabSelected="1" zoomScale="70" zoomScaleNormal="70" workbookViewId="0">
      <selection activeCell="T6" sqref="T6"/>
    </sheetView>
  </sheetViews>
  <sheetFormatPr defaultRowHeight="15" x14ac:dyDescent="0.25"/>
  <cols>
    <col min="1" max="1" width="25" customWidth="1"/>
    <col min="5" max="5" width="20.140625" customWidth="1"/>
    <col min="9" max="9" width="20.85546875" customWidth="1"/>
    <col min="14" max="14" width="26.85546875" customWidth="1"/>
  </cols>
  <sheetData>
    <row r="1" spans="1:20" x14ac:dyDescent="0.25">
      <c r="A1" s="1">
        <v>2014</v>
      </c>
      <c r="B1" s="2" t="s">
        <v>0</v>
      </c>
      <c r="C1" s="19" t="s">
        <v>1</v>
      </c>
      <c r="E1" s="2">
        <v>2015</v>
      </c>
      <c r="F1" s="2" t="s">
        <v>0</v>
      </c>
      <c r="G1" s="3" t="s">
        <v>1</v>
      </c>
      <c r="I1" s="2">
        <v>2016</v>
      </c>
      <c r="J1" s="2" t="s">
        <v>0</v>
      </c>
      <c r="K1" s="3" t="s">
        <v>1</v>
      </c>
    </row>
    <row r="2" spans="1:20" ht="30.75" thickBot="1" x14ac:dyDescent="0.3">
      <c r="A2" s="1" t="s">
        <v>2</v>
      </c>
      <c r="B2" s="4" t="s">
        <v>3</v>
      </c>
      <c r="C2" s="19"/>
      <c r="E2" s="2" t="s">
        <v>2</v>
      </c>
      <c r="F2" s="4" t="s">
        <v>3</v>
      </c>
      <c r="G2" s="3"/>
      <c r="I2" s="2" t="s">
        <v>2</v>
      </c>
      <c r="J2" s="4" t="s">
        <v>3</v>
      </c>
      <c r="K2" s="3"/>
      <c r="N2" s="2" t="s">
        <v>2</v>
      </c>
      <c r="O2" t="s">
        <v>4</v>
      </c>
    </row>
    <row r="3" spans="1:20" ht="15.75" thickBot="1" x14ac:dyDescent="0.3">
      <c r="A3" s="1"/>
      <c r="B3" s="4"/>
      <c r="C3" s="3"/>
      <c r="E3" s="2"/>
      <c r="F3" s="4"/>
      <c r="G3" s="3"/>
      <c r="I3" s="5" t="s">
        <v>5</v>
      </c>
      <c r="J3" s="2">
        <v>533</v>
      </c>
      <c r="K3" s="6">
        <v>533</v>
      </c>
      <c r="N3" s="5" t="s">
        <v>5</v>
      </c>
      <c r="O3">
        <f>C3+G3+K3</f>
        <v>533</v>
      </c>
      <c r="P3" s="7">
        <f>O3/16392</f>
        <v>3.2515861395802828E-2</v>
      </c>
      <c r="S3" s="8" t="s">
        <v>6</v>
      </c>
      <c r="T3" t="s">
        <v>7</v>
      </c>
    </row>
    <row r="4" spans="1:20" ht="15.75" thickBot="1" x14ac:dyDescent="0.3">
      <c r="A4" s="5" t="s">
        <v>8</v>
      </c>
      <c r="B4" s="2">
        <v>3176</v>
      </c>
      <c r="C4" s="9">
        <v>3176</v>
      </c>
      <c r="E4" s="5" t="s">
        <v>8</v>
      </c>
      <c r="F4" s="2">
        <v>3573</v>
      </c>
      <c r="G4" s="9">
        <v>3573</v>
      </c>
      <c r="I4" s="10" t="s">
        <v>8</v>
      </c>
      <c r="J4" s="2">
        <v>3541</v>
      </c>
      <c r="K4" s="11">
        <v>3541</v>
      </c>
      <c r="N4" s="10" t="s">
        <v>8</v>
      </c>
      <c r="O4">
        <f t="shared" ref="O4:O22" si="0">C4+G4+K4</f>
        <v>10290</v>
      </c>
      <c r="P4" s="7">
        <f t="shared" ref="P4:P22" si="1">O4/16392</f>
        <v>0.62774524158125911</v>
      </c>
      <c r="S4" s="12" t="s">
        <v>9</v>
      </c>
      <c r="T4" s="7">
        <v>0.45735724743777451</v>
      </c>
    </row>
    <row r="5" spans="1:20" ht="15.75" thickBot="1" x14ac:dyDescent="0.3">
      <c r="A5" s="10" t="s">
        <v>10</v>
      </c>
      <c r="B5" s="2">
        <v>879</v>
      </c>
      <c r="C5" s="13">
        <v>879</v>
      </c>
      <c r="E5" s="10" t="s">
        <v>10</v>
      </c>
      <c r="F5" s="2">
        <v>1113</v>
      </c>
      <c r="G5" s="11">
        <v>1113</v>
      </c>
      <c r="I5" s="5" t="s">
        <v>10</v>
      </c>
      <c r="J5" s="2">
        <v>1127</v>
      </c>
      <c r="K5" s="9">
        <v>1127</v>
      </c>
      <c r="N5" s="5" t="s">
        <v>10</v>
      </c>
      <c r="O5">
        <f t="shared" si="0"/>
        <v>3119</v>
      </c>
      <c r="P5" s="7">
        <f t="shared" si="1"/>
        <v>0.19027574426549537</v>
      </c>
      <c r="S5" s="12" t="s">
        <v>11</v>
      </c>
      <c r="T5" s="7">
        <v>0.17038799414348463</v>
      </c>
    </row>
    <row r="6" spans="1:20" ht="15.75" thickBot="1" x14ac:dyDescent="0.3">
      <c r="A6" s="5" t="s">
        <v>12</v>
      </c>
      <c r="B6" s="2">
        <v>124</v>
      </c>
      <c r="C6" s="6">
        <v>124</v>
      </c>
      <c r="E6" s="5" t="s">
        <v>12</v>
      </c>
      <c r="F6" s="2">
        <v>134</v>
      </c>
      <c r="G6" s="6">
        <v>134</v>
      </c>
      <c r="I6" s="10" t="s">
        <v>12</v>
      </c>
      <c r="J6" s="2">
        <v>129</v>
      </c>
      <c r="K6" s="13">
        <v>129</v>
      </c>
      <c r="N6" s="10" t="s">
        <v>12</v>
      </c>
      <c r="O6">
        <f t="shared" si="0"/>
        <v>387</v>
      </c>
      <c r="P6" s="7">
        <f t="shared" si="1"/>
        <v>2.3609077598828698E-2</v>
      </c>
      <c r="S6" s="12" t="s">
        <v>10</v>
      </c>
      <c r="T6" s="7">
        <v>0.19027574426549501</v>
      </c>
    </row>
    <row r="7" spans="1:20" ht="15.75" thickBot="1" x14ac:dyDescent="0.3">
      <c r="A7" s="10" t="s">
        <v>13</v>
      </c>
      <c r="B7" s="2">
        <v>58</v>
      </c>
      <c r="C7" s="13">
        <v>58</v>
      </c>
      <c r="E7" s="10" t="s">
        <v>13</v>
      </c>
      <c r="F7" s="2">
        <v>55</v>
      </c>
      <c r="G7" s="13">
        <v>55</v>
      </c>
      <c r="I7" s="5" t="s">
        <v>13</v>
      </c>
      <c r="J7" s="2">
        <v>61</v>
      </c>
      <c r="K7" s="6">
        <v>61</v>
      </c>
      <c r="N7" s="5" t="s">
        <v>13</v>
      </c>
      <c r="O7">
        <f t="shared" si="0"/>
        <v>174</v>
      </c>
      <c r="P7" s="7">
        <f t="shared" si="1"/>
        <v>1.061493411420205E-2</v>
      </c>
      <c r="S7" s="12" t="s">
        <v>14</v>
      </c>
      <c r="T7" s="14">
        <f>P3+P21</f>
        <v>9.6144460712542706E-2</v>
      </c>
    </row>
    <row r="8" spans="1:20" ht="15.75" thickBot="1" x14ac:dyDescent="0.3">
      <c r="A8" s="5" t="s">
        <v>15</v>
      </c>
      <c r="B8" s="2">
        <v>17</v>
      </c>
      <c r="C8" s="6">
        <v>17</v>
      </c>
      <c r="E8" s="5" t="s">
        <v>15</v>
      </c>
      <c r="F8" s="2">
        <v>13</v>
      </c>
      <c r="G8" s="6">
        <v>13</v>
      </c>
      <c r="I8" s="10" t="s">
        <v>15</v>
      </c>
      <c r="J8" s="2">
        <v>9</v>
      </c>
      <c r="K8" s="13">
        <v>9</v>
      </c>
      <c r="N8" s="10" t="s">
        <v>15</v>
      </c>
      <c r="O8">
        <f t="shared" si="0"/>
        <v>39</v>
      </c>
      <c r="P8" s="7">
        <f t="shared" si="1"/>
        <v>2.3792093704245974E-3</v>
      </c>
      <c r="S8" s="12" t="s">
        <v>16</v>
      </c>
      <c r="T8" s="14">
        <f>SUM(P7:P11,P13:P18)</f>
        <v>4.0080527086383599E-2</v>
      </c>
    </row>
    <row r="9" spans="1:20" ht="15.75" thickBot="1" x14ac:dyDescent="0.3">
      <c r="A9" s="10" t="s">
        <v>17</v>
      </c>
      <c r="B9" s="2">
        <v>6</v>
      </c>
      <c r="C9" s="13">
        <v>6</v>
      </c>
      <c r="E9" s="10" t="s">
        <v>17</v>
      </c>
      <c r="F9" s="2">
        <v>8</v>
      </c>
      <c r="G9" s="13">
        <v>8</v>
      </c>
      <c r="I9" s="5" t="s">
        <v>17</v>
      </c>
      <c r="J9" s="2">
        <v>6</v>
      </c>
      <c r="K9" s="6">
        <v>6</v>
      </c>
      <c r="N9" s="5" t="s">
        <v>17</v>
      </c>
      <c r="O9">
        <f t="shared" si="0"/>
        <v>20</v>
      </c>
      <c r="P9" s="7">
        <f t="shared" si="1"/>
        <v>1.2201073694485115E-3</v>
      </c>
      <c r="S9" s="12" t="s">
        <v>18</v>
      </c>
      <c r="T9" s="14">
        <f>P19+P20+P12</f>
        <v>2.2144948755490484E-2</v>
      </c>
    </row>
    <row r="10" spans="1:20" ht="15.75" thickBot="1" x14ac:dyDescent="0.3">
      <c r="A10" s="5" t="s">
        <v>19</v>
      </c>
      <c r="B10" s="2">
        <v>32</v>
      </c>
      <c r="C10" s="6">
        <v>32</v>
      </c>
      <c r="E10" s="5" t="s">
        <v>19</v>
      </c>
      <c r="F10" s="2">
        <v>28</v>
      </c>
      <c r="G10" s="6">
        <v>28</v>
      </c>
      <c r="I10" s="10" t="s">
        <v>19</v>
      </c>
      <c r="J10" s="2">
        <v>22</v>
      </c>
      <c r="K10" s="13">
        <v>22</v>
      </c>
      <c r="N10" s="10" t="s">
        <v>19</v>
      </c>
      <c r="O10">
        <f t="shared" si="0"/>
        <v>82</v>
      </c>
      <c r="P10" s="7">
        <f t="shared" si="1"/>
        <v>5.0024402147388972E-3</v>
      </c>
      <c r="S10" s="12" t="s">
        <v>12</v>
      </c>
      <c r="T10" s="14">
        <f>P6</f>
        <v>2.3609077598828698E-2</v>
      </c>
    </row>
    <row r="11" spans="1:20" x14ac:dyDescent="0.25">
      <c r="A11" s="10" t="s">
        <v>20</v>
      </c>
      <c r="B11" s="2">
        <v>29</v>
      </c>
      <c r="C11" s="13">
        <v>29</v>
      </c>
      <c r="E11" s="10" t="s">
        <v>20</v>
      </c>
      <c r="F11" s="2">
        <v>39</v>
      </c>
      <c r="G11" s="13">
        <v>39</v>
      </c>
      <c r="I11" s="5" t="s">
        <v>20</v>
      </c>
      <c r="J11" s="2">
        <v>23</v>
      </c>
      <c r="K11" s="6">
        <v>23</v>
      </c>
      <c r="N11" s="5" t="s">
        <v>20</v>
      </c>
      <c r="O11">
        <f t="shared" si="0"/>
        <v>91</v>
      </c>
      <c r="P11" s="7">
        <f t="shared" si="1"/>
        <v>5.5514885309907273E-3</v>
      </c>
    </row>
    <row r="12" spans="1:20" x14ac:dyDescent="0.25">
      <c r="A12" s="5" t="s">
        <v>21</v>
      </c>
      <c r="B12" s="2">
        <v>19</v>
      </c>
      <c r="C12" s="6">
        <v>19</v>
      </c>
      <c r="E12" s="5" t="s">
        <v>21</v>
      </c>
      <c r="F12" s="2">
        <v>21</v>
      </c>
      <c r="G12" s="6">
        <v>21</v>
      </c>
      <c r="I12" s="10" t="s">
        <v>21</v>
      </c>
      <c r="J12" s="2">
        <v>19</v>
      </c>
      <c r="K12" s="13">
        <v>19</v>
      </c>
      <c r="N12" s="10" t="s">
        <v>21</v>
      </c>
      <c r="O12">
        <f t="shared" si="0"/>
        <v>59</v>
      </c>
      <c r="P12" s="7">
        <f t="shared" si="1"/>
        <v>3.5993167398731089E-3</v>
      </c>
    </row>
    <row r="13" spans="1:20" x14ac:dyDescent="0.25">
      <c r="A13" s="10" t="s">
        <v>22</v>
      </c>
      <c r="B13" s="2">
        <v>15</v>
      </c>
      <c r="C13" s="13">
        <v>15</v>
      </c>
      <c r="E13" s="10" t="s">
        <v>22</v>
      </c>
      <c r="F13" s="2">
        <v>15</v>
      </c>
      <c r="G13" s="13">
        <v>15</v>
      </c>
      <c r="I13" s="5" t="s">
        <v>22</v>
      </c>
      <c r="J13" s="2">
        <v>18</v>
      </c>
      <c r="K13" s="6">
        <v>18</v>
      </c>
      <c r="N13" s="5" t="s">
        <v>22</v>
      </c>
      <c r="O13">
        <f t="shared" si="0"/>
        <v>48</v>
      </c>
      <c r="P13" s="7">
        <f t="shared" si="1"/>
        <v>2.9282576866764276E-3</v>
      </c>
    </row>
    <row r="14" spans="1:20" x14ac:dyDescent="0.25">
      <c r="A14" s="5" t="s">
        <v>23</v>
      </c>
      <c r="B14" s="2">
        <v>3</v>
      </c>
      <c r="C14" s="6">
        <v>3</v>
      </c>
      <c r="E14" s="5" t="s">
        <v>23</v>
      </c>
      <c r="F14" s="2">
        <v>1</v>
      </c>
      <c r="G14" s="6">
        <v>1</v>
      </c>
      <c r="I14" s="10" t="s">
        <v>23</v>
      </c>
      <c r="J14" s="2">
        <v>1</v>
      </c>
      <c r="K14" s="13">
        <v>1</v>
      </c>
      <c r="N14" s="10" t="s">
        <v>23</v>
      </c>
      <c r="O14">
        <f t="shared" si="0"/>
        <v>5</v>
      </c>
      <c r="P14" s="7">
        <f t="shared" si="1"/>
        <v>3.0502684236212788E-4</v>
      </c>
    </row>
    <row r="15" spans="1:20" x14ac:dyDescent="0.25">
      <c r="A15" s="10" t="s">
        <v>24</v>
      </c>
      <c r="B15" s="2">
        <v>11</v>
      </c>
      <c r="C15" s="13">
        <v>11</v>
      </c>
      <c r="E15" s="10" t="s">
        <v>24</v>
      </c>
      <c r="F15" s="2">
        <v>16</v>
      </c>
      <c r="G15" s="13">
        <v>16</v>
      </c>
      <c r="I15" s="5" t="s">
        <v>24</v>
      </c>
      <c r="J15" s="2">
        <v>19</v>
      </c>
      <c r="K15" s="6">
        <v>19</v>
      </c>
      <c r="N15" s="5" t="s">
        <v>24</v>
      </c>
      <c r="O15">
        <f t="shared" si="0"/>
        <v>46</v>
      </c>
      <c r="P15" s="7">
        <f t="shared" si="1"/>
        <v>2.8062469497315765E-3</v>
      </c>
    </row>
    <row r="16" spans="1:20" x14ac:dyDescent="0.25">
      <c r="A16" s="5" t="s">
        <v>25</v>
      </c>
      <c r="B16" s="2">
        <v>3</v>
      </c>
      <c r="C16" s="6">
        <v>3</v>
      </c>
      <c r="E16" s="5" t="s">
        <v>25</v>
      </c>
      <c r="F16" s="2">
        <v>3</v>
      </c>
      <c r="G16" s="6">
        <v>3</v>
      </c>
      <c r="I16" s="10" t="s">
        <v>25</v>
      </c>
      <c r="J16" s="2">
        <v>1</v>
      </c>
      <c r="K16" s="13">
        <v>1</v>
      </c>
      <c r="N16" s="10" t="s">
        <v>25</v>
      </c>
      <c r="O16">
        <f t="shared" si="0"/>
        <v>7</v>
      </c>
      <c r="P16" s="7">
        <f t="shared" si="1"/>
        <v>4.2703757930697903E-4</v>
      </c>
    </row>
    <row r="17" spans="1:16" x14ac:dyDescent="0.25">
      <c r="A17" s="10" t="s">
        <v>26</v>
      </c>
      <c r="B17" s="2">
        <v>34</v>
      </c>
      <c r="C17" s="13">
        <v>34</v>
      </c>
      <c r="E17" s="10" t="s">
        <v>26</v>
      </c>
      <c r="F17" s="2">
        <v>42</v>
      </c>
      <c r="G17" s="13">
        <v>42</v>
      </c>
      <c r="I17" s="5" t="s">
        <v>26</v>
      </c>
      <c r="J17" s="2">
        <v>26</v>
      </c>
      <c r="K17" s="6">
        <v>26</v>
      </c>
      <c r="N17" s="5" t="s">
        <v>26</v>
      </c>
      <c r="O17">
        <f t="shared" si="0"/>
        <v>102</v>
      </c>
      <c r="P17" s="7">
        <f t="shared" si="1"/>
        <v>6.2225475841874087E-3</v>
      </c>
    </row>
    <row r="18" spans="1:16" x14ac:dyDescent="0.25">
      <c r="A18" s="5" t="s">
        <v>27</v>
      </c>
      <c r="B18" s="2">
        <v>10</v>
      </c>
      <c r="C18" s="6">
        <v>10</v>
      </c>
      <c r="E18" s="5" t="s">
        <v>27</v>
      </c>
      <c r="F18" s="2">
        <v>15</v>
      </c>
      <c r="G18" s="6">
        <v>15</v>
      </c>
      <c r="I18" s="10" t="s">
        <v>27</v>
      </c>
      <c r="J18" s="2">
        <v>18</v>
      </c>
      <c r="K18" s="13">
        <v>18</v>
      </c>
      <c r="N18" s="10" t="s">
        <v>27</v>
      </c>
      <c r="O18">
        <f t="shared" si="0"/>
        <v>43</v>
      </c>
      <c r="P18" s="7">
        <f t="shared" si="1"/>
        <v>2.6232308443142997E-3</v>
      </c>
    </row>
    <row r="19" spans="1:16" x14ac:dyDescent="0.25">
      <c r="A19" s="10" t="s">
        <v>28</v>
      </c>
      <c r="B19" s="2">
        <v>17</v>
      </c>
      <c r="C19" s="13">
        <v>17</v>
      </c>
      <c r="E19" s="10" t="s">
        <v>28</v>
      </c>
      <c r="F19" s="2">
        <v>12</v>
      </c>
      <c r="G19" s="13">
        <v>12</v>
      </c>
      <c r="I19" s="5" t="s">
        <v>28</v>
      </c>
      <c r="J19" s="2">
        <v>19</v>
      </c>
      <c r="K19" s="6">
        <v>19</v>
      </c>
      <c r="N19" s="5" t="s">
        <v>28</v>
      </c>
      <c r="O19">
        <f t="shared" si="0"/>
        <v>48</v>
      </c>
      <c r="P19" s="7">
        <f t="shared" si="1"/>
        <v>2.9282576866764276E-3</v>
      </c>
    </row>
    <row r="20" spans="1:16" x14ac:dyDescent="0.25">
      <c r="A20" s="5" t="s">
        <v>29</v>
      </c>
      <c r="B20" s="2">
        <v>85</v>
      </c>
      <c r="C20" s="6">
        <v>85</v>
      </c>
      <c r="E20" s="5" t="s">
        <v>29</v>
      </c>
      <c r="F20" s="2">
        <v>81</v>
      </c>
      <c r="G20" s="6">
        <v>81</v>
      </c>
      <c r="I20" s="10" t="s">
        <v>29</v>
      </c>
      <c r="J20" s="2">
        <v>90</v>
      </c>
      <c r="K20" s="13">
        <v>90</v>
      </c>
      <c r="N20" s="10" t="s">
        <v>29</v>
      </c>
      <c r="O20">
        <f t="shared" si="0"/>
        <v>256</v>
      </c>
      <c r="P20" s="7">
        <f t="shared" si="1"/>
        <v>1.5617374328940947E-2</v>
      </c>
    </row>
    <row r="21" spans="1:16" x14ac:dyDescent="0.25">
      <c r="A21" s="10" t="s">
        <v>30</v>
      </c>
      <c r="B21" s="2">
        <v>392</v>
      </c>
      <c r="C21" s="13">
        <v>392</v>
      </c>
      <c r="E21" s="10" t="s">
        <v>30</v>
      </c>
      <c r="F21" s="2">
        <v>326</v>
      </c>
      <c r="G21" s="13">
        <v>326</v>
      </c>
      <c r="I21" s="5" t="s">
        <v>30</v>
      </c>
      <c r="J21" s="2">
        <v>325</v>
      </c>
      <c r="K21" s="6">
        <v>325</v>
      </c>
      <c r="N21" s="5" t="s">
        <v>30</v>
      </c>
      <c r="O21">
        <f t="shared" si="0"/>
        <v>1043</v>
      </c>
      <c r="P21" s="7">
        <f t="shared" si="1"/>
        <v>6.3628599316739878E-2</v>
      </c>
    </row>
    <row r="22" spans="1:16" x14ac:dyDescent="0.25">
      <c r="A22" s="15" t="s">
        <v>31</v>
      </c>
      <c r="B22" s="16">
        <v>4910</v>
      </c>
      <c r="C22" s="16">
        <v>4910</v>
      </c>
      <c r="E22" s="15" t="s">
        <v>31</v>
      </c>
      <c r="F22" s="16">
        <v>5495</v>
      </c>
      <c r="G22" s="16">
        <v>5495</v>
      </c>
      <c r="I22" s="15" t="s">
        <v>31</v>
      </c>
      <c r="J22" s="16">
        <v>5987</v>
      </c>
      <c r="K22" s="16">
        <v>5987</v>
      </c>
      <c r="N22" s="15" t="s">
        <v>31</v>
      </c>
      <c r="O22">
        <f t="shared" si="0"/>
        <v>16392</v>
      </c>
      <c r="P22" s="7">
        <f t="shared" si="1"/>
        <v>1</v>
      </c>
    </row>
    <row r="24" spans="1:16" x14ac:dyDescent="0.25">
      <c r="N24" t="s">
        <v>9</v>
      </c>
      <c r="O24">
        <f>H29+H52+I77</f>
        <v>7497</v>
      </c>
      <c r="P24" s="7">
        <f t="shared" ref="P24:P25" si="2">O24/16392</f>
        <v>0.45735724743777451</v>
      </c>
    </row>
    <row r="25" spans="1:16" x14ac:dyDescent="0.25">
      <c r="N25" t="s">
        <v>32</v>
      </c>
      <c r="O25">
        <f>O4-O24</f>
        <v>2793</v>
      </c>
      <c r="P25" s="7">
        <f t="shared" si="2"/>
        <v>0.17038799414348463</v>
      </c>
    </row>
    <row r="26" spans="1:16" ht="14.45" customHeight="1" x14ac:dyDescent="0.25"/>
    <row r="27" spans="1:16" x14ac:dyDescent="0.25">
      <c r="A27" s="2">
        <v>2014</v>
      </c>
      <c r="B27" s="2" t="s">
        <v>33</v>
      </c>
      <c r="C27" s="2"/>
      <c r="D27" s="2"/>
      <c r="E27" s="2"/>
      <c r="F27" s="2"/>
      <c r="G27" s="2"/>
      <c r="H27" s="2"/>
      <c r="I27" s="2"/>
      <c r="J27" s="3"/>
    </row>
    <row r="28" spans="1:16" ht="90" x14ac:dyDescent="0.25">
      <c r="A28" s="2" t="s">
        <v>2</v>
      </c>
      <c r="B28" s="4" t="s">
        <v>34</v>
      </c>
      <c r="C28" s="4" t="s">
        <v>35</v>
      </c>
      <c r="D28" s="4" t="s">
        <v>36</v>
      </c>
      <c r="E28" s="4" t="s">
        <v>37</v>
      </c>
      <c r="F28" s="4" t="s">
        <v>38</v>
      </c>
      <c r="G28" s="4" t="s">
        <v>39</v>
      </c>
      <c r="H28" s="4" t="s">
        <v>40</v>
      </c>
      <c r="I28" s="4" t="s">
        <v>30</v>
      </c>
      <c r="J28" s="3" t="s">
        <v>1</v>
      </c>
    </row>
    <row r="29" spans="1:16" x14ac:dyDescent="0.25">
      <c r="A29" s="5" t="s">
        <v>8</v>
      </c>
      <c r="B29" s="2">
        <v>425</v>
      </c>
      <c r="C29" s="2">
        <v>51</v>
      </c>
      <c r="D29" s="2">
        <v>35</v>
      </c>
      <c r="E29" s="2">
        <v>63</v>
      </c>
      <c r="F29" s="2">
        <v>18</v>
      </c>
      <c r="G29" s="2">
        <v>159</v>
      </c>
      <c r="H29" s="2">
        <v>2290</v>
      </c>
      <c r="I29" s="2">
        <v>135</v>
      </c>
      <c r="J29" s="9">
        <v>3176</v>
      </c>
    </row>
    <row r="30" spans="1:16" x14ac:dyDescent="0.25">
      <c r="A30" s="10" t="s">
        <v>10</v>
      </c>
      <c r="B30" s="2">
        <v>7</v>
      </c>
      <c r="C30" s="2">
        <v>1</v>
      </c>
      <c r="D30" s="2">
        <v>1</v>
      </c>
      <c r="E30" s="2">
        <v>2</v>
      </c>
      <c r="F30" s="2">
        <v>4</v>
      </c>
      <c r="G30" s="2">
        <v>22</v>
      </c>
      <c r="H30" s="2">
        <v>818</v>
      </c>
      <c r="I30" s="2">
        <v>24</v>
      </c>
      <c r="J30" s="13">
        <v>879</v>
      </c>
    </row>
    <row r="31" spans="1:16" x14ac:dyDescent="0.25">
      <c r="A31" s="5" t="s">
        <v>12</v>
      </c>
      <c r="B31" s="2">
        <v>3</v>
      </c>
      <c r="C31" s="6">
        <v>0</v>
      </c>
      <c r="D31" s="6">
        <v>0</v>
      </c>
      <c r="E31" s="6">
        <v>0</v>
      </c>
      <c r="F31" s="6">
        <v>0</v>
      </c>
      <c r="G31" s="2">
        <v>1</v>
      </c>
      <c r="H31" s="2">
        <v>116</v>
      </c>
      <c r="I31" s="2">
        <v>4</v>
      </c>
      <c r="J31" s="6">
        <v>124</v>
      </c>
    </row>
    <row r="32" spans="1:16" x14ac:dyDescent="0.25">
      <c r="A32" s="10" t="s">
        <v>13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2">
        <v>58</v>
      </c>
      <c r="I32" s="13">
        <v>0</v>
      </c>
      <c r="J32" s="13">
        <v>58</v>
      </c>
    </row>
    <row r="33" spans="1:10" x14ac:dyDescent="0.25">
      <c r="A33" s="5" t="s">
        <v>15</v>
      </c>
      <c r="B33" s="2">
        <v>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2">
        <v>16</v>
      </c>
      <c r="I33" s="6">
        <v>0</v>
      </c>
      <c r="J33" s="6">
        <v>17</v>
      </c>
    </row>
    <row r="34" spans="1:10" x14ac:dyDescent="0.25">
      <c r="A34" s="10" t="s">
        <v>17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2">
        <v>6</v>
      </c>
      <c r="I34" s="13">
        <v>0</v>
      </c>
      <c r="J34" s="13">
        <v>6</v>
      </c>
    </row>
    <row r="35" spans="1:10" x14ac:dyDescent="0.25">
      <c r="A35" s="5" t="s">
        <v>19</v>
      </c>
      <c r="B35" s="2">
        <v>1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2">
        <v>31</v>
      </c>
      <c r="I35" s="6">
        <v>0</v>
      </c>
      <c r="J35" s="6">
        <v>32</v>
      </c>
    </row>
    <row r="36" spans="1:10" x14ac:dyDescent="0.25">
      <c r="A36" s="10" t="s">
        <v>20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2">
        <v>1</v>
      </c>
      <c r="H36" s="2">
        <v>28</v>
      </c>
      <c r="I36" s="13">
        <v>0</v>
      </c>
      <c r="J36" s="13">
        <v>29</v>
      </c>
    </row>
    <row r="37" spans="1:10" x14ac:dyDescent="0.25">
      <c r="A37" s="5" t="s">
        <v>21</v>
      </c>
      <c r="B37" s="6">
        <v>0</v>
      </c>
      <c r="C37" s="2">
        <v>1</v>
      </c>
      <c r="D37" s="6">
        <v>0</v>
      </c>
      <c r="E37" s="6">
        <v>0</v>
      </c>
      <c r="F37" s="6">
        <v>0</v>
      </c>
      <c r="G37" s="6">
        <v>0</v>
      </c>
      <c r="H37" s="2">
        <v>18</v>
      </c>
      <c r="I37" s="6">
        <v>0</v>
      </c>
      <c r="J37" s="6">
        <v>19</v>
      </c>
    </row>
    <row r="38" spans="1:10" x14ac:dyDescent="0.25">
      <c r="A38" s="10" t="s">
        <v>22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2">
        <v>15</v>
      </c>
      <c r="I38" s="13">
        <v>0</v>
      </c>
      <c r="J38" s="13">
        <v>15</v>
      </c>
    </row>
    <row r="39" spans="1:10" x14ac:dyDescent="0.25">
      <c r="A39" s="5" t="s">
        <v>23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2">
        <v>3</v>
      </c>
      <c r="I39" s="6">
        <v>0</v>
      </c>
      <c r="J39" s="6">
        <v>3</v>
      </c>
    </row>
    <row r="40" spans="1:10" x14ac:dyDescent="0.25">
      <c r="A40" s="10" t="s">
        <v>24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2">
        <v>11</v>
      </c>
      <c r="I40" s="13">
        <v>0</v>
      </c>
      <c r="J40" s="13">
        <v>11</v>
      </c>
    </row>
    <row r="41" spans="1:10" x14ac:dyDescent="0.25">
      <c r="A41" s="5" t="s">
        <v>25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2">
        <v>3</v>
      </c>
      <c r="I41" s="6">
        <v>0</v>
      </c>
      <c r="J41" s="6">
        <v>3</v>
      </c>
    </row>
    <row r="42" spans="1:10" x14ac:dyDescent="0.25">
      <c r="A42" s="10" t="s">
        <v>26</v>
      </c>
      <c r="B42" s="2">
        <v>1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2">
        <v>32</v>
      </c>
      <c r="I42" s="2">
        <v>1</v>
      </c>
      <c r="J42" s="13">
        <v>34</v>
      </c>
    </row>
    <row r="43" spans="1:10" x14ac:dyDescent="0.25">
      <c r="A43" s="5" t="s">
        <v>27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2">
        <v>9</v>
      </c>
      <c r="I43" s="2">
        <v>1</v>
      </c>
      <c r="J43" s="6">
        <v>10</v>
      </c>
    </row>
    <row r="44" spans="1:10" x14ac:dyDescent="0.25">
      <c r="A44" s="10" t="s">
        <v>28</v>
      </c>
      <c r="B44" s="2">
        <v>1</v>
      </c>
      <c r="C44" s="13">
        <v>0</v>
      </c>
      <c r="D44" s="2">
        <v>1</v>
      </c>
      <c r="E44" s="13">
        <v>0</v>
      </c>
      <c r="F44" s="13">
        <v>0</v>
      </c>
      <c r="G44" s="2">
        <v>3</v>
      </c>
      <c r="H44" s="2">
        <v>9</v>
      </c>
      <c r="I44" s="2">
        <v>3</v>
      </c>
      <c r="J44" s="13">
        <v>17</v>
      </c>
    </row>
    <row r="45" spans="1:10" x14ac:dyDescent="0.25">
      <c r="A45" s="5" t="s">
        <v>29</v>
      </c>
      <c r="B45" s="2">
        <v>15</v>
      </c>
      <c r="C45" s="2">
        <v>11</v>
      </c>
      <c r="D45" s="6">
        <v>0</v>
      </c>
      <c r="E45" s="2">
        <v>11</v>
      </c>
      <c r="F45" s="6">
        <v>0</v>
      </c>
      <c r="G45" s="2">
        <v>33</v>
      </c>
      <c r="H45" s="2">
        <v>14</v>
      </c>
      <c r="I45" s="2">
        <v>1</v>
      </c>
      <c r="J45" s="6">
        <v>85</v>
      </c>
    </row>
    <row r="46" spans="1:10" x14ac:dyDescent="0.25">
      <c r="A46" s="10" t="s">
        <v>30</v>
      </c>
      <c r="B46" s="2">
        <v>3</v>
      </c>
      <c r="C46" s="13">
        <v>0</v>
      </c>
      <c r="D46" s="13">
        <v>0</v>
      </c>
      <c r="E46" s="13">
        <v>0</v>
      </c>
      <c r="F46" s="2">
        <v>1</v>
      </c>
      <c r="G46" s="2">
        <v>5</v>
      </c>
      <c r="H46" s="2">
        <v>12</v>
      </c>
      <c r="I46" s="2">
        <v>371</v>
      </c>
      <c r="J46" s="13">
        <v>392</v>
      </c>
    </row>
    <row r="47" spans="1:10" x14ac:dyDescent="0.25">
      <c r="A47" s="15" t="s">
        <v>31</v>
      </c>
      <c r="B47" s="17">
        <v>457</v>
      </c>
      <c r="C47" s="17">
        <v>64</v>
      </c>
      <c r="D47" s="17">
        <v>37</v>
      </c>
      <c r="E47" s="17">
        <v>76</v>
      </c>
      <c r="F47" s="17">
        <v>23</v>
      </c>
      <c r="G47" s="17">
        <v>224</v>
      </c>
      <c r="H47" s="16">
        <v>3489</v>
      </c>
      <c r="I47" s="17">
        <v>540</v>
      </c>
      <c r="J47" s="16">
        <v>4910</v>
      </c>
    </row>
    <row r="49" spans="1:10" ht="14.45" customHeight="1" x14ac:dyDescent="0.25"/>
    <row r="50" spans="1:10" x14ac:dyDescent="0.25">
      <c r="A50" s="2">
        <v>2015</v>
      </c>
      <c r="B50" s="2" t="s">
        <v>33</v>
      </c>
      <c r="C50" s="18"/>
      <c r="D50" s="18"/>
      <c r="E50" s="18"/>
      <c r="F50" s="18"/>
      <c r="G50" s="18"/>
      <c r="H50" s="18"/>
      <c r="I50" s="18"/>
      <c r="J50" s="3" t="s">
        <v>1</v>
      </c>
    </row>
    <row r="51" spans="1:10" ht="90" x14ac:dyDescent="0.25">
      <c r="A51" s="2" t="s">
        <v>2</v>
      </c>
      <c r="B51" s="4" t="s">
        <v>34</v>
      </c>
      <c r="C51" s="4" t="s">
        <v>35</v>
      </c>
      <c r="D51" s="4" t="s">
        <v>36</v>
      </c>
      <c r="E51" s="4" t="s">
        <v>37</v>
      </c>
      <c r="F51" s="4" t="s">
        <v>38</v>
      </c>
      <c r="G51" s="4" t="s">
        <v>39</v>
      </c>
      <c r="H51" s="4" t="s">
        <v>40</v>
      </c>
      <c r="I51" s="4" t="s">
        <v>30</v>
      </c>
      <c r="J51" s="3"/>
    </row>
    <row r="52" spans="1:10" x14ac:dyDescent="0.25">
      <c r="A52" s="5" t="s">
        <v>8</v>
      </c>
      <c r="B52" s="2">
        <v>479</v>
      </c>
      <c r="C52" s="2">
        <v>49</v>
      </c>
      <c r="D52" s="2">
        <v>28</v>
      </c>
      <c r="E52" s="2">
        <v>48</v>
      </c>
      <c r="F52" s="2">
        <v>45</v>
      </c>
      <c r="G52" s="2">
        <v>192</v>
      </c>
      <c r="H52" s="2">
        <v>2557</v>
      </c>
      <c r="I52" s="2">
        <v>175</v>
      </c>
      <c r="J52" s="9">
        <v>3573</v>
      </c>
    </row>
    <row r="53" spans="1:10" x14ac:dyDescent="0.25">
      <c r="A53" s="10" t="s">
        <v>10</v>
      </c>
      <c r="B53" s="2">
        <v>12</v>
      </c>
      <c r="C53" s="2">
        <v>6</v>
      </c>
      <c r="D53" s="2">
        <v>3</v>
      </c>
      <c r="E53" s="2">
        <v>12</v>
      </c>
      <c r="F53" s="2">
        <v>1</v>
      </c>
      <c r="G53" s="2">
        <v>24</v>
      </c>
      <c r="H53" s="2">
        <v>1023</v>
      </c>
      <c r="I53" s="2">
        <v>32</v>
      </c>
      <c r="J53" s="11">
        <v>1113</v>
      </c>
    </row>
    <row r="54" spans="1:10" x14ac:dyDescent="0.25">
      <c r="A54" s="5" t="s">
        <v>12</v>
      </c>
      <c r="B54" s="2">
        <v>6</v>
      </c>
      <c r="C54" s="6">
        <v>0</v>
      </c>
      <c r="D54" s="6">
        <v>0</v>
      </c>
      <c r="E54" s="6">
        <v>0</v>
      </c>
      <c r="F54" s="6">
        <v>0</v>
      </c>
      <c r="G54" s="2">
        <v>2</v>
      </c>
      <c r="H54" s="2">
        <v>126</v>
      </c>
      <c r="I54" s="6">
        <v>0</v>
      </c>
      <c r="J54" s="6">
        <v>134</v>
      </c>
    </row>
    <row r="55" spans="1:10" x14ac:dyDescent="0.25">
      <c r="A55" s="10" t="s">
        <v>13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2">
        <v>55</v>
      </c>
      <c r="I55" s="13">
        <v>0</v>
      </c>
      <c r="J55" s="13">
        <v>55</v>
      </c>
    </row>
    <row r="56" spans="1:10" x14ac:dyDescent="0.25">
      <c r="A56" s="5" t="s">
        <v>15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2">
        <v>13</v>
      </c>
      <c r="I56" s="6">
        <v>0</v>
      </c>
      <c r="J56" s="6">
        <v>13</v>
      </c>
    </row>
    <row r="57" spans="1:10" x14ac:dyDescent="0.25">
      <c r="A57" s="10" t="s">
        <v>17</v>
      </c>
      <c r="B57" s="13">
        <v>0</v>
      </c>
      <c r="C57" s="2">
        <v>1</v>
      </c>
      <c r="D57" s="13">
        <v>0</v>
      </c>
      <c r="E57" s="13">
        <v>0</v>
      </c>
      <c r="F57" s="13">
        <v>0</v>
      </c>
      <c r="G57" s="13">
        <v>0</v>
      </c>
      <c r="H57" s="2">
        <v>7</v>
      </c>
      <c r="I57" s="13">
        <v>0</v>
      </c>
      <c r="J57" s="13">
        <v>8</v>
      </c>
    </row>
    <row r="58" spans="1:10" x14ac:dyDescent="0.25">
      <c r="A58" s="5" t="s">
        <v>19</v>
      </c>
      <c r="B58" s="2">
        <v>3</v>
      </c>
      <c r="C58" s="2">
        <v>1</v>
      </c>
      <c r="D58" s="6">
        <v>0</v>
      </c>
      <c r="E58" s="2">
        <v>1</v>
      </c>
      <c r="F58" s="6">
        <v>0</v>
      </c>
      <c r="G58" s="6">
        <v>0</v>
      </c>
      <c r="H58" s="2">
        <v>23</v>
      </c>
      <c r="I58" s="6">
        <v>0</v>
      </c>
      <c r="J58" s="6">
        <v>28</v>
      </c>
    </row>
    <row r="59" spans="1:10" x14ac:dyDescent="0.25">
      <c r="A59" s="10" t="s">
        <v>20</v>
      </c>
      <c r="B59" s="13">
        <v>0</v>
      </c>
      <c r="C59" s="13">
        <v>0</v>
      </c>
      <c r="D59" s="2">
        <v>1</v>
      </c>
      <c r="E59" s="13">
        <v>0</v>
      </c>
      <c r="F59" s="13">
        <v>0</v>
      </c>
      <c r="G59" s="2">
        <v>1</v>
      </c>
      <c r="H59" s="2">
        <v>36</v>
      </c>
      <c r="I59" s="2">
        <v>1</v>
      </c>
      <c r="J59" s="13">
        <v>39</v>
      </c>
    </row>
    <row r="60" spans="1:10" x14ac:dyDescent="0.25">
      <c r="A60" s="5" t="s">
        <v>21</v>
      </c>
      <c r="B60" s="6">
        <v>0</v>
      </c>
      <c r="C60" s="6">
        <v>0</v>
      </c>
      <c r="D60" s="6">
        <v>0</v>
      </c>
      <c r="E60" s="2">
        <v>3</v>
      </c>
      <c r="F60" s="2">
        <v>2</v>
      </c>
      <c r="G60" s="6">
        <v>0</v>
      </c>
      <c r="H60" s="2">
        <v>16</v>
      </c>
      <c r="I60" s="6">
        <v>0</v>
      </c>
      <c r="J60" s="6">
        <v>21</v>
      </c>
    </row>
    <row r="61" spans="1:10" x14ac:dyDescent="0.25">
      <c r="A61" s="10" t="s">
        <v>22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2">
        <v>15</v>
      </c>
      <c r="I61" s="13">
        <v>0</v>
      </c>
      <c r="J61" s="13">
        <v>15</v>
      </c>
    </row>
    <row r="62" spans="1:10" x14ac:dyDescent="0.25">
      <c r="A62" s="5" t="s">
        <v>23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2">
        <v>1</v>
      </c>
      <c r="I62" s="6">
        <v>0</v>
      </c>
      <c r="J62" s="6">
        <v>1</v>
      </c>
    </row>
    <row r="63" spans="1:10" x14ac:dyDescent="0.25">
      <c r="A63" s="10" t="s">
        <v>24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2">
        <v>16</v>
      </c>
      <c r="I63" s="13">
        <v>0</v>
      </c>
      <c r="J63" s="13">
        <v>16</v>
      </c>
    </row>
    <row r="64" spans="1:10" x14ac:dyDescent="0.25">
      <c r="A64" s="5" t="s">
        <v>25</v>
      </c>
      <c r="B64" s="6">
        <v>0</v>
      </c>
      <c r="C64" s="6">
        <v>0</v>
      </c>
      <c r="D64" s="6">
        <v>0</v>
      </c>
      <c r="E64" s="2">
        <v>1</v>
      </c>
      <c r="F64" s="6">
        <v>0</v>
      </c>
      <c r="G64" s="2">
        <v>2</v>
      </c>
      <c r="H64" s="6">
        <v>0</v>
      </c>
      <c r="I64" s="6">
        <v>0</v>
      </c>
      <c r="J64" s="6">
        <v>3</v>
      </c>
    </row>
    <row r="65" spans="1:11" x14ac:dyDescent="0.25">
      <c r="A65" s="10" t="s">
        <v>26</v>
      </c>
      <c r="B65" s="2">
        <v>2</v>
      </c>
      <c r="C65" s="13">
        <v>0</v>
      </c>
      <c r="D65" s="13">
        <v>0</v>
      </c>
      <c r="E65" s="13">
        <v>0</v>
      </c>
      <c r="F65" s="13">
        <v>0</v>
      </c>
      <c r="G65" s="2">
        <v>2</v>
      </c>
      <c r="H65" s="2">
        <v>37</v>
      </c>
      <c r="I65" s="2">
        <v>1</v>
      </c>
      <c r="J65" s="13">
        <v>42</v>
      </c>
    </row>
    <row r="66" spans="1:11" x14ac:dyDescent="0.25">
      <c r="A66" s="5" t="s">
        <v>27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2">
        <v>15</v>
      </c>
      <c r="I66" s="6">
        <v>0</v>
      </c>
      <c r="J66" s="6">
        <v>15</v>
      </c>
    </row>
    <row r="67" spans="1:11" x14ac:dyDescent="0.25">
      <c r="A67" s="10" t="s">
        <v>28</v>
      </c>
      <c r="B67" s="13">
        <v>0</v>
      </c>
      <c r="C67" s="13">
        <v>0</v>
      </c>
      <c r="D67" s="2">
        <v>1</v>
      </c>
      <c r="E67" s="13">
        <v>0</v>
      </c>
      <c r="F67" s="2">
        <v>1</v>
      </c>
      <c r="G67" s="2">
        <v>1</v>
      </c>
      <c r="H67" s="2">
        <v>9</v>
      </c>
      <c r="I67" s="13">
        <v>0</v>
      </c>
      <c r="J67" s="13">
        <v>12</v>
      </c>
    </row>
    <row r="68" spans="1:11" x14ac:dyDescent="0.25">
      <c r="A68" s="5" t="s">
        <v>29</v>
      </c>
      <c r="B68" s="2">
        <v>17</v>
      </c>
      <c r="C68" s="2">
        <v>8</v>
      </c>
      <c r="D68" s="6">
        <v>0</v>
      </c>
      <c r="E68" s="2">
        <v>13</v>
      </c>
      <c r="F68" s="6">
        <v>0</v>
      </c>
      <c r="G68" s="2">
        <v>35</v>
      </c>
      <c r="H68" s="2">
        <v>5</v>
      </c>
      <c r="I68" s="2">
        <v>3</v>
      </c>
      <c r="J68" s="6">
        <v>81</v>
      </c>
    </row>
    <row r="69" spans="1:11" x14ac:dyDescent="0.25">
      <c r="A69" s="10" t="s">
        <v>30</v>
      </c>
      <c r="B69" s="2">
        <v>2</v>
      </c>
      <c r="C69" s="2">
        <v>1</v>
      </c>
      <c r="D69" s="13">
        <v>0</v>
      </c>
      <c r="E69" s="13">
        <v>0</v>
      </c>
      <c r="F69" s="13">
        <v>0</v>
      </c>
      <c r="G69" s="2">
        <v>1</v>
      </c>
      <c r="H69" s="2">
        <v>12</v>
      </c>
      <c r="I69" s="2">
        <v>310</v>
      </c>
      <c r="J69" s="13">
        <v>326</v>
      </c>
    </row>
    <row r="70" spans="1:11" x14ac:dyDescent="0.25">
      <c r="A70" s="15" t="s">
        <v>31</v>
      </c>
      <c r="B70" s="17">
        <v>521</v>
      </c>
      <c r="C70" s="17">
        <v>66</v>
      </c>
      <c r="D70" s="17">
        <v>33</v>
      </c>
      <c r="E70" s="17">
        <v>78</v>
      </c>
      <c r="F70" s="17">
        <v>49</v>
      </c>
      <c r="G70" s="17">
        <v>260</v>
      </c>
      <c r="H70" s="16">
        <v>3966</v>
      </c>
      <c r="I70" s="17">
        <v>522</v>
      </c>
      <c r="J70" s="16">
        <v>5495</v>
      </c>
    </row>
    <row r="73" spans="1:11" ht="14.45" customHeight="1" x14ac:dyDescent="0.25"/>
    <row r="74" spans="1:11" x14ac:dyDescent="0.25">
      <c r="A74" s="2">
        <v>2016</v>
      </c>
      <c r="B74" s="2" t="s">
        <v>33</v>
      </c>
      <c r="C74" s="2"/>
      <c r="D74" s="2"/>
      <c r="E74" s="2"/>
      <c r="F74" s="2"/>
      <c r="G74" s="2"/>
      <c r="H74" s="2"/>
      <c r="I74" s="2"/>
      <c r="J74" s="2"/>
      <c r="K74" s="3" t="s">
        <v>1</v>
      </c>
    </row>
    <row r="75" spans="1:11" ht="90" x14ac:dyDescent="0.25">
      <c r="A75" s="2" t="s">
        <v>2</v>
      </c>
      <c r="B75" s="4" t="s">
        <v>5</v>
      </c>
      <c r="C75" s="4" t="s">
        <v>34</v>
      </c>
      <c r="D75" s="4" t="s">
        <v>35</v>
      </c>
      <c r="E75" s="4" t="s">
        <v>36</v>
      </c>
      <c r="F75" s="4" t="s">
        <v>37</v>
      </c>
      <c r="G75" s="4" t="s">
        <v>38</v>
      </c>
      <c r="H75" s="4" t="s">
        <v>39</v>
      </c>
      <c r="I75" s="4" t="s">
        <v>40</v>
      </c>
      <c r="J75" s="4" t="s">
        <v>30</v>
      </c>
      <c r="K75" s="3"/>
    </row>
    <row r="76" spans="1:11" x14ac:dyDescent="0.25">
      <c r="A76" s="5" t="s">
        <v>5</v>
      </c>
      <c r="B76" s="2">
        <v>533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533</v>
      </c>
    </row>
    <row r="77" spans="1:11" x14ac:dyDescent="0.25">
      <c r="A77" s="10" t="s">
        <v>8</v>
      </c>
      <c r="B77" s="2">
        <v>3</v>
      </c>
      <c r="C77" s="2">
        <v>422</v>
      </c>
      <c r="D77" s="2">
        <v>51</v>
      </c>
      <c r="E77" s="2">
        <v>36</v>
      </c>
      <c r="F77" s="2">
        <v>41</v>
      </c>
      <c r="G77" s="2">
        <v>57</v>
      </c>
      <c r="H77" s="2">
        <v>153</v>
      </c>
      <c r="I77" s="2">
        <v>2650</v>
      </c>
      <c r="J77" s="2">
        <v>128</v>
      </c>
      <c r="K77" s="11">
        <v>3541</v>
      </c>
    </row>
    <row r="78" spans="1:11" x14ac:dyDescent="0.25">
      <c r="A78" s="5" t="s">
        <v>10</v>
      </c>
      <c r="B78" s="6">
        <v>0</v>
      </c>
      <c r="C78" s="2">
        <v>6</v>
      </c>
      <c r="D78" s="2">
        <v>5</v>
      </c>
      <c r="E78" s="2">
        <v>1</v>
      </c>
      <c r="F78" s="2">
        <v>12</v>
      </c>
      <c r="G78" s="6">
        <v>0</v>
      </c>
      <c r="H78" s="2">
        <v>16</v>
      </c>
      <c r="I78" s="2">
        <v>1069</v>
      </c>
      <c r="J78" s="2">
        <v>18</v>
      </c>
      <c r="K78" s="9">
        <v>1127</v>
      </c>
    </row>
    <row r="79" spans="1:11" x14ac:dyDescent="0.25">
      <c r="A79" s="10" t="s">
        <v>12</v>
      </c>
      <c r="B79" s="13">
        <v>0</v>
      </c>
      <c r="C79" s="2">
        <v>10</v>
      </c>
      <c r="D79" s="13">
        <v>0</v>
      </c>
      <c r="E79" s="13">
        <v>0</v>
      </c>
      <c r="F79" s="13">
        <v>0</v>
      </c>
      <c r="G79" s="2">
        <v>1</v>
      </c>
      <c r="H79" s="2">
        <v>4</v>
      </c>
      <c r="I79" s="2">
        <v>113</v>
      </c>
      <c r="J79" s="2">
        <v>1</v>
      </c>
      <c r="K79" s="13">
        <v>129</v>
      </c>
    </row>
    <row r="80" spans="1:11" x14ac:dyDescent="0.25">
      <c r="A80" s="5" t="s">
        <v>13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2">
        <v>61</v>
      </c>
      <c r="J80" s="6">
        <v>0</v>
      </c>
      <c r="K80" s="6">
        <v>61</v>
      </c>
    </row>
    <row r="81" spans="1:11" x14ac:dyDescent="0.25">
      <c r="A81" s="10" t="s">
        <v>15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2">
        <v>9</v>
      </c>
      <c r="J81" s="13">
        <v>0</v>
      </c>
      <c r="K81" s="13">
        <v>9</v>
      </c>
    </row>
    <row r="82" spans="1:11" x14ac:dyDescent="0.25">
      <c r="A82" s="5" t="s">
        <v>17</v>
      </c>
      <c r="B82" s="6">
        <v>0</v>
      </c>
      <c r="C82" s="6">
        <v>0</v>
      </c>
      <c r="D82" s="6">
        <v>0</v>
      </c>
      <c r="E82" s="6">
        <v>0</v>
      </c>
      <c r="F82" s="2">
        <v>1</v>
      </c>
      <c r="G82" s="6">
        <v>0</v>
      </c>
      <c r="H82" s="6">
        <v>0</v>
      </c>
      <c r="I82" s="2">
        <v>5</v>
      </c>
      <c r="J82" s="6">
        <v>0</v>
      </c>
      <c r="K82" s="6">
        <v>6</v>
      </c>
    </row>
    <row r="83" spans="1:11" x14ac:dyDescent="0.25">
      <c r="A83" s="10" t="s">
        <v>19</v>
      </c>
      <c r="B83" s="13">
        <v>0</v>
      </c>
      <c r="C83" s="2">
        <v>1</v>
      </c>
      <c r="D83" s="13">
        <v>0</v>
      </c>
      <c r="E83" s="13">
        <v>0</v>
      </c>
      <c r="F83" s="13">
        <v>0</v>
      </c>
      <c r="G83" s="13">
        <v>0</v>
      </c>
      <c r="H83" s="2">
        <v>1</v>
      </c>
      <c r="I83" s="2">
        <v>20</v>
      </c>
      <c r="J83" s="13">
        <v>0</v>
      </c>
      <c r="K83" s="13">
        <v>22</v>
      </c>
    </row>
    <row r="84" spans="1:11" x14ac:dyDescent="0.25">
      <c r="A84" s="5" t="s">
        <v>20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2">
        <v>23</v>
      </c>
      <c r="J84" s="6">
        <v>0</v>
      </c>
      <c r="K84" s="6">
        <v>23</v>
      </c>
    </row>
    <row r="85" spans="1:11" x14ac:dyDescent="0.25">
      <c r="A85" s="10" t="s">
        <v>21</v>
      </c>
      <c r="B85" s="13">
        <v>0</v>
      </c>
      <c r="C85" s="2">
        <v>1</v>
      </c>
      <c r="D85" s="13">
        <v>0</v>
      </c>
      <c r="E85" s="13">
        <v>0</v>
      </c>
      <c r="F85" s="2">
        <v>4</v>
      </c>
      <c r="G85" s="2">
        <v>1</v>
      </c>
      <c r="H85" s="2">
        <v>1</v>
      </c>
      <c r="I85" s="2">
        <v>11</v>
      </c>
      <c r="J85" s="2">
        <v>1</v>
      </c>
      <c r="K85" s="13">
        <v>19</v>
      </c>
    </row>
    <row r="86" spans="1:11" x14ac:dyDescent="0.25">
      <c r="A86" s="5" t="s">
        <v>22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2">
        <v>18</v>
      </c>
      <c r="J86" s="6">
        <v>0</v>
      </c>
      <c r="K86" s="6">
        <v>18</v>
      </c>
    </row>
    <row r="87" spans="1:11" x14ac:dyDescent="0.25">
      <c r="A87" s="10" t="s">
        <v>23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2">
        <v>1</v>
      </c>
      <c r="J87" s="13">
        <v>0</v>
      </c>
      <c r="K87" s="13">
        <v>1</v>
      </c>
    </row>
    <row r="88" spans="1:11" x14ac:dyDescent="0.25">
      <c r="A88" s="5" t="s">
        <v>24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2">
        <v>19</v>
      </c>
      <c r="J88" s="6">
        <v>0</v>
      </c>
      <c r="K88" s="6">
        <v>19</v>
      </c>
    </row>
    <row r="89" spans="1:11" x14ac:dyDescent="0.25">
      <c r="A89" s="10" t="s">
        <v>25</v>
      </c>
      <c r="B89" s="13">
        <v>0</v>
      </c>
      <c r="C89" s="13">
        <v>0</v>
      </c>
      <c r="D89" s="13">
        <v>0</v>
      </c>
      <c r="E89" s="13">
        <v>0</v>
      </c>
      <c r="F89" s="2">
        <v>1</v>
      </c>
      <c r="G89" s="13">
        <v>0</v>
      </c>
      <c r="H89" s="13">
        <v>0</v>
      </c>
      <c r="I89" s="13">
        <v>0</v>
      </c>
      <c r="J89" s="13">
        <v>0</v>
      </c>
      <c r="K89" s="13">
        <v>1</v>
      </c>
    </row>
    <row r="90" spans="1:11" x14ac:dyDescent="0.25">
      <c r="A90" s="5" t="s">
        <v>26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2">
        <v>26</v>
      </c>
      <c r="J90" s="6">
        <v>0</v>
      </c>
      <c r="K90" s="6">
        <v>26</v>
      </c>
    </row>
    <row r="91" spans="1:11" x14ac:dyDescent="0.25">
      <c r="A91" s="10" t="s">
        <v>27</v>
      </c>
      <c r="B91" s="13">
        <v>0</v>
      </c>
      <c r="C91" s="2">
        <v>1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2">
        <v>17</v>
      </c>
      <c r="J91" s="13">
        <v>0</v>
      </c>
      <c r="K91" s="13">
        <v>18</v>
      </c>
    </row>
    <row r="92" spans="1:11" x14ac:dyDescent="0.25">
      <c r="A92" s="5" t="s">
        <v>28</v>
      </c>
      <c r="B92" s="6">
        <v>0</v>
      </c>
      <c r="C92" s="2">
        <v>2</v>
      </c>
      <c r="D92" s="2">
        <v>1</v>
      </c>
      <c r="E92" s="6">
        <v>0</v>
      </c>
      <c r="F92" s="6">
        <v>0</v>
      </c>
      <c r="G92" s="6">
        <v>0</v>
      </c>
      <c r="H92" s="2">
        <v>1</v>
      </c>
      <c r="I92" s="2">
        <v>14</v>
      </c>
      <c r="J92" s="2">
        <v>1</v>
      </c>
      <c r="K92" s="6">
        <v>19</v>
      </c>
    </row>
    <row r="93" spans="1:11" x14ac:dyDescent="0.25">
      <c r="A93" s="10" t="s">
        <v>29</v>
      </c>
      <c r="B93" s="13">
        <v>0</v>
      </c>
      <c r="C93" s="2">
        <v>14</v>
      </c>
      <c r="D93" s="2">
        <v>3</v>
      </c>
      <c r="E93" s="2">
        <v>2</v>
      </c>
      <c r="F93" s="2">
        <v>13</v>
      </c>
      <c r="G93" s="13">
        <v>0</v>
      </c>
      <c r="H93" s="2">
        <v>37</v>
      </c>
      <c r="I93" s="2">
        <v>19</v>
      </c>
      <c r="J93" s="2">
        <v>2</v>
      </c>
      <c r="K93" s="13">
        <v>90</v>
      </c>
    </row>
    <row r="94" spans="1:11" x14ac:dyDescent="0.25">
      <c r="A94" s="5" t="s">
        <v>30</v>
      </c>
      <c r="B94" s="6">
        <v>0</v>
      </c>
      <c r="C94" s="2">
        <v>2</v>
      </c>
      <c r="D94" s="6">
        <v>0</v>
      </c>
      <c r="E94" s="6">
        <v>0</v>
      </c>
      <c r="F94" s="6">
        <v>0</v>
      </c>
      <c r="G94" s="6">
        <v>0</v>
      </c>
      <c r="H94" s="2">
        <v>2</v>
      </c>
      <c r="I94" s="2">
        <v>21</v>
      </c>
      <c r="J94" s="2">
        <v>300</v>
      </c>
      <c r="K94" s="6">
        <v>325</v>
      </c>
    </row>
    <row r="95" spans="1:11" x14ac:dyDescent="0.25">
      <c r="A95" s="15" t="s">
        <v>31</v>
      </c>
      <c r="B95" s="17">
        <v>536</v>
      </c>
      <c r="C95" s="17">
        <v>459</v>
      </c>
      <c r="D95" s="17">
        <v>60</v>
      </c>
      <c r="E95" s="17">
        <v>39</v>
      </c>
      <c r="F95" s="17">
        <v>72</v>
      </c>
      <c r="G95" s="17">
        <v>59</v>
      </c>
      <c r="H95" s="17">
        <v>215</v>
      </c>
      <c r="I95" s="16">
        <v>4096</v>
      </c>
      <c r="J95" s="17">
        <v>451</v>
      </c>
      <c r="K95" s="16">
        <v>5987</v>
      </c>
    </row>
  </sheetData>
  <mergeCells count="1">
    <mergeCell ref="C1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McLeod</dc:creator>
  <cp:lastModifiedBy>Kenneth McLeod</cp:lastModifiedBy>
  <dcterms:created xsi:type="dcterms:W3CDTF">2018-05-30T17:08:45Z</dcterms:created>
  <dcterms:modified xsi:type="dcterms:W3CDTF">2020-08-19T18:39:44Z</dcterms:modified>
</cp:coreProperties>
</file>