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ATLI\2018 BMR\DRAFT 2018 BMR - Internal\Part IV - Show Your Data\IV-I - National\"/>
    </mc:Choice>
  </mc:AlternateContent>
  <bookViews>
    <workbookView xWindow="0" yWindow="0" windowWidth="21600" windowHeight="9630" activeTab="2"/>
  </bookViews>
  <sheets>
    <sheet name="results (2)" sheetId="1" r:id="rId1"/>
    <sheet name="Injury Rates" sheetId="3" r:id="rId2"/>
    <sheet name="bike-ped Totals" sheetId="2" r:id="rId3"/>
  </sheets>
  <calcPr calcId="162913"/>
</workbook>
</file>

<file path=xl/calcChain.xml><?xml version="1.0" encoding="utf-8"?>
<calcChain xmlns="http://schemas.openxmlformats.org/spreadsheetml/2006/main">
  <c r="A16" i="2" l="1"/>
  <c r="A17" i="2"/>
</calcChain>
</file>

<file path=xl/sharedStrings.xml><?xml version="1.0" encoding="utf-8"?>
<sst xmlns="http://schemas.openxmlformats.org/spreadsheetml/2006/main" count="93" uniqueCount="31">
  <si>
    <t>Sex</t>
  </si>
  <si>
    <t>Race/Ethnicity</t>
  </si>
  <si>
    <t>Age Group</t>
  </si>
  <si>
    <t>First Year</t>
  </si>
  <si>
    <t>Last Year</t>
  </si>
  <si>
    <t>Cause of Injury</t>
  </si>
  <si>
    <t>Year</t>
  </si>
  <si>
    <t>Injuries</t>
  </si>
  <si>
    <t>Population</t>
  </si>
  <si>
    <t>records</t>
  </si>
  <si>
    <t>cv</t>
  </si>
  <si>
    <t>Crude Rate</t>
  </si>
  <si>
    <t>Age-Adjusted Rate</t>
  </si>
  <si>
    <t>Both Sexes</t>
  </si>
  <si>
    <t>All Races</t>
  </si>
  <si>
    <t>All</t>
  </si>
  <si>
    <t>Overall Pedal Cyclist - Traffic</t>
  </si>
  <si>
    <t>Bicyclist Injuries per 100,000</t>
  </si>
  <si>
    <t>Crude Rate (injuries per 100,000)</t>
  </si>
  <si>
    <t>Walking Commuters</t>
  </si>
  <si>
    <t>Biking Commuters</t>
  </si>
  <si>
    <t>Bicyclist Injuries</t>
  </si>
  <si>
    <t>Pedestrian Injuries</t>
  </si>
  <si>
    <t>Bike Injuries per 10k Commuters</t>
  </si>
  <si>
    <t>Pedestrian Injuries per 10k Commuters</t>
  </si>
  <si>
    <t>Bike Fatalities per 10k Commuters</t>
  </si>
  <si>
    <t>Pedestrian Fatalities per 10k Commuters</t>
  </si>
  <si>
    <t>Number of Bicyclist Injuries per Bicyclist Fatality</t>
  </si>
  <si>
    <t>Number of Pedestrian Injuries per Pedestrian Fatality</t>
  </si>
  <si>
    <t>Bicyclist Deaths</t>
  </si>
  <si>
    <t>Pedestrian Deaths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</si>
</sst>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365A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3" fontId="0" fillId="0" borderId="0" xfId="0" applyNumberFormat="1"/>
    <xf numFmtId="164" fontId="0" fillId="0" borderId="0" xfId="0" applyNumberFormat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right" wrapText="1"/>
    </xf>
    <xf numFmtId="0" fontId="19" fillId="0" borderId="0" xfId="0" applyFont="1" applyAlignment="1">
      <alignment horizontal="right" wrapText="1"/>
    </xf>
    <xf numFmtId="0" fontId="20" fillId="0" borderId="0" xfId="0" applyFont="1" applyFill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64" fontId="19" fillId="0" borderId="0" xfId="0" applyNumberFormat="1" applyFont="1" applyFill="1" applyAlignment="1">
      <alignment horizontal="righ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On-Road</a:t>
            </a:r>
            <a:r>
              <a:rPr lang="en-US" baseline="0"/>
              <a:t> Bicyclist and Pedestrian Injuries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'bike-ped Totals'!$B$1</c:f>
              <c:strCache>
                <c:ptCount val="1"/>
                <c:pt idx="0">
                  <c:v>Bicyclist Injuries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'bike-ped Totals'!$A$2:$A$12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'bike-ped Totals'!$B$2:$B$12</c:f>
              <c:numCache>
                <c:formatCode>#,##0</c:formatCode>
                <c:ptCount val="11"/>
                <c:pt idx="0">
                  <c:v>217898</c:v>
                </c:pt>
                <c:pt idx="1">
                  <c:v>211366</c:v>
                </c:pt>
                <c:pt idx="2">
                  <c:v>203889</c:v>
                </c:pt>
                <c:pt idx="3">
                  <c:v>201083</c:v>
                </c:pt>
                <c:pt idx="4">
                  <c:v>213905</c:v>
                </c:pt>
                <c:pt idx="5">
                  <c:v>229406</c:v>
                </c:pt>
                <c:pt idx="6">
                  <c:v>233931</c:v>
                </c:pt>
                <c:pt idx="7">
                  <c:v>221511</c:v>
                </c:pt>
                <c:pt idx="8">
                  <c:v>225338</c:v>
                </c:pt>
                <c:pt idx="9">
                  <c:v>246975</c:v>
                </c:pt>
                <c:pt idx="10">
                  <c:v>199544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38-4222-902D-463BA85162B2}"/>
            </c:ext>
          </c:extLst>
        </c:ser>
        <c:ser>
          <c:idx val="2"/>
          <c:order val="2"/>
          <c:tx>
            <c:strRef>
              <c:f>'bike-ped Totals'!$C$1</c:f>
              <c:strCache>
                <c:ptCount val="1"/>
                <c:pt idx="0">
                  <c:v>Pedestrian Injuries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'bike-ped Totals'!$A$2:$A$12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'bike-ped Totals'!$C$2:$C$12</c:f>
              <c:numCache>
                <c:formatCode>#,##0</c:formatCode>
                <c:ptCount val="11"/>
                <c:pt idx="0">
                  <c:v>128984</c:v>
                </c:pt>
                <c:pt idx="1">
                  <c:v>122076</c:v>
                </c:pt>
                <c:pt idx="2">
                  <c:v>142013</c:v>
                </c:pt>
                <c:pt idx="3">
                  <c:v>139714</c:v>
                </c:pt>
                <c:pt idx="4">
                  <c:v>163893</c:v>
                </c:pt>
                <c:pt idx="5">
                  <c:v>170408</c:v>
                </c:pt>
                <c:pt idx="6">
                  <c:v>165332</c:v>
                </c:pt>
                <c:pt idx="7">
                  <c:v>159890</c:v>
                </c:pt>
                <c:pt idx="8">
                  <c:v>145962</c:v>
                </c:pt>
                <c:pt idx="9">
                  <c:v>131863</c:v>
                </c:pt>
                <c:pt idx="10">
                  <c:v>141783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38-4222-902D-463BA8516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1702384"/>
        <c:axId val="6516986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'bike-ped Totals'!$A$1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'bike-ped Totals'!$A$2:$A$12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2006</c:v>
                      </c:pt>
                      <c:pt idx="1">
                        <c:v>2007</c:v>
                      </c:pt>
                      <c:pt idx="2">
                        <c:v>2008</c:v>
                      </c:pt>
                      <c:pt idx="3">
                        <c:v>2009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'bike-ped Totals'!$A$2:$A$12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2006</c:v>
                      </c:pt>
                      <c:pt idx="1">
                        <c:v>2007</c:v>
                      </c:pt>
                      <c:pt idx="2">
                        <c:v>2008</c:v>
                      </c:pt>
                      <c:pt idx="3">
                        <c:v>2009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738-4222-902D-463BA85162B2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'bike-ped Totals'!$J$1</c:f>
              <c:strCache>
                <c:ptCount val="1"/>
                <c:pt idx="0">
                  <c:v>Bike Injuries per 10k Commuters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'bike-ped Totals'!$J$2:$J$12</c:f>
              <c:numCache>
                <c:formatCode>0.0</c:formatCode>
                <c:ptCount val="11"/>
                <c:pt idx="0">
                  <c:v>3497.3412579308838</c:v>
                </c:pt>
                <c:pt idx="1">
                  <c:v>3179.1101571912241</c:v>
                </c:pt>
                <c:pt idx="2">
                  <c:v>2593.6842480199666</c:v>
                </c:pt>
                <c:pt idx="3">
                  <c:v>2626.1226611362372</c:v>
                </c:pt>
                <c:pt idx="4">
                  <c:v>2925.0525786080962</c:v>
                </c:pt>
                <c:pt idx="5">
                  <c:v>2950.2369515872861</c:v>
                </c:pt>
                <c:pt idx="6">
                  <c:v>2704.7704718441682</c:v>
                </c:pt>
                <c:pt idx="7">
                  <c:v>2510.898913849272</c:v>
                </c:pt>
                <c:pt idx="8">
                  <c:v>2491.400974943143</c:v>
                </c:pt>
                <c:pt idx="9">
                  <c:v>2790.0852700217356</c:v>
                </c:pt>
                <c:pt idx="10">
                  <c:v>2309.5931729822137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38-4222-902D-463BA85162B2}"/>
            </c:ext>
          </c:extLst>
        </c:ser>
        <c:ser>
          <c:idx val="4"/>
          <c:order val="4"/>
          <c:tx>
            <c:strRef>
              <c:f>'bike-ped Totals'!$K$1</c:f>
              <c:strCache>
                <c:ptCount val="1"/>
                <c:pt idx="0">
                  <c:v>Pedestrian Injuries per 10k Commuters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'bike-ped Totals'!$K$2:$K$12</c:f>
              <c:numCache>
                <c:formatCode>0.0</c:formatCode>
                <c:ptCount val="11"/>
                <c:pt idx="0">
                  <c:v>326.41500743761793</c:v>
                </c:pt>
                <c:pt idx="1">
                  <c:v>308.72411935633158</c:v>
                </c:pt>
                <c:pt idx="2">
                  <c:v>349.70009805481124</c:v>
                </c:pt>
                <c:pt idx="3">
                  <c:v>352.30966656487612</c:v>
                </c:pt>
                <c:pt idx="4">
                  <c:v>431.63267885999863</c:v>
                </c:pt>
                <c:pt idx="5">
                  <c:v>438.29567571140615</c:v>
                </c:pt>
                <c:pt idx="6">
                  <c:v>416.55223985137025</c:v>
                </c:pt>
                <c:pt idx="7">
                  <c:v>399.67913681904997</c:v>
                </c:pt>
                <c:pt idx="8">
                  <c:v>363.89573517848243</c:v>
                </c:pt>
                <c:pt idx="9">
                  <c:v>320.51286725609941</c:v>
                </c:pt>
                <c:pt idx="10">
                  <c:v>346.95571036932211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38-4222-902D-463BA8516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708208"/>
        <c:axId val="651707376"/>
      </c:lineChart>
      <c:catAx>
        <c:axId val="65170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698640"/>
        <c:crosses val="autoZero"/>
        <c:auto val="1"/>
        <c:lblAlgn val="ctr"/>
        <c:lblOffset val="100"/>
        <c:noMultiLvlLbl val="0"/>
      </c:catAx>
      <c:valAx>
        <c:axId val="65169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Number of On-Road Injuries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702384"/>
        <c:crosses val="autoZero"/>
        <c:crossBetween val="between"/>
      </c:valAx>
      <c:valAx>
        <c:axId val="65170737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Rate of Injuries per 10,000 commuters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708208"/>
        <c:crosses val="max"/>
        <c:crossBetween val="between"/>
      </c:valAx>
      <c:catAx>
        <c:axId val="651708208"/>
        <c:scaling>
          <c:orientation val="minMax"/>
        </c:scaling>
        <c:delete val="1"/>
        <c:axPos val="b"/>
        <c:majorTickMark val="out"/>
        <c:minorTickMark val="none"/>
        <c:tickLblPos val="nextTo"/>
        <c:crossAx val="6517073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Bicyclist</a:t>
            </a:r>
            <a:r>
              <a:rPr lang="en-US" baseline="0"/>
              <a:t> and Pedestrian Injuries and Deaths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'bike-ped Totals'!$B$1</c:f>
              <c:strCache>
                <c:ptCount val="1"/>
                <c:pt idx="0">
                  <c:v>Bicyclist Injuries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'bike-ped Totals'!$A$2:$A$12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'bike-ped Totals'!$B$2:$B$12</c:f>
              <c:numCache>
                <c:formatCode>#,##0</c:formatCode>
                <c:ptCount val="11"/>
                <c:pt idx="0">
                  <c:v>217898</c:v>
                </c:pt>
                <c:pt idx="1">
                  <c:v>211366</c:v>
                </c:pt>
                <c:pt idx="2">
                  <c:v>203889</c:v>
                </c:pt>
                <c:pt idx="3">
                  <c:v>201083</c:v>
                </c:pt>
                <c:pt idx="4">
                  <c:v>213905</c:v>
                </c:pt>
                <c:pt idx="5">
                  <c:v>229406</c:v>
                </c:pt>
                <c:pt idx="6">
                  <c:v>233931</c:v>
                </c:pt>
                <c:pt idx="7">
                  <c:v>221511</c:v>
                </c:pt>
                <c:pt idx="8">
                  <c:v>225338</c:v>
                </c:pt>
                <c:pt idx="9">
                  <c:v>246975</c:v>
                </c:pt>
                <c:pt idx="10">
                  <c:v>199544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9E-470A-9550-6CB575E82827}"/>
            </c:ext>
          </c:extLst>
        </c:ser>
        <c:ser>
          <c:idx val="2"/>
          <c:order val="1"/>
          <c:tx>
            <c:strRef>
              <c:f>'bike-ped Totals'!$C$1</c:f>
              <c:strCache>
                <c:ptCount val="1"/>
                <c:pt idx="0">
                  <c:v>Pedestrian Injuries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'bike-ped Totals'!$A$2:$A$12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'bike-ped Totals'!$C$2:$C$12</c:f>
              <c:numCache>
                <c:formatCode>#,##0</c:formatCode>
                <c:ptCount val="11"/>
                <c:pt idx="0">
                  <c:v>128984</c:v>
                </c:pt>
                <c:pt idx="1">
                  <c:v>122076</c:v>
                </c:pt>
                <c:pt idx="2">
                  <c:v>142013</c:v>
                </c:pt>
                <c:pt idx="3">
                  <c:v>139714</c:v>
                </c:pt>
                <c:pt idx="4">
                  <c:v>163893</c:v>
                </c:pt>
                <c:pt idx="5">
                  <c:v>170408</c:v>
                </c:pt>
                <c:pt idx="6">
                  <c:v>165332</c:v>
                </c:pt>
                <c:pt idx="7">
                  <c:v>159890</c:v>
                </c:pt>
                <c:pt idx="8">
                  <c:v>145962</c:v>
                </c:pt>
                <c:pt idx="9">
                  <c:v>131863</c:v>
                </c:pt>
                <c:pt idx="10">
                  <c:v>141783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9E-470A-9550-6CB575E82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0007568"/>
        <c:axId val="582815088"/>
      </c:barChart>
      <c:lineChart>
        <c:grouping val="standard"/>
        <c:varyColors val="0"/>
        <c:ser>
          <c:idx val="3"/>
          <c:order val="2"/>
          <c:tx>
            <c:strRef>
              <c:f>'bike-ped Totals'!$D$1</c:f>
              <c:strCache>
                <c:ptCount val="1"/>
                <c:pt idx="0">
                  <c:v>Bicyclist Deaths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'bike-ped Totals'!$D$2:$D$12</c:f>
              <c:numCache>
                <c:formatCode>General</c:formatCode>
                <c:ptCount val="11"/>
                <c:pt idx="0">
                  <c:v>769</c:v>
                </c:pt>
                <c:pt idx="1">
                  <c:v>699</c:v>
                </c:pt>
                <c:pt idx="2">
                  <c:v>716</c:v>
                </c:pt>
                <c:pt idx="3">
                  <c:v>628</c:v>
                </c:pt>
                <c:pt idx="4">
                  <c:v>621</c:v>
                </c:pt>
                <c:pt idx="5">
                  <c:v>680</c:v>
                </c:pt>
                <c:pt idx="6">
                  <c:v>730</c:v>
                </c:pt>
                <c:pt idx="7">
                  <c:v>747</c:v>
                </c:pt>
                <c:pt idx="8">
                  <c:v>723</c:v>
                </c:pt>
                <c:pt idx="9">
                  <c:v>828</c:v>
                </c:pt>
                <c:pt idx="10">
                  <c:v>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9E-470A-9550-6CB575E82827}"/>
            </c:ext>
          </c:extLst>
        </c:ser>
        <c:ser>
          <c:idx val="4"/>
          <c:order val="3"/>
          <c:tx>
            <c:strRef>
              <c:f>'bike-ped Totals'!$E$1</c:f>
              <c:strCache>
                <c:ptCount val="1"/>
                <c:pt idx="0">
                  <c:v>Pedestrian Deaths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'bike-ped Totals'!$E$2:$E$12</c:f>
              <c:numCache>
                <c:formatCode>General</c:formatCode>
                <c:ptCount val="11"/>
                <c:pt idx="0">
                  <c:v>4795</c:v>
                </c:pt>
                <c:pt idx="1">
                  <c:v>4699</c:v>
                </c:pt>
                <c:pt idx="2">
                  <c:v>4414</c:v>
                </c:pt>
                <c:pt idx="3">
                  <c:v>4109</c:v>
                </c:pt>
                <c:pt idx="4">
                  <c:v>4302</c:v>
                </c:pt>
                <c:pt idx="5">
                  <c:v>4457</c:v>
                </c:pt>
                <c:pt idx="6">
                  <c:v>4818</c:v>
                </c:pt>
                <c:pt idx="7">
                  <c:v>4779</c:v>
                </c:pt>
                <c:pt idx="8">
                  <c:v>4910</c:v>
                </c:pt>
                <c:pt idx="9">
                  <c:v>5495</c:v>
                </c:pt>
                <c:pt idx="10">
                  <c:v>5987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9E-470A-9550-6CB575E82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533536"/>
        <c:axId val="577575936"/>
      </c:lineChart>
      <c:catAx>
        <c:axId val="65000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815088"/>
        <c:crosses val="autoZero"/>
        <c:auto val="1"/>
        <c:lblAlgn val="ctr"/>
        <c:lblOffset val="100"/>
        <c:noMultiLvlLbl val="0"/>
      </c:catAx>
      <c:valAx>
        <c:axId val="58281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</a:t>
                </a:r>
                <a:r>
                  <a:rPr lang="en-US" baseline="0"/>
                  <a:t> of On-Road Injuries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0007568"/>
        <c:crosses val="autoZero"/>
        <c:crossBetween val="between"/>
      </c:valAx>
      <c:valAx>
        <c:axId val="57757593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Traffic Deaths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7533536"/>
        <c:crosses val="max"/>
        <c:crossBetween val="between"/>
      </c:valAx>
      <c:catAx>
        <c:axId val="737533536"/>
        <c:scaling>
          <c:orientation val="minMax"/>
        </c:scaling>
        <c:delete val="1"/>
        <c:axPos val="b"/>
        <c:majorTickMark val="out"/>
        <c:minorTickMark val="none"/>
        <c:tickLblPos val="nextTo"/>
        <c:crossAx val="5775759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12</xdr:row>
      <xdr:rowOff>171450</xdr:rowOff>
    </xdr:from>
    <xdr:to>
      <xdr:col>9</xdr:col>
      <xdr:colOff>219075</xdr:colOff>
      <xdr:row>33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428624</xdr:colOff>
      <xdr:row>12</xdr:row>
      <xdr:rowOff>161924</xdr:rowOff>
    </xdr:from>
    <xdr:to>
      <xdr:col>17</xdr:col>
      <xdr:colOff>435428</xdr:colOff>
      <xdr:row>35</xdr:row>
      <xdr:rowOff>163285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L1" sqref="L1:L1048576"/>
    </sheetView>
  </sheetViews>
  <sheetFormatPr defaultRowHeight="15" x14ac:dyDescent="0.25"/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13</v>
      </c>
      <c r="B2" t="s">
        <v>14</v>
      </c>
      <c r="C2" t="s">
        <v>15</v>
      </c>
      <c r="D2">
        <v>2001</v>
      </c>
      <c r="E2">
        <v>2016</v>
      </c>
      <c r="F2" t="s">
        <v>16</v>
      </c>
      <c r="G2">
        <v>2001</v>
      </c>
      <c r="H2" s="1">
        <v>187930</v>
      </c>
      <c r="I2" s="1">
        <v>284968955</v>
      </c>
      <c r="J2">
        <v>3764</v>
      </c>
      <c r="K2">
        <v>0.16047856900738999</v>
      </c>
      <c r="L2">
        <v>65.947612434485293</v>
      </c>
      <c r="M2">
        <v>65.933398310586</v>
      </c>
    </row>
    <row r="3" spans="1:13" x14ac:dyDescent="0.25">
      <c r="A3" t="s">
        <v>13</v>
      </c>
      <c r="B3" t="s">
        <v>14</v>
      </c>
      <c r="C3" t="s">
        <v>15</v>
      </c>
      <c r="D3">
        <v>2001</v>
      </c>
      <c r="E3">
        <v>2016</v>
      </c>
      <c r="F3" t="s">
        <v>16</v>
      </c>
      <c r="G3">
        <v>2002</v>
      </c>
      <c r="H3" s="1">
        <v>178769</v>
      </c>
      <c r="I3" s="1">
        <v>287625193</v>
      </c>
      <c r="J3">
        <v>3696</v>
      </c>
      <c r="K3">
        <v>0.14964792509197999</v>
      </c>
      <c r="L3">
        <v>62.153584632154598</v>
      </c>
      <c r="M3">
        <v>62.345846939916498</v>
      </c>
    </row>
    <row r="4" spans="1:13" x14ac:dyDescent="0.25">
      <c r="A4" t="s">
        <v>13</v>
      </c>
      <c r="B4" t="s">
        <v>14</v>
      </c>
      <c r="C4" t="s">
        <v>15</v>
      </c>
      <c r="D4">
        <v>2001</v>
      </c>
      <c r="E4">
        <v>2016</v>
      </c>
      <c r="F4" t="s">
        <v>16</v>
      </c>
      <c r="G4">
        <v>2003</v>
      </c>
      <c r="H4" s="1">
        <v>185619</v>
      </c>
      <c r="I4" s="1">
        <v>290107933</v>
      </c>
      <c r="J4">
        <v>3575</v>
      </c>
      <c r="K4">
        <v>0.16693281845058999</v>
      </c>
      <c r="L4">
        <v>63.982573361635303</v>
      </c>
      <c r="M4">
        <v>64.314090128901299</v>
      </c>
    </row>
    <row r="5" spans="1:13" x14ac:dyDescent="0.25">
      <c r="A5" t="s">
        <v>13</v>
      </c>
      <c r="B5" t="s">
        <v>14</v>
      </c>
      <c r="C5" t="s">
        <v>15</v>
      </c>
      <c r="D5">
        <v>2001</v>
      </c>
      <c r="E5">
        <v>2016</v>
      </c>
      <c r="F5" t="s">
        <v>16</v>
      </c>
      <c r="G5">
        <v>2004</v>
      </c>
      <c r="H5" s="1">
        <v>231970</v>
      </c>
      <c r="I5" s="1">
        <v>292805298</v>
      </c>
      <c r="J5">
        <v>4467</v>
      </c>
      <c r="K5">
        <v>0.15941247320987001</v>
      </c>
      <c r="L5">
        <v>79.223317253162193</v>
      </c>
      <c r="M5">
        <v>79.927171055799704</v>
      </c>
    </row>
    <row r="6" spans="1:13" x14ac:dyDescent="0.25">
      <c r="A6" t="s">
        <v>13</v>
      </c>
      <c r="B6" t="s">
        <v>14</v>
      </c>
      <c r="C6" t="s">
        <v>15</v>
      </c>
      <c r="D6">
        <v>2001</v>
      </c>
      <c r="E6">
        <v>2016</v>
      </c>
      <c r="F6" t="s">
        <v>16</v>
      </c>
      <c r="G6">
        <v>2005</v>
      </c>
      <c r="H6" s="1">
        <v>233062</v>
      </c>
      <c r="I6" s="1">
        <v>295516599</v>
      </c>
      <c r="J6">
        <v>4457</v>
      </c>
      <c r="K6">
        <v>0.17733765328243001</v>
      </c>
      <c r="L6">
        <v>78.866061386901606</v>
      </c>
      <c r="M6">
        <v>79.926161522582404</v>
      </c>
    </row>
    <row r="7" spans="1:13" x14ac:dyDescent="0.25">
      <c r="A7" t="s">
        <v>13</v>
      </c>
      <c r="B7" t="s">
        <v>14</v>
      </c>
      <c r="C7" t="s">
        <v>15</v>
      </c>
      <c r="D7">
        <v>2001</v>
      </c>
      <c r="E7">
        <v>2016</v>
      </c>
      <c r="F7" t="s">
        <v>16</v>
      </c>
      <c r="G7">
        <v>2006</v>
      </c>
      <c r="H7" s="1">
        <v>217898</v>
      </c>
      <c r="I7" s="1">
        <v>298379912</v>
      </c>
      <c r="J7">
        <v>3813</v>
      </c>
      <c r="K7">
        <v>0.20226377746456001</v>
      </c>
      <c r="L7">
        <v>73.027050283768403</v>
      </c>
      <c r="M7">
        <v>74.074228433782693</v>
      </c>
    </row>
    <row r="8" spans="1:13" x14ac:dyDescent="0.25">
      <c r="A8" t="s">
        <v>13</v>
      </c>
      <c r="B8" t="s">
        <v>14</v>
      </c>
      <c r="C8" t="s">
        <v>15</v>
      </c>
      <c r="D8">
        <v>2001</v>
      </c>
      <c r="E8">
        <v>2016</v>
      </c>
      <c r="F8" t="s">
        <v>16</v>
      </c>
      <c r="G8">
        <v>2007</v>
      </c>
      <c r="H8" s="1">
        <v>211366</v>
      </c>
      <c r="I8" s="1">
        <v>301231207</v>
      </c>
      <c r="J8">
        <v>3609</v>
      </c>
      <c r="K8">
        <v>0.19840991578969</v>
      </c>
      <c r="L8">
        <v>70.167298221253603</v>
      </c>
      <c r="M8">
        <v>71.106062138300203</v>
      </c>
    </row>
    <row r="9" spans="1:13" x14ac:dyDescent="0.25">
      <c r="A9" t="s">
        <v>13</v>
      </c>
      <c r="B9" t="s">
        <v>14</v>
      </c>
      <c r="C9" t="s">
        <v>15</v>
      </c>
      <c r="D9">
        <v>2001</v>
      </c>
      <c r="E9">
        <v>2016</v>
      </c>
      <c r="F9" t="s">
        <v>16</v>
      </c>
      <c r="G9">
        <v>2008</v>
      </c>
      <c r="H9" s="1">
        <v>203889</v>
      </c>
      <c r="I9" s="1">
        <v>304093966</v>
      </c>
      <c r="J9">
        <v>3506</v>
      </c>
      <c r="K9">
        <v>0.19557709546096</v>
      </c>
      <c r="L9">
        <v>67.047902330433601</v>
      </c>
      <c r="M9">
        <v>68.172209247138497</v>
      </c>
    </row>
    <row r="10" spans="1:13" x14ac:dyDescent="0.25">
      <c r="A10" t="s">
        <v>13</v>
      </c>
      <c r="B10" t="s">
        <v>14</v>
      </c>
      <c r="C10" t="s">
        <v>15</v>
      </c>
      <c r="D10">
        <v>2001</v>
      </c>
      <c r="E10">
        <v>2016</v>
      </c>
      <c r="F10" t="s">
        <v>16</v>
      </c>
      <c r="G10">
        <v>2009</v>
      </c>
      <c r="H10" s="1">
        <v>201083</v>
      </c>
      <c r="I10" s="1">
        <v>306771529</v>
      </c>
      <c r="J10">
        <v>3487</v>
      </c>
      <c r="K10">
        <v>0.21720411096413</v>
      </c>
      <c r="L10">
        <v>65.548086963487407</v>
      </c>
      <c r="M10">
        <v>66.507432986649903</v>
      </c>
    </row>
    <row r="11" spans="1:13" x14ac:dyDescent="0.25">
      <c r="A11" t="s">
        <v>13</v>
      </c>
      <c r="B11" t="s">
        <v>14</v>
      </c>
      <c r="C11" t="s">
        <v>15</v>
      </c>
      <c r="D11">
        <v>2001</v>
      </c>
      <c r="E11">
        <v>2016</v>
      </c>
      <c r="F11" t="s">
        <v>16</v>
      </c>
      <c r="G11">
        <v>2010</v>
      </c>
      <c r="H11" s="1">
        <v>213905</v>
      </c>
      <c r="I11" s="1">
        <v>308745538</v>
      </c>
      <c r="J11">
        <v>3644</v>
      </c>
      <c r="K11">
        <v>0.19132008674883999</v>
      </c>
      <c r="L11">
        <v>69.282096576784198</v>
      </c>
      <c r="M11">
        <v>70.496797852574602</v>
      </c>
    </row>
    <row r="12" spans="1:13" x14ac:dyDescent="0.25">
      <c r="A12" t="s">
        <v>13</v>
      </c>
      <c r="B12" t="s">
        <v>14</v>
      </c>
      <c r="C12" t="s">
        <v>15</v>
      </c>
      <c r="D12">
        <v>2001</v>
      </c>
      <c r="E12">
        <v>2016</v>
      </c>
      <c r="F12" t="s">
        <v>16</v>
      </c>
      <c r="G12">
        <v>2011</v>
      </c>
      <c r="H12" s="1">
        <v>229406</v>
      </c>
      <c r="I12" s="1">
        <v>311663358</v>
      </c>
      <c r="J12">
        <v>3738</v>
      </c>
      <c r="K12">
        <v>0.21328024085771999</v>
      </c>
      <c r="L12">
        <v>73.607103284532698</v>
      </c>
      <c r="M12">
        <v>74.894278014345701</v>
      </c>
    </row>
    <row r="13" spans="1:13" x14ac:dyDescent="0.25">
      <c r="A13" t="s">
        <v>13</v>
      </c>
      <c r="B13" t="s">
        <v>14</v>
      </c>
      <c r="C13" t="s">
        <v>15</v>
      </c>
      <c r="D13">
        <v>2001</v>
      </c>
      <c r="E13">
        <v>2016</v>
      </c>
      <c r="F13" t="s">
        <v>16</v>
      </c>
      <c r="G13">
        <v>2012</v>
      </c>
      <c r="H13" s="1">
        <v>233931</v>
      </c>
      <c r="I13" s="1">
        <v>313998379</v>
      </c>
      <c r="J13">
        <v>3893</v>
      </c>
      <c r="K13">
        <v>0.22004235893617</v>
      </c>
      <c r="L13">
        <v>74.500609680447397</v>
      </c>
      <c r="M13">
        <v>75.459711540832998</v>
      </c>
    </row>
    <row r="14" spans="1:13" x14ac:dyDescent="0.25">
      <c r="A14" t="s">
        <v>13</v>
      </c>
      <c r="B14" t="s">
        <v>14</v>
      </c>
      <c r="C14" t="s">
        <v>15</v>
      </c>
      <c r="D14">
        <v>2001</v>
      </c>
      <c r="E14">
        <v>2016</v>
      </c>
      <c r="F14" t="s">
        <v>16</v>
      </c>
      <c r="G14">
        <v>2013</v>
      </c>
      <c r="H14" s="1">
        <v>221511</v>
      </c>
      <c r="I14" s="1">
        <v>316204908</v>
      </c>
      <c r="J14">
        <v>3722</v>
      </c>
      <c r="K14">
        <v>0.22537219075458001</v>
      </c>
      <c r="L14">
        <v>70.053033293292202</v>
      </c>
      <c r="M14">
        <v>70.934153508368993</v>
      </c>
    </row>
    <row r="15" spans="1:13" x14ac:dyDescent="0.25">
      <c r="A15" t="s">
        <v>13</v>
      </c>
      <c r="B15" t="s">
        <v>14</v>
      </c>
      <c r="C15" t="s">
        <v>15</v>
      </c>
      <c r="D15">
        <v>2001</v>
      </c>
      <c r="E15">
        <v>2016</v>
      </c>
      <c r="F15" t="s">
        <v>16</v>
      </c>
      <c r="G15">
        <v>2014</v>
      </c>
      <c r="H15" s="1">
        <v>225338</v>
      </c>
      <c r="I15" s="1">
        <v>318563456</v>
      </c>
      <c r="J15">
        <v>3663</v>
      </c>
      <c r="K15">
        <v>0.24152203365656</v>
      </c>
      <c r="L15">
        <v>70.735738409187405</v>
      </c>
      <c r="M15">
        <v>71.218159528041994</v>
      </c>
    </row>
    <row r="16" spans="1:13" x14ac:dyDescent="0.25">
      <c r="A16" t="s">
        <v>13</v>
      </c>
      <c r="B16" t="s">
        <v>14</v>
      </c>
      <c r="C16" t="s">
        <v>15</v>
      </c>
      <c r="D16">
        <v>2001</v>
      </c>
      <c r="E16">
        <v>2016</v>
      </c>
      <c r="F16" t="s">
        <v>16</v>
      </c>
      <c r="G16">
        <v>2015</v>
      </c>
      <c r="H16" s="1">
        <v>246975</v>
      </c>
      <c r="I16" s="1">
        <v>320896618</v>
      </c>
      <c r="J16">
        <v>3440</v>
      </c>
      <c r="K16">
        <v>0.28320975098231999</v>
      </c>
      <c r="L16">
        <v>76.963947664127801</v>
      </c>
      <c r="M16">
        <v>76.906391510725101</v>
      </c>
    </row>
    <row r="17" spans="1:13" x14ac:dyDescent="0.25">
      <c r="A17" t="s">
        <v>13</v>
      </c>
      <c r="B17" t="s">
        <v>14</v>
      </c>
      <c r="C17" t="s">
        <v>15</v>
      </c>
      <c r="D17">
        <v>2001</v>
      </c>
      <c r="E17">
        <v>2016</v>
      </c>
      <c r="F17" t="s">
        <v>16</v>
      </c>
      <c r="G17">
        <v>2016</v>
      </c>
      <c r="H17" s="1">
        <v>199544</v>
      </c>
      <c r="I17" s="1">
        <v>323127513</v>
      </c>
      <c r="J17">
        <v>3072</v>
      </c>
      <c r="K17">
        <v>0.23363262860257</v>
      </c>
      <c r="L17">
        <v>61.753900628600398</v>
      </c>
      <c r="M17">
        <v>61.7462827112982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E13" sqref="E13"/>
    </sheetView>
  </sheetViews>
  <sheetFormatPr defaultRowHeight="15" x14ac:dyDescent="0.25"/>
  <sheetData>
    <row r="1" spans="1:3" x14ac:dyDescent="0.25">
      <c r="A1" t="s">
        <v>6</v>
      </c>
      <c r="B1" t="s">
        <v>17</v>
      </c>
      <c r="C1" t="s">
        <v>18</v>
      </c>
    </row>
    <row r="2" spans="1:3" x14ac:dyDescent="0.25">
      <c r="A2">
        <v>2001</v>
      </c>
      <c r="B2" s="2">
        <v>65.947612434485293</v>
      </c>
      <c r="C2" s="2">
        <v>43.235546494725703</v>
      </c>
    </row>
    <row r="3" spans="1:3" x14ac:dyDescent="0.25">
      <c r="A3">
        <v>2002</v>
      </c>
      <c r="B3" s="2">
        <v>62.153584632154598</v>
      </c>
      <c r="C3" s="2">
        <v>42.5404845120472</v>
      </c>
    </row>
    <row r="4" spans="1:3" x14ac:dyDescent="0.25">
      <c r="A4">
        <v>2003</v>
      </c>
      <c r="B4" s="2">
        <v>63.982573361635303</v>
      </c>
      <c r="C4" s="2">
        <v>41.8940706434174</v>
      </c>
    </row>
    <row r="5" spans="1:3" x14ac:dyDescent="0.25">
      <c r="A5">
        <v>2004</v>
      </c>
      <c r="B5" s="2">
        <v>79.223317253162193</v>
      </c>
      <c r="C5" s="2">
        <v>44.010936746565598</v>
      </c>
    </row>
    <row r="6" spans="1:3" x14ac:dyDescent="0.25">
      <c r="A6">
        <v>2005</v>
      </c>
      <c r="B6" s="2">
        <v>78.866061386901606</v>
      </c>
      <c r="C6" s="2">
        <v>42.099041703389702</v>
      </c>
    </row>
    <row r="7" spans="1:3" x14ac:dyDescent="0.25">
      <c r="A7">
        <v>2006</v>
      </c>
      <c r="B7" s="2">
        <v>73.027050283768403</v>
      </c>
      <c r="C7" s="2">
        <v>43.227952435005399</v>
      </c>
    </row>
    <row r="8" spans="1:3" x14ac:dyDescent="0.25">
      <c r="A8">
        <v>2007</v>
      </c>
      <c r="B8" s="2">
        <v>70.167298221253603</v>
      </c>
      <c r="C8" s="2">
        <v>40.525667992275103</v>
      </c>
    </row>
    <row r="9" spans="1:3" x14ac:dyDescent="0.25">
      <c r="A9">
        <v>2008</v>
      </c>
      <c r="B9" s="2">
        <v>67.047902330433601</v>
      </c>
      <c r="C9" s="2">
        <v>46.7004661540538</v>
      </c>
    </row>
    <row r="10" spans="1:3" x14ac:dyDescent="0.25">
      <c r="A10">
        <v>2009</v>
      </c>
      <c r="B10" s="2">
        <v>65.548086963487407</v>
      </c>
      <c r="C10" s="2">
        <v>45.543224903524802</v>
      </c>
    </row>
    <row r="11" spans="1:3" x14ac:dyDescent="0.25">
      <c r="A11">
        <v>2010</v>
      </c>
      <c r="B11" s="2">
        <v>69.282096576784198</v>
      </c>
      <c r="C11" s="2">
        <v>53.083669004992302</v>
      </c>
    </row>
    <row r="12" spans="1:3" x14ac:dyDescent="0.25">
      <c r="A12">
        <v>2011</v>
      </c>
      <c r="B12" s="2">
        <v>73.607103284532698</v>
      </c>
      <c r="C12" s="2">
        <v>54.677036541295898</v>
      </c>
    </row>
    <row r="13" spans="1:3" x14ac:dyDescent="0.25">
      <c r="A13">
        <v>2012</v>
      </c>
      <c r="B13" s="2">
        <v>74.500609680447397</v>
      </c>
      <c r="C13" s="2">
        <v>52.653646181423397</v>
      </c>
    </row>
    <row r="14" spans="1:3" x14ac:dyDescent="0.25">
      <c r="A14">
        <v>2013</v>
      </c>
      <c r="B14" s="2">
        <v>70.053033293292202</v>
      </c>
      <c r="C14" s="2">
        <v>50.565343212946303</v>
      </c>
    </row>
    <row r="15" spans="1:3" x14ac:dyDescent="0.25">
      <c r="A15">
        <v>2014</v>
      </c>
      <c r="B15" s="2">
        <v>70.735738409187405</v>
      </c>
      <c r="C15" s="2">
        <v>45.8187293374463</v>
      </c>
    </row>
    <row r="16" spans="1:3" x14ac:dyDescent="0.25">
      <c r="A16">
        <v>2015</v>
      </c>
      <c r="B16" s="2">
        <v>76.963947664127801</v>
      </c>
      <c r="C16" s="2">
        <v>41.092177690406203</v>
      </c>
    </row>
    <row r="17" spans="1:3" x14ac:dyDescent="0.25">
      <c r="A17">
        <v>2016</v>
      </c>
      <c r="B17" s="2">
        <v>61.753900628600398</v>
      </c>
      <c r="C17" s="2">
        <v>43.8783260929861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zoomScale="70" zoomScaleNormal="70" workbookViewId="0">
      <selection sqref="A1:S38"/>
    </sheetView>
  </sheetViews>
  <sheetFormatPr defaultRowHeight="15" x14ac:dyDescent="0.25"/>
  <cols>
    <col min="2" max="8" width="12.85546875" customWidth="1"/>
    <col min="9" max="9" width="12.7109375" customWidth="1"/>
    <col min="10" max="13" width="14.7109375" customWidth="1"/>
  </cols>
  <sheetData>
    <row r="1" spans="1:14" ht="75" x14ac:dyDescent="0.25">
      <c r="A1" s="11" t="s">
        <v>6</v>
      </c>
      <c r="B1" s="10" t="s">
        <v>21</v>
      </c>
      <c r="C1" s="10" t="s">
        <v>22</v>
      </c>
      <c r="D1" s="3" t="s">
        <v>29</v>
      </c>
      <c r="E1" s="3" t="s">
        <v>30</v>
      </c>
      <c r="F1" s="3" t="s">
        <v>27</v>
      </c>
      <c r="G1" s="3" t="s">
        <v>28</v>
      </c>
      <c r="H1" s="4" t="s">
        <v>19</v>
      </c>
      <c r="I1" s="4" t="s">
        <v>20</v>
      </c>
      <c r="J1" s="4" t="s">
        <v>23</v>
      </c>
      <c r="K1" s="4" t="s">
        <v>24</v>
      </c>
      <c r="L1" s="4" t="s">
        <v>25</v>
      </c>
      <c r="M1" s="4" t="s">
        <v>26</v>
      </c>
      <c r="N1" s="11"/>
    </row>
    <row r="2" spans="1:14" x14ac:dyDescent="0.25">
      <c r="A2">
        <v>2006</v>
      </c>
      <c r="B2" s="1">
        <v>217898</v>
      </c>
      <c r="C2" s="1">
        <v>128984</v>
      </c>
      <c r="D2" s="5">
        <v>769</v>
      </c>
      <c r="E2" s="5">
        <v>4795</v>
      </c>
      <c r="F2" s="12">
        <v>283.35240572171654</v>
      </c>
      <c r="G2" s="12">
        <v>26.899687174139729</v>
      </c>
      <c r="H2" s="6">
        <v>3951534</v>
      </c>
      <c r="I2" s="6">
        <v>623039</v>
      </c>
      <c r="J2" s="2">
        <v>3497.3412579308838</v>
      </c>
      <c r="K2" s="2">
        <v>326.41500743761793</v>
      </c>
      <c r="L2" s="2">
        <v>12.342726538788101</v>
      </c>
      <c r="M2" s="2">
        <v>12.134528008616401</v>
      </c>
    </row>
    <row r="3" spans="1:14" x14ac:dyDescent="0.25">
      <c r="A3">
        <v>2007</v>
      </c>
      <c r="B3" s="1">
        <v>211366</v>
      </c>
      <c r="C3" s="1">
        <v>122076</v>
      </c>
      <c r="D3" s="7">
        <v>699</v>
      </c>
      <c r="E3" s="7">
        <v>4699</v>
      </c>
      <c r="F3" s="12">
        <v>302.38340486409157</v>
      </c>
      <c r="G3" s="12">
        <v>25.979144498829537</v>
      </c>
      <c r="H3" s="8">
        <v>3954210</v>
      </c>
      <c r="I3" s="8">
        <v>664859</v>
      </c>
      <c r="J3" s="2">
        <v>3179.1101571912241</v>
      </c>
      <c r="K3" s="2">
        <v>308.72411935633158</v>
      </c>
      <c r="L3" s="2">
        <v>10.513507375247986</v>
      </c>
      <c r="M3" s="2">
        <v>11.883536787373457</v>
      </c>
    </row>
    <row r="4" spans="1:14" x14ac:dyDescent="0.25">
      <c r="A4">
        <v>2008</v>
      </c>
      <c r="B4" s="1">
        <v>203889</v>
      </c>
      <c r="C4" s="1">
        <v>142013</v>
      </c>
      <c r="D4" s="7">
        <v>716</v>
      </c>
      <c r="E4" s="7">
        <v>4414</v>
      </c>
      <c r="F4" s="12">
        <v>284.76117318435752</v>
      </c>
      <c r="G4" s="12">
        <v>32.173312188491167</v>
      </c>
      <c r="H4" s="8">
        <v>4060994</v>
      </c>
      <c r="I4" s="8">
        <v>786098</v>
      </c>
      <c r="J4" s="2">
        <v>2593.6842480199666</v>
      </c>
      <c r="K4" s="2">
        <v>349.70009805481124</v>
      </c>
      <c r="L4" s="2">
        <v>9.1082791204150109</v>
      </c>
      <c r="M4" s="2">
        <v>10.86926008755492</v>
      </c>
    </row>
    <row r="5" spans="1:14" x14ac:dyDescent="0.25">
      <c r="A5">
        <v>2009</v>
      </c>
      <c r="B5" s="1">
        <v>201083</v>
      </c>
      <c r="C5" s="1">
        <v>139714</v>
      </c>
      <c r="D5" s="7">
        <v>628</v>
      </c>
      <c r="E5" s="7">
        <v>4109</v>
      </c>
      <c r="F5" s="12">
        <v>320.19585987261149</v>
      </c>
      <c r="G5" s="12">
        <v>34.001946945728889</v>
      </c>
      <c r="H5" s="8">
        <v>3965659</v>
      </c>
      <c r="I5" s="8">
        <v>765703</v>
      </c>
      <c r="J5" s="2">
        <v>2626.1226611362372</v>
      </c>
      <c r="K5" s="2">
        <v>352.30966656487612</v>
      </c>
      <c r="L5" s="2">
        <v>8.2016134193022623</v>
      </c>
      <c r="M5" s="2">
        <v>10.3614556874406</v>
      </c>
    </row>
    <row r="6" spans="1:14" x14ac:dyDescent="0.25">
      <c r="A6">
        <v>2010</v>
      </c>
      <c r="B6" s="1">
        <v>213905</v>
      </c>
      <c r="C6" s="1">
        <v>163893</v>
      </c>
      <c r="D6" s="7">
        <v>621</v>
      </c>
      <c r="E6" s="7">
        <v>4302</v>
      </c>
      <c r="F6" s="12">
        <v>344.45249597423509</v>
      </c>
      <c r="G6" s="12">
        <v>38.096931659693169</v>
      </c>
      <c r="H6" s="8">
        <v>3797048</v>
      </c>
      <c r="I6" s="8">
        <v>731286</v>
      </c>
      <c r="J6" s="2">
        <v>2925.0525786080962</v>
      </c>
      <c r="K6" s="2">
        <v>431.63267885999863</v>
      </c>
      <c r="L6" s="2">
        <v>8.4918896300489823</v>
      </c>
      <c r="M6" s="2">
        <v>11.329854139320863</v>
      </c>
    </row>
    <row r="7" spans="1:14" x14ac:dyDescent="0.25">
      <c r="A7">
        <v>2011</v>
      </c>
      <c r="B7" s="1">
        <v>229406</v>
      </c>
      <c r="C7" s="1">
        <v>170408</v>
      </c>
      <c r="D7" s="7">
        <v>680</v>
      </c>
      <c r="E7" s="7">
        <v>4457</v>
      </c>
      <c r="F7" s="12">
        <v>337.36176470588236</v>
      </c>
      <c r="G7" s="12">
        <v>38.233789544536684</v>
      </c>
      <c r="H7" s="8">
        <v>3887969</v>
      </c>
      <c r="I7" s="8">
        <v>777585</v>
      </c>
      <c r="J7" s="2">
        <v>2950.2369515872861</v>
      </c>
      <c r="K7" s="2">
        <v>438.29567571140615</v>
      </c>
      <c r="L7" s="2">
        <v>8.7450246596835068</v>
      </c>
      <c r="M7" s="2">
        <v>11.463568768166619</v>
      </c>
    </row>
    <row r="8" spans="1:14" x14ac:dyDescent="0.25">
      <c r="A8">
        <v>2012</v>
      </c>
      <c r="B8" s="1">
        <v>233931</v>
      </c>
      <c r="C8" s="1">
        <v>165332</v>
      </c>
      <c r="D8" s="7">
        <v>730</v>
      </c>
      <c r="E8" s="7">
        <v>4818</v>
      </c>
      <c r="F8" s="12">
        <v>320.45342465753424</v>
      </c>
      <c r="G8" s="12">
        <v>34.315483603154838</v>
      </c>
      <c r="H8" s="8">
        <v>3969058</v>
      </c>
      <c r="I8" s="8">
        <v>864883</v>
      </c>
      <c r="J8" s="2">
        <v>2704.7704718441682</v>
      </c>
      <c r="K8" s="2">
        <v>416.55223985137025</v>
      </c>
      <c r="L8" s="2">
        <v>8.4404480143556988</v>
      </c>
      <c r="M8" s="2">
        <v>12.138900464543475</v>
      </c>
    </row>
    <row r="9" spans="1:14" x14ac:dyDescent="0.25">
      <c r="A9">
        <v>2013</v>
      </c>
      <c r="B9" s="1">
        <v>221511</v>
      </c>
      <c r="C9" s="1">
        <v>159890</v>
      </c>
      <c r="D9" s="7">
        <v>747</v>
      </c>
      <c r="E9" s="7">
        <v>4779</v>
      </c>
      <c r="F9" s="12">
        <v>296.53413654618475</v>
      </c>
      <c r="G9" s="12">
        <v>33.456790123456791</v>
      </c>
      <c r="H9" s="8">
        <v>4000459</v>
      </c>
      <c r="I9" s="8">
        <v>882198</v>
      </c>
      <c r="J9" s="2">
        <v>2510.898913849272</v>
      </c>
      <c r="K9" s="2">
        <v>399.67913681904997</v>
      </c>
      <c r="L9" s="2">
        <v>8.467486890698007</v>
      </c>
      <c r="M9" s="2">
        <v>11.946129181676403</v>
      </c>
    </row>
    <row r="10" spans="1:14" x14ac:dyDescent="0.25">
      <c r="A10">
        <v>2014</v>
      </c>
      <c r="B10" s="1">
        <v>225338</v>
      </c>
      <c r="C10" s="1">
        <v>145962</v>
      </c>
      <c r="D10" s="9">
        <v>723</v>
      </c>
      <c r="E10" s="9">
        <v>4910</v>
      </c>
      <c r="F10" s="12">
        <v>311.67081604426005</v>
      </c>
      <c r="G10" s="12">
        <v>29.727494908350305</v>
      </c>
      <c r="H10" s="9">
        <v>4011094</v>
      </c>
      <c r="I10" s="9">
        <v>904463</v>
      </c>
      <c r="J10" s="2">
        <v>2491.400974943143</v>
      </c>
      <c r="K10" s="2">
        <v>363.89573517848243</v>
      </c>
      <c r="L10" s="2">
        <v>7.9936934954774275</v>
      </c>
      <c r="M10" s="2">
        <v>12.241049449352223</v>
      </c>
    </row>
    <row r="11" spans="1:14" x14ac:dyDescent="0.25">
      <c r="A11">
        <v>2015</v>
      </c>
      <c r="B11" s="1">
        <v>246975</v>
      </c>
      <c r="C11" s="1">
        <v>131863</v>
      </c>
      <c r="D11" s="9">
        <v>828</v>
      </c>
      <c r="E11" s="9">
        <v>5495</v>
      </c>
      <c r="F11" s="12">
        <v>298.27898550724638</v>
      </c>
      <c r="G11" s="12">
        <v>23.996906278434942</v>
      </c>
      <c r="H11" s="9">
        <v>4114125</v>
      </c>
      <c r="I11" s="9">
        <v>885188</v>
      </c>
      <c r="J11" s="2">
        <v>2790.0852700217356</v>
      </c>
      <c r="K11" s="2">
        <v>320.51286725609941</v>
      </c>
      <c r="L11" s="2">
        <v>9.3539451506346687</v>
      </c>
      <c r="M11" s="2">
        <v>13.356424513110321</v>
      </c>
    </row>
    <row r="12" spans="1:14" x14ac:dyDescent="0.25">
      <c r="A12">
        <v>2016</v>
      </c>
      <c r="B12" s="1">
        <v>199544</v>
      </c>
      <c r="C12" s="1">
        <v>141783</v>
      </c>
      <c r="D12" s="9">
        <v>835</v>
      </c>
      <c r="E12" s="9">
        <v>5987</v>
      </c>
      <c r="F12" s="12">
        <v>238.9748502994012</v>
      </c>
      <c r="G12" s="12">
        <v>23.681810589610823</v>
      </c>
      <c r="H12" s="9">
        <v>4086487</v>
      </c>
      <c r="I12" s="9">
        <v>863979</v>
      </c>
      <c r="J12" s="2">
        <v>2309.5931729822137</v>
      </c>
      <c r="K12" s="2">
        <v>346.95571036932211</v>
      </c>
      <c r="L12" s="2">
        <v>9.6645867550021478</v>
      </c>
      <c r="M12" s="2">
        <v>14.650725672197172</v>
      </c>
    </row>
    <row r="16" spans="1:14" x14ac:dyDescent="0.25">
      <c r="A16">
        <f>CORREL(C1:C12,E1:E12)</f>
        <v>-0.2713790697732345</v>
      </c>
    </row>
    <row r="17" spans="1:1" x14ac:dyDescent="0.25">
      <c r="A17">
        <f>CORREL(B1:B12,D1:D12)</f>
        <v>0.28787011930172651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 (2)</vt:lpstr>
      <vt:lpstr>Injury Rates</vt:lpstr>
      <vt:lpstr>bike-ped 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Bikeleague Admin</dc:creator>
  <cp:lastModifiedBy>Bikeleague Admin</cp:lastModifiedBy>
  <dcterms:created xsi:type="dcterms:W3CDTF">2018-05-18T20:38:56Z</dcterms:created>
  <dcterms:modified xsi:type="dcterms:W3CDTF">2018-05-31T13:44:54Z</dcterms:modified>
</cp:coreProperties>
</file>