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Active Transportation Leadership Institute\2018 BMR\Task Two - Benchmarking Report Draft\Part IV - Show Your Data\IV-II - States\"/>
    </mc:Choice>
  </mc:AlternateContent>
  <bookViews>
    <workbookView xWindow="0" yWindow="0" windowWidth="21600" windowHeight="9630" activeTab="2"/>
  </bookViews>
  <sheets>
    <sheet name="Underlying Data" sheetId="1" r:id="rId1"/>
    <sheet name="Formatted Data" sheetId="2" r:id="rId2"/>
    <sheet name="Draft" sheetId="3" r:id="rId3"/>
    <sheet name="Correlation" sheetId="4" r:id="rId4"/>
  </sheets>
  <definedNames>
    <definedName name="_xlnm._FilterDatabase" localSheetId="3" hidden="1">Correlation!$A$1:$H$51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3" i="4"/>
  <c r="K6" i="4"/>
  <c r="K5" i="4"/>
  <c r="K4" i="4"/>
  <c r="K2" i="4"/>
  <c r="AR52" i="1" l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54" i="1" s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54" i="1" s="1"/>
  <c r="S52" i="2"/>
  <c r="K52" i="2"/>
  <c r="D52" i="2"/>
  <c r="S51" i="2"/>
  <c r="K51" i="2"/>
  <c r="D51" i="2"/>
  <c r="S50" i="2"/>
  <c r="K50" i="2"/>
  <c r="D50" i="2"/>
  <c r="S49" i="2"/>
  <c r="K49" i="2"/>
  <c r="D49" i="2"/>
  <c r="S48" i="2"/>
  <c r="K48" i="2"/>
  <c r="D48" i="2"/>
  <c r="S47" i="2"/>
  <c r="K47" i="2"/>
  <c r="D47" i="2"/>
  <c r="S46" i="2"/>
  <c r="K46" i="2"/>
  <c r="D46" i="2"/>
  <c r="S45" i="2"/>
  <c r="K45" i="2"/>
  <c r="D45" i="2"/>
  <c r="S44" i="2"/>
  <c r="K44" i="2"/>
  <c r="D44" i="2"/>
  <c r="S43" i="2"/>
  <c r="K43" i="2"/>
  <c r="D43" i="2"/>
  <c r="S42" i="2"/>
  <c r="K42" i="2"/>
  <c r="D42" i="2"/>
  <c r="S41" i="2"/>
  <c r="K41" i="2"/>
  <c r="D41" i="2"/>
  <c r="S40" i="2"/>
  <c r="K40" i="2"/>
  <c r="D40" i="2"/>
  <c r="S39" i="2"/>
  <c r="K39" i="2"/>
  <c r="D39" i="2"/>
  <c r="S38" i="2"/>
  <c r="K38" i="2"/>
  <c r="D38" i="2"/>
  <c r="S37" i="2"/>
  <c r="K37" i="2"/>
  <c r="D37" i="2"/>
  <c r="S36" i="2"/>
  <c r="K36" i="2"/>
  <c r="D36" i="2"/>
  <c r="S35" i="2"/>
  <c r="K35" i="2"/>
  <c r="D35" i="2"/>
  <c r="S34" i="2"/>
  <c r="K34" i="2"/>
  <c r="D34" i="2"/>
  <c r="S33" i="2"/>
  <c r="K33" i="2"/>
  <c r="D33" i="2"/>
  <c r="S32" i="2"/>
  <c r="K32" i="2"/>
  <c r="D32" i="2"/>
  <c r="S31" i="2"/>
  <c r="K31" i="2"/>
  <c r="D31" i="2"/>
  <c r="S30" i="2"/>
  <c r="K30" i="2"/>
  <c r="D30" i="2"/>
  <c r="S29" i="2"/>
  <c r="K29" i="2"/>
  <c r="D29" i="2"/>
  <c r="S28" i="2"/>
  <c r="K28" i="2"/>
  <c r="D28" i="2"/>
  <c r="S27" i="2"/>
  <c r="K27" i="2"/>
  <c r="D27" i="2"/>
  <c r="S26" i="2"/>
  <c r="K26" i="2"/>
  <c r="D26" i="2"/>
  <c r="S25" i="2"/>
  <c r="K25" i="2"/>
  <c r="D25" i="2"/>
  <c r="S24" i="2"/>
  <c r="K24" i="2"/>
  <c r="D24" i="2"/>
  <c r="S23" i="2"/>
  <c r="K23" i="2"/>
  <c r="D23" i="2"/>
  <c r="S22" i="2"/>
  <c r="K22" i="2"/>
  <c r="D22" i="2"/>
  <c r="S21" i="2"/>
  <c r="K21" i="2"/>
  <c r="D21" i="2"/>
  <c r="S20" i="2"/>
  <c r="K20" i="2"/>
  <c r="D20" i="2"/>
  <c r="S19" i="2"/>
  <c r="K19" i="2"/>
  <c r="D19" i="2"/>
  <c r="S18" i="2"/>
  <c r="K18" i="2"/>
  <c r="D18" i="2"/>
  <c r="S17" i="2"/>
  <c r="K17" i="2"/>
  <c r="D17" i="2"/>
  <c r="S16" i="2"/>
  <c r="K16" i="2"/>
  <c r="D16" i="2"/>
  <c r="S15" i="2"/>
  <c r="K15" i="2"/>
  <c r="D15" i="2"/>
  <c r="S14" i="2"/>
  <c r="K14" i="2"/>
  <c r="D14" i="2"/>
  <c r="S13" i="2"/>
  <c r="K13" i="2"/>
  <c r="D13" i="2"/>
  <c r="S12" i="2"/>
  <c r="K12" i="2"/>
  <c r="D12" i="2"/>
  <c r="S11" i="2"/>
  <c r="K11" i="2"/>
  <c r="D11" i="2"/>
  <c r="S10" i="2"/>
  <c r="K10" i="2"/>
  <c r="D10" i="2"/>
  <c r="S9" i="2"/>
  <c r="K9" i="2"/>
  <c r="D9" i="2"/>
  <c r="S8" i="2"/>
  <c r="K8" i="2"/>
  <c r="D8" i="2"/>
  <c r="S7" i="2"/>
  <c r="K7" i="2"/>
  <c r="D7" i="2"/>
  <c r="S6" i="2"/>
  <c r="K6" i="2"/>
  <c r="D6" i="2"/>
  <c r="S5" i="2"/>
  <c r="K5" i="2"/>
  <c r="D5" i="2"/>
  <c r="D54" i="2" s="1"/>
  <c r="S4" i="2"/>
  <c r="K4" i="2"/>
  <c r="D4" i="2"/>
  <c r="S3" i="2"/>
  <c r="S54" i="2" s="1"/>
  <c r="K3" i="2"/>
  <c r="K54" i="2" s="1"/>
  <c r="D3" i="2"/>
</calcChain>
</file>

<file path=xl/sharedStrings.xml><?xml version="1.0" encoding="utf-8"?>
<sst xmlns="http://schemas.openxmlformats.org/spreadsheetml/2006/main" count="1155" uniqueCount="179">
  <si>
    <t>Larger Pop. ∆ Between 2010-2016</t>
  </si>
  <si>
    <t>% of Households that do not own a car</t>
  </si>
  <si>
    <t>Miles of road per area</t>
  </si>
  <si>
    <t>Geography</t>
  </si>
  <si>
    <t>2010 Total Population</t>
  </si>
  <si>
    <t>2016 Total Population</t>
  </si>
  <si>
    <t>Population ∆ 2010-2016</t>
  </si>
  <si>
    <t>State Name</t>
  </si>
  <si>
    <t>Population ∆ 2010-2016 (in percentage points)</t>
  </si>
  <si>
    <t>2016 Total Households</t>
  </si>
  <si>
    <t>2016 Total Households - No vehicle available</t>
  </si>
  <si>
    <t>% Households that do not own a car</t>
  </si>
  <si>
    <t xml:space="preserve">Total miles of road </t>
  </si>
  <si>
    <t>Total Area Sq. Mi.</t>
  </si>
  <si>
    <t>Miles of Road per 10 Sq. miles of Total State Area</t>
  </si>
  <si>
    <t>Miles of Road per 10 Sq. Miles of Total State Area</t>
  </si>
  <si>
    <t>Alabama</t>
  </si>
  <si>
    <t>North Dakota</t>
  </si>
  <si>
    <t>New York</t>
  </si>
  <si>
    <t>New Jersey</t>
  </si>
  <si>
    <t>Alaska</t>
  </si>
  <si>
    <t>Utah</t>
  </si>
  <si>
    <t>Massachusetts</t>
  </si>
  <si>
    <t>Rhode Island</t>
  </si>
  <si>
    <t>Arizona</t>
  </si>
  <si>
    <t>Texas</t>
  </si>
  <si>
    <t>Connecticut</t>
  </si>
  <si>
    <t>Arkansas</t>
  </si>
  <si>
    <t>Colorado</t>
  </si>
  <si>
    <t>Pennsylvania</t>
  </si>
  <si>
    <t>California</t>
  </si>
  <si>
    <t>Nevada</t>
  </si>
  <si>
    <t>Illinois</t>
  </si>
  <si>
    <t>Ohio</t>
  </si>
  <si>
    <t>Washington</t>
  </si>
  <si>
    <t>Indiana</t>
  </si>
  <si>
    <t>Delaware</t>
  </si>
  <si>
    <t>Florida</t>
  </si>
  <si>
    <t>Maryland</t>
  </si>
  <si>
    <r>
      <t xml:space="preserve">Source: FHWA </t>
    </r>
    <r>
      <rPr>
        <i/>
        <sz val="12"/>
        <color theme="1"/>
        <rFont val="Calibri"/>
        <family val="2"/>
        <scheme val="minor"/>
      </rPr>
      <t>Highway Statistics 2016  HM10, US Census 2010, ACS 2016 5-yr est</t>
    </r>
  </si>
  <si>
    <t>North Carolina</t>
  </si>
  <si>
    <t>Source: ACS 2010, 2016 5-yr est B01003</t>
  </si>
  <si>
    <t>Source: ACS 2016 5-yr est B08201</t>
  </si>
  <si>
    <t>Georgia</t>
  </si>
  <si>
    <t>South Carolina</t>
  </si>
  <si>
    <t>West Virginia</t>
  </si>
  <si>
    <t>Hawaii</t>
  </si>
  <si>
    <t>Idaho</t>
  </si>
  <si>
    <t>Louisiana</t>
  </si>
  <si>
    <t>Wyoming</t>
  </si>
  <si>
    <t>Tennessee</t>
  </si>
  <si>
    <t>Michigan</t>
  </si>
  <si>
    <t>Iowa</t>
  </si>
  <si>
    <t>South Dakota</t>
  </si>
  <si>
    <t>Kansas</t>
  </si>
  <si>
    <t>Oregon</t>
  </si>
  <si>
    <t>Kentucky</t>
  </si>
  <si>
    <t>Virginia</t>
  </si>
  <si>
    <t>Average of All States</t>
  </si>
  <si>
    <t>Maine</t>
  </si>
  <si>
    <t>Missouri</t>
  </si>
  <si>
    <t>Oklahoma</t>
  </si>
  <si>
    <t>Montana</t>
  </si>
  <si>
    <t>Minnesota</t>
  </si>
  <si>
    <t>Wisconsin</t>
  </si>
  <si>
    <t>Mississippi</t>
  </si>
  <si>
    <t>New Hampshire</t>
  </si>
  <si>
    <t>Nebraska</t>
  </si>
  <si>
    <t>Avrage of All States</t>
  </si>
  <si>
    <t>New Mexico</t>
  </si>
  <si>
    <t>Vermont</t>
  </si>
  <si>
    <t>Id</t>
  </si>
  <si>
    <t>Id2</t>
  </si>
  <si>
    <t>Estimate; Total</t>
  </si>
  <si>
    <t>Margin of Error; Total</t>
  </si>
  <si>
    <t>0400000US01</t>
  </si>
  <si>
    <t>*****</t>
  </si>
  <si>
    <t>0400000US02</t>
  </si>
  <si>
    <t>0400000US04</t>
  </si>
  <si>
    <t>0400000US05</t>
  </si>
  <si>
    <t>0400000US06</t>
  </si>
  <si>
    <t>0400000US08</t>
  </si>
  <si>
    <t>0400000US09</t>
  </si>
  <si>
    <t>0400000US10</t>
  </si>
  <si>
    <t>0400000US11</t>
  </si>
  <si>
    <t>District of Columbia</t>
  </si>
  <si>
    <t>0400000US12</t>
  </si>
  <si>
    <t>0400000US13</t>
  </si>
  <si>
    <t>0400000US15</t>
  </si>
  <si>
    <t>0400000US16</t>
  </si>
  <si>
    <t>0400000US17</t>
  </si>
  <si>
    <t>0400000US18</t>
  </si>
  <si>
    <t>0400000US19</t>
  </si>
  <si>
    <t>0400000US20</t>
  </si>
  <si>
    <t>0400000US21</t>
  </si>
  <si>
    <t>0400000US22</t>
  </si>
  <si>
    <t>0400000US23</t>
  </si>
  <si>
    <t>0400000US24</t>
  </si>
  <si>
    <t>0400000US25</t>
  </si>
  <si>
    <t>0400000US26</t>
  </si>
  <si>
    <t>0400000US27</t>
  </si>
  <si>
    <t>0400000US28</t>
  </si>
  <si>
    <t>0400000US29</t>
  </si>
  <si>
    <t>0400000US30</t>
  </si>
  <si>
    <t>0400000US31</t>
  </si>
  <si>
    <t>0400000US32</t>
  </si>
  <si>
    <t>0400000US33</t>
  </si>
  <si>
    <t>0400000US34</t>
  </si>
  <si>
    <t>0400000US35</t>
  </si>
  <si>
    <t>0400000US36</t>
  </si>
  <si>
    <t>0400000US37</t>
  </si>
  <si>
    <t>0400000US38</t>
  </si>
  <si>
    <t>0400000US39</t>
  </si>
  <si>
    <t>0400000US40</t>
  </si>
  <si>
    <t>0400000US41</t>
  </si>
  <si>
    <t>0400000US42</t>
  </si>
  <si>
    <t>0400000US44</t>
  </si>
  <si>
    <t>0400000US45</t>
  </si>
  <si>
    <t>0400000US46</t>
  </si>
  <si>
    <t>0400000US47</t>
  </si>
  <si>
    <t>0400000US48</t>
  </si>
  <si>
    <t>0400000US49</t>
  </si>
  <si>
    <t>0400000US50</t>
  </si>
  <si>
    <t>0400000US51</t>
  </si>
  <si>
    <t>0400000US53</t>
  </si>
  <si>
    <t>0400000US54</t>
  </si>
  <si>
    <t>0400000US55</t>
  </si>
  <si>
    <t>0400000US56</t>
  </si>
  <si>
    <t>0400000US72</t>
  </si>
  <si>
    <t>Puerto Rico</t>
  </si>
  <si>
    <t>Total Population 2010</t>
  </si>
  <si>
    <t>Total Population 2016</t>
  </si>
  <si>
    <t>Estimate; Total:</t>
  </si>
  <si>
    <t>Margin of Error; Total:</t>
  </si>
  <si>
    <t>Estimate; Total: - No vehicle available</t>
  </si>
  <si>
    <t>Margin of Error; Total: - No vehicle available</t>
  </si>
  <si>
    <t>Estimate; Total: - 1 vehicle available</t>
  </si>
  <si>
    <t>ACS B08201 Households that do not own a car</t>
  </si>
  <si>
    <t>U.S. Total</t>
  </si>
  <si>
    <t>Grand Total</t>
  </si>
  <si>
    <t>PUBLIC  ROAD  LENGTH - 2016</t>
  </si>
  <si>
    <t>MILES  BY  OWNERSHIP</t>
  </si>
  <si>
    <t xml:space="preserve">September 18, 2017                                </t>
  </si>
  <si>
    <t>TABLE HM-10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</si>
  <si>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</si>
  <si>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</si>
  <si>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</si>
  <si>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</si>
  <si>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</si>
  <si>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</si>
  <si>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</si>
  <si>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</si>
  <si>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</si>
  <si>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</si>
  <si>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</si>
  <si>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</si>
  <si>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MUNICIPAL (1)</t>
  </si>
  <si>
    <t>DICTIONS (2)</t>
  </si>
  <si>
    <t>AGENCY (3)</t>
  </si>
  <si>
    <t>UNREPORED</t>
  </si>
  <si>
    <t>Puerto Rico (4)</t>
  </si>
  <si>
    <t>For footnotes, see Footnotes Page.</t>
  </si>
  <si>
    <t>% of Commuters who bike or walk to work</t>
  </si>
  <si>
    <t>% of Commuters who Walk to Work</t>
  </si>
  <si>
    <t>% of Commuters who bike to work</t>
  </si>
  <si>
    <t>Ped Fatals per 10k Avg. 2012-16</t>
  </si>
  <si>
    <t>Bike Fatals per 10k Avg. 2012-162</t>
  </si>
  <si>
    <t>BikeWalk &amp; Carless</t>
  </si>
  <si>
    <t>Walk &amp; Carless</t>
  </si>
  <si>
    <t>Bike &amp; Carless</t>
  </si>
  <si>
    <t>Ped Fatals &amp; Carless</t>
  </si>
  <si>
    <t>Bike Fatals &amp; Carless</t>
  </si>
  <si>
    <t>Road miles &amp; BikeWalk</t>
  </si>
  <si>
    <t>States</t>
  </si>
  <si>
    <t>Change in Population (in percent points)</t>
  </si>
  <si>
    <t>Percent of Households that do not own a car</t>
  </si>
  <si>
    <t>Miles of Road per 10 square miles of total state area</t>
  </si>
  <si>
    <t>Higher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</si>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</sst>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 &quot;-&quot;"/>
    <numFmt numFmtId="165" formatCode="_(* #,##0_);_(* \(#,##0\);_(* &quot;-&quot;??_);_(@_)"/>
    <numFmt numFmtId="166" formatCode="0.0%"/>
    <numFmt numFmtId="167" formatCode="0.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 (Body)"/>
    </font>
    <font>
      <b/>
      <sz val="26"/>
      <color theme="0"/>
      <name val="Calibri (Body)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10"/>
      <color theme="1"/>
      <name val="Arial"/>
      <family val="2"/>
    </font>
    <font>
      <sz val="13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theme="1"/>
      </right>
      <top style="thin">
        <color indexed="8"/>
      </top>
      <bottom/>
      <diagonal/>
    </border>
    <border>
      <left/>
      <right style="double">
        <color theme="1"/>
      </right>
      <top/>
      <bottom/>
      <diagonal/>
    </border>
    <border>
      <left style="thin">
        <color indexed="8"/>
      </left>
      <right style="double">
        <color theme="1"/>
      </right>
      <top/>
      <bottom style="thin">
        <color indexed="8"/>
      </bottom>
      <diagonal/>
    </border>
    <border>
      <left/>
      <right style="double">
        <color theme="1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theme="1"/>
      </right>
      <top style="double">
        <color indexed="8"/>
      </top>
      <bottom style="thin">
        <color theme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5" fillId="0" borderId="0" xfId="0" applyFont="1" applyAlignment="1"/>
    <xf numFmtId="2" fontId="6" fillId="0" borderId="0" xfId="0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5" fillId="0" borderId="0" xfId="0" applyNumberFormat="1" applyFont="1" applyAlignment="1">
      <alignment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ont="1"/>
    <xf numFmtId="0" fontId="7" fillId="0" borderId="0" xfId="0" applyFont="1" applyBorder="1" applyAlignment="1" applyProtection="1">
      <alignment vertical="center"/>
    </xf>
    <xf numFmtId="2" fontId="5" fillId="0" borderId="0" xfId="0" applyNumberFormat="1" applyFont="1" applyAlignment="1">
      <alignment wrapText="1"/>
    </xf>
    <xf numFmtId="2" fontId="0" fillId="0" borderId="0" xfId="0" applyNumberFormat="1"/>
    <xf numFmtId="10" fontId="0" fillId="0" borderId="0" xfId="0" applyNumberFormat="1"/>
    <xf numFmtId="164" fontId="4" fillId="0" borderId="0" xfId="0" applyNumberFormat="1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/>
    </xf>
    <xf numFmtId="3" fontId="8" fillId="0" borderId="0" xfId="0" applyNumberFormat="1" applyFont="1"/>
    <xf numFmtId="164" fontId="7" fillId="0" borderId="0" xfId="0" applyNumberFormat="1" applyFont="1" applyBorder="1" applyAlignment="1" applyProtection="1">
      <alignment horizontal="left" vertical="center"/>
    </xf>
    <xf numFmtId="0" fontId="5" fillId="5" borderId="0" xfId="0" applyFont="1" applyFill="1" applyAlignment="1"/>
    <xf numFmtId="10" fontId="0" fillId="5" borderId="0" xfId="0" applyNumberFormat="1" applyFill="1"/>
    <xf numFmtId="164" fontId="7" fillId="5" borderId="0" xfId="0" applyNumberFormat="1" applyFont="1" applyFill="1" applyBorder="1" applyAlignment="1" applyProtection="1">
      <alignment horizontal="left" vertical="center"/>
    </xf>
    <xf numFmtId="2" fontId="0" fillId="5" borderId="0" xfId="0" applyNumberFormat="1" applyFill="1"/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" fontId="10" fillId="0" borderId="0" xfId="0" applyNumberFormat="1" applyFont="1"/>
    <xf numFmtId="0" fontId="0" fillId="0" borderId="0" xfId="0" applyFont="1" applyBorder="1" applyAlignment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165" fontId="0" fillId="0" borderId="0" xfId="1" applyNumberFormat="1" applyFont="1"/>
    <xf numFmtId="0" fontId="13" fillId="0" borderId="0" xfId="2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 vertical="center"/>
    </xf>
    <xf numFmtId="0" fontId="17" fillId="0" borderId="0" xfId="0" quotePrefix="1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7" fillId="0" borderId="4" xfId="0" applyFont="1" applyBorder="1" applyAlignment="1" applyProtection="1">
      <alignment vertical="center"/>
    </xf>
    <xf numFmtId="0" fontId="17" fillId="0" borderId="5" xfId="0" applyFont="1" applyBorder="1" applyAlignment="1" applyProtection="1">
      <alignment horizontal="centerContinuous" vertical="center"/>
    </xf>
    <xf numFmtId="0" fontId="17" fillId="0" borderId="6" xfId="0" applyFont="1" applyBorder="1" applyAlignment="1" applyProtection="1">
      <alignment horizontal="centerContinuous" vertical="center"/>
    </xf>
    <xf numFmtId="0" fontId="17" fillId="0" borderId="7" xfId="0" applyFont="1" applyBorder="1" applyAlignment="1" applyProtection="1">
      <alignment horizontal="centerContinuous" vertical="center"/>
    </xf>
    <xf numFmtId="0" fontId="17" fillId="0" borderId="6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17" fillId="0" borderId="10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Continuous" vertical="center"/>
    </xf>
    <xf numFmtId="0" fontId="17" fillId="0" borderId="12" xfId="0" applyFont="1" applyBorder="1" applyAlignment="1" applyProtection="1">
      <alignment vertical="center"/>
    </xf>
    <xf numFmtId="0" fontId="17" fillId="0" borderId="10" xfId="0" applyFont="1" applyBorder="1" applyAlignment="1" applyProtection="1">
      <alignment horizontal="centerContinuous" vertical="center"/>
    </xf>
    <xf numFmtId="0" fontId="17" fillId="0" borderId="13" xfId="0" applyFont="1" applyBorder="1" applyAlignment="1" applyProtection="1">
      <alignment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164" fontId="17" fillId="0" borderId="9" xfId="0" applyNumberFormat="1" applyFont="1" applyBorder="1" applyAlignment="1" applyProtection="1">
      <alignment horizontal="left" vertical="center"/>
    </xf>
    <xf numFmtId="164" fontId="17" fillId="0" borderId="10" xfId="0" applyNumberFormat="1" applyFont="1" applyBorder="1" applyAlignment="1" applyProtection="1">
      <alignment horizontal="center" vertical="center"/>
    </xf>
    <xf numFmtId="164" fontId="17" fillId="0" borderId="12" xfId="0" applyNumberFormat="1" applyFont="1" applyBorder="1" applyAlignment="1" applyProtection="1">
      <alignment horizontal="center" vertical="center"/>
    </xf>
    <xf numFmtId="164" fontId="17" fillId="0" borderId="18" xfId="0" applyNumberFormat="1" applyFont="1" applyBorder="1" applyAlignment="1" applyProtection="1">
      <alignment horizontal="center" vertical="center"/>
    </xf>
    <xf numFmtId="164" fontId="17" fillId="0" borderId="19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left" vertical="center"/>
    </xf>
    <xf numFmtId="164" fontId="17" fillId="0" borderId="15" xfId="0" applyNumberFormat="1" applyFont="1" applyBorder="1" applyAlignment="1" applyProtection="1">
      <alignment horizontal="center" vertical="center"/>
    </xf>
    <xf numFmtId="164" fontId="17" fillId="0" borderId="16" xfId="0" applyNumberFormat="1" applyFont="1" applyBorder="1" applyAlignment="1" applyProtection="1">
      <alignment horizontal="center" vertical="center"/>
    </xf>
    <xf numFmtId="164" fontId="17" fillId="0" borderId="20" xfId="0" applyNumberFormat="1" applyFont="1" applyBorder="1" applyAlignment="1" applyProtection="1">
      <alignment horizontal="center" vertical="center"/>
    </xf>
    <xf numFmtId="164" fontId="17" fillId="0" borderId="21" xfId="0" applyNumberFormat="1" applyFont="1" applyBorder="1" applyAlignment="1" applyProtection="1">
      <alignment horizontal="center" vertical="center"/>
    </xf>
    <xf numFmtId="164" fontId="17" fillId="0" borderId="22" xfId="0" applyNumberFormat="1" applyFont="1" applyBorder="1" applyAlignment="1" applyProtection="1">
      <alignment horizontal="center" vertical="center"/>
    </xf>
    <xf numFmtId="164" fontId="17" fillId="0" borderId="23" xfId="0" applyNumberFormat="1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center" vertical="center"/>
    </xf>
    <xf numFmtId="164" fontId="17" fillId="0" borderId="26" xfId="0" applyNumberFormat="1" applyFont="1" applyBorder="1" applyAlignment="1" applyProtection="1">
      <alignment horizontal="center" vertical="center"/>
    </xf>
    <xf numFmtId="164" fontId="17" fillId="0" borderId="27" xfId="0" applyNumberFormat="1" applyFont="1" applyBorder="1" applyAlignment="1" applyProtection="1">
      <alignment horizontal="center" vertical="center"/>
    </xf>
    <xf numFmtId="164" fontId="17" fillId="0" borderId="15" xfId="0" applyNumberFormat="1" applyFont="1" applyFill="1" applyBorder="1" applyAlignment="1" applyProtection="1">
      <alignment horizontal="center" vertical="center"/>
    </xf>
    <xf numFmtId="164" fontId="17" fillId="0" borderId="16" xfId="0" applyNumberFormat="1" applyFont="1" applyFill="1" applyBorder="1" applyAlignment="1" applyProtection="1">
      <alignment horizontal="center" vertical="center"/>
    </xf>
    <xf numFmtId="164" fontId="17" fillId="0" borderId="17" xfId="0" applyNumberFormat="1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164" fontId="17" fillId="0" borderId="28" xfId="0" applyNumberFormat="1" applyFont="1" applyBorder="1" applyAlignment="1" applyProtection="1">
      <alignment horizontal="center" vertical="center"/>
    </xf>
    <xf numFmtId="164" fontId="17" fillId="0" borderId="29" xfId="0" applyNumberFormat="1" applyFont="1" applyBorder="1" applyAlignment="1" applyProtection="1">
      <alignment horizontal="center" vertical="center"/>
    </xf>
    <xf numFmtId="0" fontId="0" fillId="0" borderId="30" xfId="0" applyBorder="1" applyAlignment="1">
      <alignment vertical="center"/>
    </xf>
    <xf numFmtId="37" fontId="17" fillId="0" borderId="5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37" fontId="17" fillId="0" borderId="26" xfId="0" applyNumberFormat="1" applyFont="1" applyBorder="1" applyAlignment="1" applyProtection="1">
      <alignment vertical="center"/>
    </xf>
    <xf numFmtId="37" fontId="17" fillId="0" borderId="31" xfId="0" applyNumberFormat="1" applyFont="1" applyBorder="1" applyAlignment="1" applyProtection="1">
      <alignment vertical="center"/>
    </xf>
    <xf numFmtId="0" fontId="14" fillId="0" borderId="0" xfId="0" applyFont="1" applyFill="1"/>
    <xf numFmtId="166" fontId="0" fillId="0" borderId="32" xfId="0" applyNumberFormat="1" applyFont="1" applyBorder="1"/>
    <xf numFmtId="10" fontId="0" fillId="7" borderId="33" xfId="0" applyNumberFormat="1" applyFont="1" applyFill="1" applyBorder="1"/>
    <xf numFmtId="2" fontId="0" fillId="7" borderId="33" xfId="0" applyNumberFormat="1" applyFont="1" applyFill="1" applyBorder="1"/>
    <xf numFmtId="0" fontId="18" fillId="9" borderId="34" xfId="0" applyFont="1" applyFill="1" applyBorder="1" applyAlignment="1">
      <alignment wrapText="1"/>
    </xf>
    <xf numFmtId="166" fontId="0" fillId="8" borderId="34" xfId="0" applyNumberFormat="1" applyFont="1" applyFill="1" applyBorder="1"/>
    <xf numFmtId="166" fontId="0" fillId="0" borderId="34" xfId="0" applyNumberFormat="1" applyFont="1" applyBorder="1"/>
    <xf numFmtId="0" fontId="7" fillId="6" borderId="0" xfId="0" applyFont="1" applyFill="1" applyBorder="1" applyAlignment="1">
      <alignment horizontal="center" vertical="center"/>
    </xf>
    <xf numFmtId="2" fontId="7" fillId="6" borderId="35" xfId="0" applyNumberFormat="1" applyFont="1" applyFill="1" applyBorder="1" applyAlignment="1">
      <alignment horizontal="center" vertical="center" wrapText="1"/>
    </xf>
    <xf numFmtId="2" fontId="0" fillId="7" borderId="37" xfId="0" applyNumberFormat="1" applyFont="1" applyFill="1" applyBorder="1"/>
    <xf numFmtId="2" fontId="0" fillId="8" borderId="33" xfId="0" applyNumberFormat="1" applyFont="1" applyFill="1" applyBorder="1"/>
    <xf numFmtId="10" fontId="7" fillId="6" borderId="35" xfId="0" applyNumberFormat="1" applyFont="1" applyFill="1" applyBorder="1" applyAlignment="1">
      <alignment horizontal="center" vertical="center" wrapText="1"/>
    </xf>
    <xf numFmtId="0" fontId="5" fillId="7" borderId="36" xfId="0" applyFont="1" applyFill="1" applyBorder="1" applyAlignment="1"/>
    <xf numFmtId="10" fontId="0" fillId="7" borderId="37" xfId="0" applyNumberFormat="1" applyFont="1" applyFill="1" applyBorder="1"/>
    <xf numFmtId="0" fontId="5" fillId="8" borderId="38" xfId="0" applyFont="1" applyFill="1" applyBorder="1" applyAlignment="1"/>
    <xf numFmtId="10" fontId="0" fillId="8" borderId="33" xfId="0" applyNumberFormat="1" applyFont="1" applyFill="1" applyBorder="1"/>
    <xf numFmtId="0" fontId="5" fillId="7" borderId="38" xfId="0" applyFont="1" applyFill="1" applyBorder="1" applyAlignment="1"/>
    <xf numFmtId="0" fontId="18" fillId="9" borderId="39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167" fontId="0" fillId="10" borderId="39" xfId="0" applyNumberFormat="1" applyFont="1" applyFill="1" applyBorder="1" applyAlignment="1">
      <alignment wrapText="1"/>
    </xf>
    <xf numFmtId="167" fontId="0" fillId="10" borderId="40" xfId="0" applyNumberFormat="1" applyFont="1" applyFill="1" applyBorder="1"/>
    <xf numFmtId="167" fontId="0" fillId="5" borderId="39" xfId="0" applyNumberFormat="1" applyFont="1" applyFill="1" applyBorder="1" applyAlignment="1">
      <alignment wrapText="1"/>
    </xf>
    <xf numFmtId="167" fontId="0" fillId="5" borderId="40" xfId="0" applyNumberFormat="1" applyFont="1" applyFill="1" applyBorder="1"/>
    <xf numFmtId="167" fontId="0" fillId="8" borderId="40" xfId="0" applyNumberFormat="1" applyFont="1" applyFill="1" applyBorder="1"/>
    <xf numFmtId="167" fontId="0" fillId="0" borderId="39" xfId="0" applyNumberFormat="1" applyFont="1" applyBorder="1" applyAlignment="1">
      <alignment wrapText="1"/>
    </xf>
    <xf numFmtId="167" fontId="0" fillId="8" borderId="39" xfId="0" applyNumberFormat="1" applyFont="1" applyFill="1" applyBorder="1" applyAlignment="1">
      <alignment wrapText="1"/>
    </xf>
    <xf numFmtId="167" fontId="0" fillId="0" borderId="40" xfId="0" applyNumberFormat="1" applyFont="1" applyBorder="1"/>
    <xf numFmtId="0" fontId="0" fillId="8" borderId="41" xfId="0" applyFont="1" applyFill="1" applyBorder="1"/>
    <xf numFmtId="0" fontId="0" fillId="8" borderId="42" xfId="0" applyFont="1" applyFill="1" applyBorder="1"/>
    <xf numFmtId="0" fontId="0" fillId="11" borderId="0" xfId="0" applyFill="1"/>
    <xf numFmtId="0" fontId="13" fillId="0" borderId="0" xfId="2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ill="1"/>
    <xf numFmtId="10" fontId="0" fillId="0" borderId="0" xfId="0" applyNumberFormat="1" applyFill="1"/>
    <xf numFmtId="2" fontId="0" fillId="0" borderId="0" xfId="0" applyNumberFormat="1" applyFill="1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/>
    <xf numFmtId="2" fontId="19" fillId="0" borderId="43" xfId="0" applyNumberFormat="1" applyFont="1" applyFill="1" applyBorder="1"/>
    <xf numFmtId="164" fontId="7" fillId="0" borderId="43" xfId="0" applyNumberFormat="1" applyFont="1" applyBorder="1" applyAlignment="1" applyProtection="1">
      <alignment horizontal="left" vertical="center"/>
    </xf>
    <xf numFmtId="0" fontId="5" fillId="3" borderId="43" xfId="0" applyFont="1" applyFill="1" applyBorder="1" applyAlignment="1"/>
    <xf numFmtId="164" fontId="7" fillId="3" borderId="43" xfId="0" applyNumberFormat="1" applyFont="1" applyFill="1" applyBorder="1" applyAlignment="1" applyProtection="1">
      <alignment horizontal="left" vertical="center"/>
    </xf>
    <xf numFmtId="0" fontId="5" fillId="12" borderId="43" xfId="0" applyFont="1" applyFill="1" applyBorder="1" applyAlignment="1"/>
    <xf numFmtId="0" fontId="5" fillId="2" borderId="43" xfId="0" applyFont="1" applyFill="1" applyBorder="1" applyAlignment="1"/>
    <xf numFmtId="164" fontId="7" fillId="2" borderId="43" xfId="0" applyNumberFormat="1" applyFont="1" applyFill="1" applyBorder="1" applyAlignment="1" applyProtection="1">
      <alignment horizontal="left" vertical="center"/>
    </xf>
    <xf numFmtId="164" fontId="7" fillId="12" borderId="43" xfId="0" applyNumberFormat="1" applyFont="1" applyFill="1" applyBorder="1" applyAlignment="1" applyProtection="1">
      <alignment horizontal="left" vertical="center"/>
    </xf>
    <xf numFmtId="0" fontId="5" fillId="13" borderId="43" xfId="0" applyFont="1" applyFill="1" applyBorder="1" applyAlignment="1"/>
    <xf numFmtId="164" fontId="7" fillId="13" borderId="43" xfId="0" applyNumberFormat="1" applyFont="1" applyFill="1" applyBorder="1" applyAlignment="1" applyProtection="1">
      <alignment horizontal="left" vertical="center"/>
    </xf>
    <xf numFmtId="0" fontId="5" fillId="14" borderId="43" xfId="0" applyFont="1" applyFill="1" applyBorder="1" applyAlignment="1"/>
    <xf numFmtId="164" fontId="7" fillId="14" borderId="43" xfId="0" applyNumberFormat="1" applyFont="1" applyFill="1" applyBorder="1" applyAlignment="1" applyProtection="1">
      <alignment horizontal="left" vertical="center"/>
    </xf>
    <xf numFmtId="167" fontId="0" fillId="2" borderId="43" xfId="0" applyNumberFormat="1" applyFill="1" applyBorder="1"/>
    <xf numFmtId="167" fontId="0" fillId="12" borderId="43" xfId="0" applyNumberFormat="1" applyFill="1" applyBorder="1"/>
    <xf numFmtId="167" fontId="0" fillId="0" borderId="43" xfId="0" applyNumberFormat="1" applyBorder="1"/>
    <xf numFmtId="167" fontId="0" fillId="3" borderId="43" xfId="0" applyNumberFormat="1" applyFill="1" applyBorder="1"/>
    <xf numFmtId="167" fontId="0" fillId="14" borderId="43" xfId="0" applyNumberFormat="1" applyFill="1" applyBorder="1"/>
    <xf numFmtId="167" fontId="0" fillId="13" borderId="43" xfId="0" applyNumberFormat="1" applyFill="1" applyBorder="1"/>
    <xf numFmtId="166" fontId="0" fillId="2" borderId="43" xfId="0" applyNumberFormat="1" applyFill="1" applyBorder="1"/>
    <xf numFmtId="166" fontId="0" fillId="12" borderId="43" xfId="0" applyNumberFormat="1" applyFill="1" applyBorder="1"/>
    <xf numFmtId="166" fontId="0" fillId="0" borderId="43" xfId="0" applyNumberFormat="1" applyBorder="1"/>
    <xf numFmtId="166" fontId="0" fillId="3" borderId="43" xfId="0" applyNumberFormat="1" applyFill="1" applyBorder="1"/>
    <xf numFmtId="166" fontId="0" fillId="14" borderId="43" xfId="0" applyNumberFormat="1" applyFill="1" applyBorder="1"/>
    <xf numFmtId="166" fontId="0" fillId="13" borderId="43" xfId="0" applyNumberFormat="1" applyFill="1" applyBorder="1"/>
  </cellXfs>
  <cellStyles count="3">
    <cellStyle name="Comma" xfId="1" builtinId="3"/>
    <cellStyle name="Hyperlink" xfId="2" builtinId="8"/>
    <cellStyle name="Normal" xfId="0" builtinId="0"/>
  </cellStyles>
  <dxfs count="34">
    <dxf>
      <numFmt numFmtId="167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(* #,##0_);_(* \(#,##0\);_ &quot;-&quot;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6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numFmt numFmtId="2" formatCode="0.0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_(* #,##0_);_(* \(#,##0\);_ &quot;-&quot;"/>
      <alignment horizontal="left" vertical="center" textRotation="0" wrapText="0" indent="0" justifyLastLine="0" shrinkToFit="0" readingOrder="0"/>
      <protection locked="1" hidden="0"/>
    </dxf>
    <dxf>
      <numFmt numFmtId="14" formatCode="0.00%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numFmt numFmtId="2" formatCode="0.0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Correlation!$B$1</c:f>
              <c:strCache>
                <c:ptCount val="1"/>
                <c:pt idx="0">
                  <c:v>% Households that do not own a car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Correlation!$A$2:$A$51</c:f>
              <c:strCache>
                <c:ptCount val="50"/>
                <c:pt idx="0">
                  <c:v>Alabama</c:v>
                </c:pt>
                <c:pt idx="1">
                  <c:v>Tennessee</c:v>
                </c:pt>
                <c:pt idx="2">
                  <c:v>Mississippi</c:v>
                </c:pt>
                <c:pt idx="3">
                  <c:v>Georgia</c:v>
                </c:pt>
                <c:pt idx="4">
                  <c:v>Texas</c:v>
                </c:pt>
                <c:pt idx="5">
                  <c:v>North Carolina</c:v>
                </c:pt>
                <c:pt idx="6">
                  <c:v>Oklahoma</c:v>
                </c:pt>
                <c:pt idx="7">
                  <c:v>Nevada</c:v>
                </c:pt>
                <c:pt idx="8">
                  <c:v>Missouri</c:v>
                </c:pt>
                <c:pt idx="9">
                  <c:v>Florida</c:v>
                </c:pt>
                <c:pt idx="10">
                  <c:v>Arkansas</c:v>
                </c:pt>
                <c:pt idx="11">
                  <c:v>Louisiana</c:v>
                </c:pt>
                <c:pt idx="12">
                  <c:v>Delaware</c:v>
                </c:pt>
                <c:pt idx="13">
                  <c:v>South Carolina</c:v>
                </c:pt>
                <c:pt idx="14">
                  <c:v>Kentucky</c:v>
                </c:pt>
                <c:pt idx="15">
                  <c:v>Indiana</c:v>
                </c:pt>
                <c:pt idx="16">
                  <c:v>Michigan</c:v>
                </c:pt>
                <c:pt idx="17">
                  <c:v>Ohio</c:v>
                </c:pt>
                <c:pt idx="18">
                  <c:v>Arizona</c:v>
                </c:pt>
                <c:pt idx="19">
                  <c:v>Maryland</c:v>
                </c:pt>
                <c:pt idx="20">
                  <c:v>Kansas</c:v>
                </c:pt>
                <c:pt idx="21">
                  <c:v>New Mexico</c:v>
                </c:pt>
                <c:pt idx="22">
                  <c:v>Nebraska</c:v>
                </c:pt>
                <c:pt idx="23">
                  <c:v>Virginia</c:v>
                </c:pt>
                <c:pt idx="24">
                  <c:v>Connecticut</c:v>
                </c:pt>
                <c:pt idx="25">
                  <c:v>New Jersey</c:v>
                </c:pt>
                <c:pt idx="26">
                  <c:v>West Virginia</c:v>
                </c:pt>
                <c:pt idx="27">
                  <c:v>Minnesota</c:v>
                </c:pt>
                <c:pt idx="28">
                  <c:v>New Hampshire</c:v>
                </c:pt>
                <c:pt idx="29">
                  <c:v>Utah</c:v>
                </c:pt>
                <c:pt idx="30">
                  <c:v>North Dakota</c:v>
                </c:pt>
                <c:pt idx="31">
                  <c:v>Illinois</c:v>
                </c:pt>
                <c:pt idx="32">
                  <c:v>California</c:v>
                </c:pt>
                <c:pt idx="33">
                  <c:v>Wisconsin</c:v>
                </c:pt>
                <c:pt idx="34">
                  <c:v>Idaho</c:v>
                </c:pt>
                <c:pt idx="35">
                  <c:v>Iowa</c:v>
                </c:pt>
                <c:pt idx="36">
                  <c:v>Rhode Island</c:v>
                </c:pt>
                <c:pt idx="37">
                  <c:v>Colorado</c:v>
                </c:pt>
                <c:pt idx="38">
                  <c:v>Pennsylvania</c:v>
                </c:pt>
                <c:pt idx="39">
                  <c:v>South Dakota</c:v>
                </c:pt>
                <c:pt idx="40">
                  <c:v>Maine</c:v>
                </c:pt>
                <c:pt idx="41">
                  <c:v>Washington</c:v>
                </c:pt>
                <c:pt idx="42">
                  <c:v>Wyoming</c:v>
                </c:pt>
                <c:pt idx="43">
                  <c:v>Hawaii</c:v>
                </c:pt>
                <c:pt idx="44">
                  <c:v>Massachusetts</c:v>
                </c:pt>
                <c:pt idx="45">
                  <c:v>Oregon</c:v>
                </c:pt>
                <c:pt idx="46">
                  <c:v>Vermont</c:v>
                </c:pt>
                <c:pt idx="47">
                  <c:v>Montana</c:v>
                </c:pt>
                <c:pt idx="48">
                  <c:v>New York</c:v>
                </c:pt>
                <c:pt idx="49">
                  <c:v>Alaska</c:v>
                </c:pt>
              </c:strCache>
            </c:strRef>
          </c:cat>
          <c:val>
            <c:numRef>
              <c:f>Correlation!$B$2:$B$51</c:f>
              <c:numCache>
                <c:formatCode>0.00%</c:formatCode>
                <c:ptCount val="50"/>
                <c:pt idx="0">
                  <c:v>6.4489500886248483E-2</c:v>
                </c:pt>
                <c:pt idx="1">
                  <c:v>6.2466001957018541E-2</c:v>
                </c:pt>
                <c:pt idx="2">
                  <c:v>6.8250632733984157E-2</c:v>
                </c:pt>
                <c:pt idx="3">
                  <c:v>6.8614665756293561E-2</c:v>
                </c:pt>
                <c:pt idx="4">
                  <c:v>5.6319819013916063E-2</c:v>
                </c:pt>
                <c:pt idx="5">
                  <c:v>6.2944515268680126E-2</c:v>
                </c:pt>
                <c:pt idx="6">
                  <c:v>5.674649332877181E-2</c:v>
                </c:pt>
                <c:pt idx="7">
                  <c:v>7.9200466478639292E-2</c:v>
                </c:pt>
                <c:pt idx="8">
                  <c:v>7.2911301057764374E-2</c:v>
                </c:pt>
                <c:pt idx="9">
                  <c:v>6.9159729494234073E-2</c:v>
                </c:pt>
                <c:pt idx="10">
                  <c:v>6.3935417177699128E-2</c:v>
                </c:pt>
                <c:pt idx="11">
                  <c:v>8.444043483936102E-2</c:v>
                </c:pt>
                <c:pt idx="12">
                  <c:v>6.3884315804293046E-2</c:v>
                </c:pt>
                <c:pt idx="13">
                  <c:v>6.7262774456904442E-2</c:v>
                </c:pt>
                <c:pt idx="14">
                  <c:v>7.7589734009150188E-2</c:v>
                </c:pt>
                <c:pt idx="15">
                  <c:v>6.8130755167020177E-2</c:v>
                </c:pt>
                <c:pt idx="16">
                  <c:v>8.0202435295464655E-2</c:v>
                </c:pt>
                <c:pt idx="17">
                  <c:v>8.4219557795816052E-2</c:v>
                </c:pt>
                <c:pt idx="18">
                  <c:v>6.7354208122032619E-2</c:v>
                </c:pt>
                <c:pt idx="19">
                  <c:v>9.2418709230619442E-2</c:v>
                </c:pt>
                <c:pt idx="20">
                  <c:v>5.4901250876007522E-2</c:v>
                </c:pt>
                <c:pt idx="21">
                  <c:v>5.8451172446170811E-2</c:v>
                </c:pt>
                <c:pt idx="22">
                  <c:v>5.664114911250423E-2</c:v>
                </c:pt>
                <c:pt idx="23">
                  <c:v>6.3723513661672559E-2</c:v>
                </c:pt>
                <c:pt idx="24">
                  <c:v>9.0520279941212645E-2</c:v>
                </c:pt>
                <c:pt idx="25">
                  <c:v>0.11571936773985966</c:v>
                </c:pt>
                <c:pt idx="26">
                  <c:v>8.8289511588497113E-2</c:v>
                </c:pt>
                <c:pt idx="27">
                  <c:v>7.0242259906055801E-2</c:v>
                </c:pt>
                <c:pt idx="28">
                  <c:v>5.2701233090321133E-2</c:v>
                </c:pt>
                <c:pt idx="29">
                  <c:v>4.3324727478230379E-2</c:v>
                </c:pt>
                <c:pt idx="30">
                  <c:v>5.2394949584320512E-2</c:v>
                </c:pt>
                <c:pt idx="31">
                  <c:v>0.10822169523319265</c:v>
                </c:pt>
                <c:pt idx="32">
                  <c:v>7.6088900881967569E-2</c:v>
                </c:pt>
                <c:pt idx="33">
                  <c:v>7.0187763554184268E-2</c:v>
                </c:pt>
                <c:pt idx="34">
                  <c:v>4.2336359076474525E-2</c:v>
                </c:pt>
                <c:pt idx="35">
                  <c:v>5.6861152979822811E-2</c:v>
                </c:pt>
                <c:pt idx="36">
                  <c:v>9.8556942277691101E-2</c:v>
                </c:pt>
                <c:pt idx="37">
                  <c:v>5.4353738711337793E-2</c:v>
                </c:pt>
                <c:pt idx="38">
                  <c:v>0.11176056731162416</c:v>
                </c:pt>
                <c:pt idx="39">
                  <c:v>5.0633215005276795E-2</c:v>
                </c:pt>
                <c:pt idx="40">
                  <c:v>7.4585971196260634E-2</c:v>
                </c:pt>
                <c:pt idx="41">
                  <c:v>7.0016531892312037E-2</c:v>
                </c:pt>
                <c:pt idx="42">
                  <c:v>3.6843844306892526E-2</c:v>
                </c:pt>
                <c:pt idx="43">
                  <c:v>8.4215649403800635E-2</c:v>
                </c:pt>
                <c:pt idx="44">
                  <c:v>0.12547554817735354</c:v>
                </c:pt>
                <c:pt idx="45">
                  <c:v>7.9087430332946254E-2</c:v>
                </c:pt>
                <c:pt idx="46">
                  <c:v>6.7100467898579194E-2</c:v>
                </c:pt>
                <c:pt idx="47">
                  <c:v>5.172142211494888E-2</c:v>
                </c:pt>
                <c:pt idx="48">
                  <c:v>0.29231163469918953</c:v>
                </c:pt>
                <c:pt idx="49">
                  <c:v>9.4770915339580791E-2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3-4959-B2ED-85E1C9910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986319"/>
        <c:axId val="1968982575"/>
      </c:barChart>
      <c:lineChart>
        <c:grouping val="standard"/>
        <c:varyColors val="0"/>
        <c:ser>
          <c:idx val="1"/>
          <c:order val="1"/>
          <c:tx>
            <c:strRef>
              <c:f>Correlation!$D$1</c:f>
              <c:strCache>
                <c:ptCount val="1"/>
                <c:pt idx="0">
                  <c:v>% of Commuters who bike or walk to work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Correlation!$A$2:$A$51</c:f>
              <c:strCache>
                <c:ptCount val="50"/>
                <c:pt idx="0">
                  <c:v>Alabama</c:v>
                </c:pt>
                <c:pt idx="1">
                  <c:v>Tennessee</c:v>
                </c:pt>
                <c:pt idx="2">
                  <c:v>Mississippi</c:v>
                </c:pt>
                <c:pt idx="3">
                  <c:v>Georgia</c:v>
                </c:pt>
                <c:pt idx="4">
                  <c:v>Texas</c:v>
                </c:pt>
                <c:pt idx="5">
                  <c:v>North Carolina</c:v>
                </c:pt>
                <c:pt idx="6">
                  <c:v>Oklahoma</c:v>
                </c:pt>
                <c:pt idx="7">
                  <c:v>Nevada</c:v>
                </c:pt>
                <c:pt idx="8">
                  <c:v>Missouri</c:v>
                </c:pt>
                <c:pt idx="9">
                  <c:v>Florida</c:v>
                </c:pt>
                <c:pt idx="10">
                  <c:v>Arkansas</c:v>
                </c:pt>
                <c:pt idx="11">
                  <c:v>Louisiana</c:v>
                </c:pt>
                <c:pt idx="12">
                  <c:v>Delaware</c:v>
                </c:pt>
                <c:pt idx="13">
                  <c:v>South Carolina</c:v>
                </c:pt>
                <c:pt idx="14">
                  <c:v>Kentucky</c:v>
                </c:pt>
                <c:pt idx="15">
                  <c:v>Indiana</c:v>
                </c:pt>
                <c:pt idx="16">
                  <c:v>Michigan</c:v>
                </c:pt>
                <c:pt idx="17">
                  <c:v>Ohio</c:v>
                </c:pt>
                <c:pt idx="18">
                  <c:v>Arizona</c:v>
                </c:pt>
                <c:pt idx="19">
                  <c:v>Maryland</c:v>
                </c:pt>
                <c:pt idx="20">
                  <c:v>Kansas</c:v>
                </c:pt>
                <c:pt idx="21">
                  <c:v>New Mexico</c:v>
                </c:pt>
                <c:pt idx="22">
                  <c:v>Nebraska</c:v>
                </c:pt>
                <c:pt idx="23">
                  <c:v>Virginia</c:v>
                </c:pt>
                <c:pt idx="24">
                  <c:v>Connecticut</c:v>
                </c:pt>
                <c:pt idx="25">
                  <c:v>New Jersey</c:v>
                </c:pt>
                <c:pt idx="26">
                  <c:v>West Virginia</c:v>
                </c:pt>
                <c:pt idx="27">
                  <c:v>Minnesota</c:v>
                </c:pt>
                <c:pt idx="28">
                  <c:v>New Hampshire</c:v>
                </c:pt>
                <c:pt idx="29">
                  <c:v>Utah</c:v>
                </c:pt>
                <c:pt idx="30">
                  <c:v>North Dakota</c:v>
                </c:pt>
                <c:pt idx="31">
                  <c:v>Illinois</c:v>
                </c:pt>
                <c:pt idx="32">
                  <c:v>California</c:v>
                </c:pt>
                <c:pt idx="33">
                  <c:v>Wisconsin</c:v>
                </c:pt>
                <c:pt idx="34">
                  <c:v>Idaho</c:v>
                </c:pt>
                <c:pt idx="35">
                  <c:v>Iowa</c:v>
                </c:pt>
                <c:pt idx="36">
                  <c:v>Rhode Island</c:v>
                </c:pt>
                <c:pt idx="37">
                  <c:v>Colorado</c:v>
                </c:pt>
                <c:pt idx="38">
                  <c:v>Pennsylvania</c:v>
                </c:pt>
                <c:pt idx="39">
                  <c:v>South Dakota</c:v>
                </c:pt>
                <c:pt idx="40">
                  <c:v>Maine</c:v>
                </c:pt>
                <c:pt idx="41">
                  <c:v>Washington</c:v>
                </c:pt>
                <c:pt idx="42">
                  <c:v>Wyoming</c:v>
                </c:pt>
                <c:pt idx="43">
                  <c:v>Hawaii</c:v>
                </c:pt>
                <c:pt idx="44">
                  <c:v>Massachusetts</c:v>
                </c:pt>
                <c:pt idx="45">
                  <c:v>Oregon</c:v>
                </c:pt>
                <c:pt idx="46">
                  <c:v>Vermont</c:v>
                </c:pt>
                <c:pt idx="47">
                  <c:v>Montana</c:v>
                </c:pt>
                <c:pt idx="48">
                  <c:v>New York</c:v>
                </c:pt>
                <c:pt idx="49">
                  <c:v>Alaska</c:v>
                </c:pt>
              </c:strCache>
            </c:strRef>
          </c:cat>
          <c:val>
            <c:numRef>
              <c:f>Correlation!$D$2:$D$51</c:f>
              <c:numCache>
                <c:formatCode>0.0%</c:formatCode>
                <c:ptCount val="50"/>
                <c:pt idx="0">
                  <c:v>1.2655909752185744E-2</c:v>
                </c:pt>
                <c:pt idx="1">
                  <c:v>1.4371830594555376E-2</c:v>
                </c:pt>
                <c:pt idx="2">
                  <c:v>1.480795737414882E-2</c:v>
                </c:pt>
                <c:pt idx="3">
                  <c:v>1.8125441468558042E-2</c:v>
                </c:pt>
                <c:pt idx="4">
                  <c:v>1.8313417348873099E-2</c:v>
                </c:pt>
                <c:pt idx="5">
                  <c:v>1.9202742063023696E-2</c:v>
                </c:pt>
                <c:pt idx="6">
                  <c:v>1.9813945043882904E-2</c:v>
                </c:pt>
                <c:pt idx="7">
                  <c:v>2.048424135962797E-2</c:v>
                </c:pt>
                <c:pt idx="8">
                  <c:v>2.0710888871271749E-2</c:v>
                </c:pt>
                <c:pt idx="9">
                  <c:v>2.122989527229565E-2</c:v>
                </c:pt>
                <c:pt idx="10">
                  <c:v>2.1478983223745338E-2</c:v>
                </c:pt>
                <c:pt idx="11">
                  <c:v>2.154374233322115E-2</c:v>
                </c:pt>
                <c:pt idx="12">
                  <c:v>2.1616243941418728E-2</c:v>
                </c:pt>
                <c:pt idx="13">
                  <c:v>2.3500828650278908E-2</c:v>
                </c:pt>
                <c:pt idx="14">
                  <c:v>2.3771558534435445E-2</c:v>
                </c:pt>
                <c:pt idx="15">
                  <c:v>2.5460538723616258E-2</c:v>
                </c:pt>
                <c:pt idx="16">
                  <c:v>2.5556304937686278E-2</c:v>
                </c:pt>
                <c:pt idx="17">
                  <c:v>2.6451890385214668E-2</c:v>
                </c:pt>
                <c:pt idx="18">
                  <c:v>2.6626634720407306E-2</c:v>
                </c:pt>
                <c:pt idx="19">
                  <c:v>2.7450044105293094E-2</c:v>
                </c:pt>
                <c:pt idx="20">
                  <c:v>2.8938902228228636E-2</c:v>
                </c:pt>
                <c:pt idx="21">
                  <c:v>2.9780433938259077E-2</c:v>
                </c:pt>
                <c:pt idx="22">
                  <c:v>3.0143491065040592E-2</c:v>
                </c:pt>
                <c:pt idx="23">
                  <c:v>3.0227596017069702E-2</c:v>
                </c:pt>
                <c:pt idx="24">
                  <c:v>3.0379800732351189E-2</c:v>
                </c:pt>
                <c:pt idx="25">
                  <c:v>3.1416086335609369E-2</c:v>
                </c:pt>
                <c:pt idx="26">
                  <c:v>3.2844643472270063E-2</c:v>
                </c:pt>
                <c:pt idx="27">
                  <c:v>3.3235596275649877E-2</c:v>
                </c:pt>
                <c:pt idx="28">
                  <c:v>3.4023372997030538E-2</c:v>
                </c:pt>
                <c:pt idx="29">
                  <c:v>3.4042867454232822E-2</c:v>
                </c:pt>
                <c:pt idx="30">
                  <c:v>3.5197166690885087E-2</c:v>
                </c:pt>
                <c:pt idx="31">
                  <c:v>3.708642503789656E-2</c:v>
                </c:pt>
                <c:pt idx="32">
                  <c:v>3.7164547313477729E-2</c:v>
                </c:pt>
                <c:pt idx="33">
                  <c:v>3.7334237582883352E-2</c:v>
                </c:pt>
                <c:pt idx="34">
                  <c:v>3.7884822704074859E-2</c:v>
                </c:pt>
                <c:pt idx="35">
                  <c:v>3.9036139404499001E-2</c:v>
                </c:pt>
                <c:pt idx="36">
                  <c:v>3.9182846755363328E-2</c:v>
                </c:pt>
                <c:pt idx="37">
                  <c:v>4.0949548138377083E-2</c:v>
                </c:pt>
                <c:pt idx="38">
                  <c:v>4.1659758645594007E-2</c:v>
                </c:pt>
                <c:pt idx="39">
                  <c:v>4.2310982583710702E-2</c:v>
                </c:pt>
                <c:pt idx="40">
                  <c:v>4.428171968928158E-2</c:v>
                </c:pt>
                <c:pt idx="41">
                  <c:v>4.6026569119771453E-2</c:v>
                </c:pt>
                <c:pt idx="42">
                  <c:v>5.2221276715450127E-2</c:v>
                </c:pt>
                <c:pt idx="43">
                  <c:v>5.4437230353358783E-2</c:v>
                </c:pt>
                <c:pt idx="44">
                  <c:v>5.671057710880395E-2</c:v>
                </c:pt>
                <c:pt idx="45">
                  <c:v>5.8655144164653707E-2</c:v>
                </c:pt>
                <c:pt idx="46">
                  <c:v>6.5702336404515588E-2</c:v>
                </c:pt>
                <c:pt idx="47">
                  <c:v>6.9119967117392114E-2</c:v>
                </c:pt>
                <c:pt idx="48">
                  <c:v>6.9372442099854742E-2</c:v>
                </c:pt>
                <c:pt idx="49">
                  <c:v>8.6074023439653369E-2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3-4959-B2ED-85E1C9910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988815"/>
        <c:axId val="1968988399"/>
      </c:lineChart>
      <c:catAx>
        <c:axId val="196898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82575"/>
        <c:crosses val="autoZero"/>
        <c:auto val="1"/>
        <c:lblAlgn val="ctr"/>
        <c:lblOffset val="100"/>
        <c:noMultiLvlLbl val="0"/>
      </c:catAx>
      <c:valAx>
        <c:axId val="196898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86319"/>
        <c:crosses val="autoZero"/>
        <c:crossBetween val="between"/>
      </c:valAx>
      <c:valAx>
        <c:axId val="1968988399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988815"/>
        <c:crosses val="max"/>
        <c:crossBetween val="between"/>
      </c:valAx>
      <c:catAx>
        <c:axId val="1968988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8988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1730375</xdr:colOff>
      <xdr:row>10</xdr:row>
      <xdr:rowOff>136524</xdr:rowOff>
    </xdr:from>
    <xdr:to>
      <xdr:col>21</xdr:col>
      <xdr:colOff>460375</xdr:colOff>
      <xdr:row>33</xdr:row>
      <xdr:rowOff>111124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E2:F53" totalsRowShown="0">
  <autoFilter ref="E2:F53"/>
  <sortState ref="E3:F52">
    <sortCondition descending="1" ref="F2:F52"/>
  </sortState>
  <tableColumns count="2">
    <tableColumn id="1" name="State Name" dataDxfId="33"/>
    <tableColumn id="2" name="Population ∆ 2010-2016 (in percentage points)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4" displayName="Table14" ref="L2:M53" totalsRowShown="0">
  <autoFilter ref="L2:M53"/>
  <sortState ref="L3:M52">
    <sortCondition descending="1" ref="M2:M52"/>
  </sortState>
  <tableColumns count="2">
    <tableColumn id="1" name="State Name" dataDxfId="31"/>
    <tableColumn id="2" name="% Households that do not own a car" data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16" displayName="Table16" ref="T2:U53" totalsRowShown="0">
  <autoFilter ref="T2:U53"/>
  <sortState ref="T3:U52">
    <sortCondition descending="1" ref="U2:U52"/>
  </sortState>
  <tableColumns count="2">
    <tableColumn id="1" name="State Name" dataDxfId="29"/>
    <tableColumn id="2" name="Miles of Road per 10 Sq. Miles of Total State Area" dataDxfId="2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135" displayName="Table135" ref="A2:C53" headerRowCount="0" totalsRowShown="0" headerRowDxfId="27">
  <sortState ref="A3:B52">
    <sortCondition descending="1" ref="B2:B52"/>
  </sortState>
  <tableColumns count="3">
    <tableColumn id="1" name="State Name" headerRowDxfId="21" dataDxfId="26"/>
    <tableColumn id="2" name="Population ∆ 2010-2016 (in percentage points)" headerRowDxfId="22" dataDxfId="25"/>
    <tableColumn id="3" name="Column1" headerRowDxfId="14" dataDxfId="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46" displayName="Table146" ref="E2:G52" headerRowCount="0" totalsRowShown="0" headerRowDxfId="24">
  <sortState ref="E3:F52">
    <sortCondition descending="1" ref="F2:F52"/>
  </sortState>
  <tableColumns count="3">
    <tableColumn id="1" name="State Name" headerRowDxfId="19" dataDxfId="5"/>
    <tableColumn id="2" name="% Households that do not own a car" headerRowDxfId="20" dataDxfId="3"/>
    <tableColumn id="3" name="Column1" headerRowDxfId="12" dataDxfId="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67" displayName="Table167" ref="I2:K52" headerRowCount="0" totalsRowShown="0" headerRowDxfId="23">
  <sortState ref="I3:J52">
    <sortCondition descending="1" ref="J2:J52"/>
  </sortState>
  <tableColumns count="3">
    <tableColumn id="1" name="State Name" headerRowDxfId="17" dataDxfId="2"/>
    <tableColumn id="2" name="Miles of Road per 10 Sq. Miles of Total State Area" headerRowDxfId="18" dataDxfId="0"/>
    <tableColumn id="3" name="Column1" headerRowDxfId="11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topLeftCell="Q1" workbookViewId="0">
      <selection activeCell="AK1" sqref="AK1"/>
    </sheetView>
  </sheetViews>
  <sheetFormatPr defaultColWidth="11" defaultRowHeight="15.75"/>
  <cols>
    <col min="3" max="3" width="15.875" bestFit="1" customWidth="1"/>
    <col min="4" max="4" width="12.625" bestFit="1" customWidth="1"/>
    <col min="12" max="13" width="17.875" customWidth="1"/>
    <col min="14" max="14" width="17.875" style="12" customWidth="1"/>
    <col min="25" max="25" width="17.125" style="37" customWidth="1"/>
    <col min="26" max="26" width="11.625" style="37" customWidth="1"/>
    <col min="27" max="27" width="12.125" style="37" customWidth="1"/>
    <col min="28" max="28" width="13.5" style="37" customWidth="1"/>
    <col min="29" max="29" width="12.625" style="37" customWidth="1"/>
    <col min="30" max="30" width="10.625" style="37" customWidth="1"/>
    <col min="31" max="31" width="11.625" style="37" customWidth="1"/>
    <col min="32" max="32" width="13.625" style="37" customWidth="1"/>
    <col min="33" max="33" width="11.125" style="37" customWidth="1"/>
    <col min="34" max="34" width="13.5" style="37" customWidth="1"/>
    <col min="35" max="35" width="12.875" style="37" customWidth="1"/>
    <col min="36" max="36" width="12.125" style="37" customWidth="1"/>
    <col min="37" max="37" width="11.625" style="37" customWidth="1"/>
    <col min="38" max="38" width="12.375" style="37" customWidth="1"/>
    <col min="39" max="39" width="10.625" style="37" customWidth="1"/>
    <col min="40" max="41" width="17.875" style="28" customWidth="1"/>
    <col min="42" max="42" width="17.875" customWidth="1"/>
    <col min="43" max="43" width="17.875" style="33" customWidth="1"/>
    <col min="44" max="44" width="17.875" style="12" customWidth="1"/>
  </cols>
  <sheetData>
    <row r="1" spans="1:44" ht="26.25">
      <c r="A1" s="34" t="s">
        <v>130</v>
      </c>
      <c r="B1" s="35"/>
      <c r="C1" s="35"/>
      <c r="D1" s="35"/>
      <c r="E1" s="35"/>
      <c r="G1" s="34" t="s">
        <v>131</v>
      </c>
      <c r="H1" s="35"/>
      <c r="I1" s="35"/>
      <c r="J1" s="35"/>
      <c r="K1" s="35"/>
      <c r="N1"/>
      <c r="P1" s="121" t="s">
        <v>137</v>
      </c>
      <c r="Q1" s="121"/>
      <c r="R1" s="121"/>
      <c r="S1" s="121"/>
      <c r="T1" s="121"/>
      <c r="U1" s="121"/>
      <c r="V1" s="121"/>
      <c r="W1" s="121"/>
      <c r="Y1" s="38" t="s">
        <v>140</v>
      </c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/>
      <c r="AO1"/>
      <c r="AQ1"/>
      <c r="AR1"/>
    </row>
    <row r="2" spans="1:44" ht="47.25">
      <c r="A2" s="35" t="s">
        <v>71</v>
      </c>
      <c r="B2" s="35" t="s">
        <v>72</v>
      </c>
      <c r="C2" s="35" t="s">
        <v>3</v>
      </c>
      <c r="D2" s="35" t="s">
        <v>73</v>
      </c>
      <c r="E2" s="35" t="s">
        <v>74</v>
      </c>
      <c r="G2" s="35" t="s">
        <v>71</v>
      </c>
      <c r="H2" s="35" t="s">
        <v>72</v>
      </c>
      <c r="I2" s="35" t="s">
        <v>3</v>
      </c>
      <c r="J2" s="35" t="s">
        <v>73</v>
      </c>
      <c r="K2" s="35" t="s">
        <v>74</v>
      </c>
      <c r="L2" s="1" t="s">
        <v>4</v>
      </c>
      <c r="M2" s="1" t="s">
        <v>5</v>
      </c>
      <c r="N2" s="2" t="s">
        <v>6</v>
      </c>
      <c r="P2" s="35" t="s">
        <v>71</v>
      </c>
      <c r="Q2" s="35" t="s">
        <v>72</v>
      </c>
      <c r="R2" s="35" t="s">
        <v>3</v>
      </c>
      <c r="S2" s="35" t="s">
        <v>132</v>
      </c>
      <c r="T2" s="35" t="s">
        <v>133</v>
      </c>
      <c r="U2" s="35" t="s">
        <v>134</v>
      </c>
      <c r="V2" s="35" t="s">
        <v>135</v>
      </c>
      <c r="W2" s="35" t="s">
        <v>136</v>
      </c>
      <c r="Y2" s="40" t="s">
        <v>141</v>
      </c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7" t="s">
        <v>7</v>
      </c>
      <c r="AO2" s="8" t="s">
        <v>12</v>
      </c>
      <c r="AP2" s="1" t="s">
        <v>5</v>
      </c>
      <c r="AQ2" s="9" t="s">
        <v>13</v>
      </c>
      <c r="AR2" s="2" t="s">
        <v>14</v>
      </c>
    </row>
    <row r="3" spans="1:44">
      <c r="A3" s="35" t="s">
        <v>75</v>
      </c>
      <c r="B3" s="35">
        <v>1</v>
      </c>
      <c r="C3" s="35" t="s">
        <v>16</v>
      </c>
      <c r="D3" s="35">
        <v>4712651</v>
      </c>
      <c r="E3" s="35" t="s">
        <v>76</v>
      </c>
      <c r="G3" s="35" t="s">
        <v>75</v>
      </c>
      <c r="H3" s="35">
        <v>1</v>
      </c>
      <c r="I3" s="35" t="s">
        <v>16</v>
      </c>
      <c r="J3" s="35">
        <v>4841164</v>
      </c>
      <c r="K3" s="35" t="s">
        <v>76</v>
      </c>
      <c r="L3" s="1">
        <v>4712651</v>
      </c>
      <c r="M3" s="1">
        <v>4841164</v>
      </c>
      <c r="N3" s="12">
        <f>((M3-L3)/L3)*100</f>
        <v>2.7269789339376076</v>
      </c>
      <c r="P3" s="35" t="s">
        <v>75</v>
      </c>
      <c r="Q3" s="35">
        <v>1</v>
      </c>
      <c r="R3" s="35" t="s">
        <v>16</v>
      </c>
      <c r="S3" s="35">
        <v>1851061</v>
      </c>
      <c r="T3" s="35">
        <v>5444</v>
      </c>
      <c r="U3" s="35">
        <v>119374</v>
      </c>
      <c r="V3" s="35">
        <v>2039</v>
      </c>
      <c r="W3" s="35">
        <v>609740</v>
      </c>
      <c r="AN3" s="14" t="s">
        <v>16</v>
      </c>
      <c r="AO3" s="15">
        <v>101975.36</v>
      </c>
      <c r="AP3" s="1">
        <v>4841164</v>
      </c>
      <c r="AQ3" s="16">
        <v>52420</v>
      </c>
      <c r="AR3" s="12">
        <f>(AO3/AQ3)*10</f>
        <v>19.453521556657766</v>
      </c>
    </row>
    <row r="4" spans="1:44">
      <c r="A4" s="35" t="s">
        <v>77</v>
      </c>
      <c r="B4" s="35">
        <v>2</v>
      </c>
      <c r="C4" s="35" t="s">
        <v>20</v>
      </c>
      <c r="D4" s="35">
        <v>691189</v>
      </c>
      <c r="E4" s="35" t="s">
        <v>76</v>
      </c>
      <c r="G4" s="35" t="s">
        <v>77</v>
      </c>
      <c r="H4" s="35">
        <v>2</v>
      </c>
      <c r="I4" s="35" t="s">
        <v>20</v>
      </c>
      <c r="J4" s="35">
        <v>736855</v>
      </c>
      <c r="K4" s="35" t="s">
        <v>76</v>
      </c>
      <c r="L4" s="1">
        <v>691189</v>
      </c>
      <c r="M4" s="1">
        <v>736855</v>
      </c>
      <c r="N4" s="12">
        <f t="shared" ref="N4:N52" si="0">((M4-L4)/L4)*100</f>
        <v>6.6068759774822805</v>
      </c>
      <c r="P4" s="35" t="s">
        <v>77</v>
      </c>
      <c r="Q4" s="35">
        <v>2</v>
      </c>
      <c r="R4" s="35" t="s">
        <v>20</v>
      </c>
      <c r="S4" s="35">
        <v>250235</v>
      </c>
      <c r="T4" s="35">
        <v>1399</v>
      </c>
      <c r="U4" s="35">
        <v>23715</v>
      </c>
      <c r="V4" s="35">
        <v>730</v>
      </c>
      <c r="W4" s="35">
        <v>77164</v>
      </c>
      <c r="Y4" s="41" t="s">
        <v>142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M4" s="43" t="s">
        <v>143</v>
      </c>
      <c r="AN4" s="14" t="s">
        <v>20</v>
      </c>
      <c r="AO4" s="15">
        <v>15528.069</v>
      </c>
      <c r="AP4" s="1">
        <v>736855</v>
      </c>
      <c r="AQ4" s="16">
        <v>665384</v>
      </c>
      <c r="AR4" s="12">
        <f t="shared" ref="AR4:AR52" si="1">(AO4/AQ4)*10</f>
        <v>0.23337003895494929</v>
      </c>
    </row>
    <row r="5" spans="1:44">
      <c r="A5" s="35" t="s">
        <v>78</v>
      </c>
      <c r="B5" s="35">
        <v>4</v>
      </c>
      <c r="C5" s="35" t="s">
        <v>24</v>
      </c>
      <c r="D5" s="35">
        <v>6246816</v>
      </c>
      <c r="E5" s="35" t="s">
        <v>76</v>
      </c>
      <c r="G5" s="35" t="s">
        <v>78</v>
      </c>
      <c r="H5" s="35">
        <v>4</v>
      </c>
      <c r="I5" s="35" t="s">
        <v>24</v>
      </c>
      <c r="J5" s="35">
        <v>6728577</v>
      </c>
      <c r="K5" s="35" t="s">
        <v>76</v>
      </c>
      <c r="L5" s="1">
        <v>6246816</v>
      </c>
      <c r="M5" s="1">
        <v>6728577</v>
      </c>
      <c r="N5" s="12">
        <f t="shared" si="0"/>
        <v>7.7121048546971771</v>
      </c>
      <c r="P5" s="35" t="s">
        <v>78</v>
      </c>
      <c r="Q5" s="35">
        <v>4</v>
      </c>
      <c r="R5" s="35" t="s">
        <v>24</v>
      </c>
      <c r="S5" s="35">
        <v>2448919</v>
      </c>
      <c r="T5" s="35">
        <v>7179</v>
      </c>
      <c r="U5" s="35">
        <v>164945</v>
      </c>
      <c r="V5" s="35">
        <v>2381</v>
      </c>
      <c r="W5" s="35">
        <v>911888</v>
      </c>
      <c r="Y5" s="44"/>
      <c r="Z5" s="45" t="s">
        <v>144</v>
      </c>
      <c r="AA5" s="46"/>
      <c r="AB5" s="46"/>
      <c r="AC5" s="46"/>
      <c r="AD5" s="45"/>
      <c r="AE5" s="47"/>
      <c r="AF5" s="45" t="s">
        <v>145</v>
      </c>
      <c r="AG5" s="45"/>
      <c r="AH5" s="45"/>
      <c r="AI5" s="45"/>
      <c r="AJ5" s="45"/>
      <c r="AK5" s="47"/>
      <c r="AL5" s="48"/>
      <c r="AM5" s="49"/>
      <c r="AN5" s="14" t="s">
        <v>24</v>
      </c>
      <c r="AO5" s="15">
        <v>66035.051000000007</v>
      </c>
      <c r="AP5" s="1">
        <v>6728577</v>
      </c>
      <c r="AQ5" s="16">
        <v>113990</v>
      </c>
      <c r="AR5" s="12">
        <f t="shared" si="1"/>
        <v>5.7930564961838762</v>
      </c>
    </row>
    <row r="6" spans="1:44">
      <c r="A6" s="35" t="s">
        <v>79</v>
      </c>
      <c r="B6" s="35">
        <v>5</v>
      </c>
      <c r="C6" s="35" t="s">
        <v>27</v>
      </c>
      <c r="D6" s="35">
        <v>2872684</v>
      </c>
      <c r="E6" s="35" t="s">
        <v>76</v>
      </c>
      <c r="G6" s="35" t="s">
        <v>79</v>
      </c>
      <c r="H6" s="35">
        <v>5</v>
      </c>
      <c r="I6" s="35" t="s">
        <v>27</v>
      </c>
      <c r="J6" s="35">
        <v>2968472</v>
      </c>
      <c r="K6" s="35" t="s">
        <v>76</v>
      </c>
      <c r="L6" s="1">
        <v>2872684</v>
      </c>
      <c r="M6" s="1">
        <v>2968472</v>
      </c>
      <c r="N6" s="12">
        <f t="shared" si="0"/>
        <v>3.3344426327434555</v>
      </c>
      <c r="P6" s="35" t="s">
        <v>79</v>
      </c>
      <c r="Q6" s="35">
        <v>5</v>
      </c>
      <c r="R6" s="35" t="s">
        <v>27</v>
      </c>
      <c r="S6" s="35">
        <v>1141480</v>
      </c>
      <c r="T6" s="35">
        <v>3883</v>
      </c>
      <c r="U6" s="35">
        <v>72981</v>
      </c>
      <c r="V6" s="35">
        <v>1716</v>
      </c>
      <c r="W6" s="35">
        <v>388291</v>
      </c>
      <c r="Y6" s="50"/>
      <c r="Z6" s="51"/>
      <c r="AA6" s="52"/>
      <c r="AB6" s="52"/>
      <c r="AC6" s="52"/>
      <c r="AD6" s="51"/>
      <c r="AE6" s="53"/>
      <c r="AF6" s="51"/>
      <c r="AG6" s="54"/>
      <c r="AH6" s="54"/>
      <c r="AI6" s="54"/>
      <c r="AJ6" s="51"/>
      <c r="AK6" s="53"/>
      <c r="AL6" s="55"/>
      <c r="AM6" s="51"/>
      <c r="AN6" s="14" t="s">
        <v>27</v>
      </c>
      <c r="AO6" s="15">
        <v>102616.077</v>
      </c>
      <c r="AP6" s="1">
        <v>2968472</v>
      </c>
      <c r="AQ6" s="16">
        <v>53179</v>
      </c>
      <c r="AR6" s="12">
        <f t="shared" si="1"/>
        <v>19.296353259745388</v>
      </c>
    </row>
    <row r="7" spans="1:44">
      <c r="A7" s="35" t="s">
        <v>80</v>
      </c>
      <c r="B7" s="35">
        <v>6</v>
      </c>
      <c r="C7" s="35" t="s">
        <v>30</v>
      </c>
      <c r="D7" s="35">
        <v>36637290</v>
      </c>
      <c r="E7" s="35" t="s">
        <v>76</v>
      </c>
      <c r="G7" s="35" t="s">
        <v>80</v>
      </c>
      <c r="H7" s="35">
        <v>6</v>
      </c>
      <c r="I7" s="35" t="s">
        <v>30</v>
      </c>
      <c r="J7" s="35">
        <v>38654206</v>
      </c>
      <c r="K7" s="35" t="s">
        <v>76</v>
      </c>
      <c r="L7" s="1">
        <v>36637290</v>
      </c>
      <c r="M7" s="1">
        <v>38654206</v>
      </c>
      <c r="N7" s="12">
        <f t="shared" si="0"/>
        <v>5.5050905784789208</v>
      </c>
      <c r="P7" s="35" t="s">
        <v>80</v>
      </c>
      <c r="Q7" s="35">
        <v>6</v>
      </c>
      <c r="R7" s="35" t="s">
        <v>30</v>
      </c>
      <c r="S7" s="35">
        <v>12807387</v>
      </c>
      <c r="T7" s="35">
        <v>18852</v>
      </c>
      <c r="U7" s="35">
        <v>974500</v>
      </c>
      <c r="V7" s="35">
        <v>7246</v>
      </c>
      <c r="W7" s="35">
        <v>4061446</v>
      </c>
      <c r="Y7" s="50"/>
      <c r="Z7" s="56" t="s">
        <v>146</v>
      </c>
      <c r="AA7" s="51"/>
      <c r="AB7" s="56" t="s">
        <v>147</v>
      </c>
      <c r="AC7" s="56" t="s">
        <v>148</v>
      </c>
      <c r="AD7" s="51"/>
      <c r="AE7" s="53"/>
      <c r="AF7" s="56" t="s">
        <v>146</v>
      </c>
      <c r="AG7" s="51"/>
      <c r="AH7" s="56" t="s">
        <v>147</v>
      </c>
      <c r="AI7" s="56" t="s">
        <v>148</v>
      </c>
      <c r="AJ7" s="51"/>
      <c r="AK7" s="53"/>
      <c r="AL7" s="55"/>
      <c r="AM7" s="51"/>
      <c r="AN7" s="14" t="s">
        <v>30</v>
      </c>
      <c r="AO7" s="15">
        <v>180799.99400000001</v>
      </c>
      <c r="AP7" s="1">
        <v>38654206</v>
      </c>
      <c r="AQ7" s="16">
        <v>163695</v>
      </c>
      <c r="AR7" s="12">
        <f t="shared" si="1"/>
        <v>11.044930755368217</v>
      </c>
    </row>
    <row r="8" spans="1:44">
      <c r="A8" s="35" t="s">
        <v>81</v>
      </c>
      <c r="B8" s="35">
        <v>8</v>
      </c>
      <c r="C8" s="35" t="s">
        <v>28</v>
      </c>
      <c r="D8" s="35">
        <v>4887061</v>
      </c>
      <c r="E8" s="35" t="s">
        <v>76</v>
      </c>
      <c r="G8" s="35" t="s">
        <v>81</v>
      </c>
      <c r="H8" s="35">
        <v>8</v>
      </c>
      <c r="I8" s="35" t="s">
        <v>28</v>
      </c>
      <c r="J8" s="35">
        <v>5359295</v>
      </c>
      <c r="K8" s="35" t="s">
        <v>76</v>
      </c>
      <c r="L8" s="1">
        <v>4887061</v>
      </c>
      <c r="M8" s="1">
        <v>5359295</v>
      </c>
      <c r="N8" s="12">
        <f t="shared" si="0"/>
        <v>9.6629446614232979</v>
      </c>
      <c r="P8" s="35" t="s">
        <v>81</v>
      </c>
      <c r="Q8" s="35">
        <v>8</v>
      </c>
      <c r="R8" s="35" t="s">
        <v>28</v>
      </c>
      <c r="S8" s="35">
        <v>2051616</v>
      </c>
      <c r="T8" s="35">
        <v>4112</v>
      </c>
      <c r="U8" s="35">
        <v>111513</v>
      </c>
      <c r="V8" s="35">
        <v>1857</v>
      </c>
      <c r="W8" s="35">
        <v>627622</v>
      </c>
      <c r="Y8" s="57" t="s">
        <v>146</v>
      </c>
      <c r="Z8" s="56" t="s">
        <v>149</v>
      </c>
      <c r="AA8" s="56" t="s">
        <v>150</v>
      </c>
      <c r="AB8" s="56" t="s">
        <v>151</v>
      </c>
      <c r="AC8" s="56" t="s">
        <v>152</v>
      </c>
      <c r="AD8" s="56" t="s">
        <v>153</v>
      </c>
      <c r="AE8" s="58" t="s">
        <v>154</v>
      </c>
      <c r="AF8" s="56" t="s">
        <v>149</v>
      </c>
      <c r="AG8" s="56" t="s">
        <v>150</v>
      </c>
      <c r="AH8" s="56" t="s">
        <v>151</v>
      </c>
      <c r="AI8" s="56" t="s">
        <v>152</v>
      </c>
      <c r="AJ8" s="56" t="s">
        <v>153</v>
      </c>
      <c r="AK8" s="58" t="s">
        <v>154</v>
      </c>
      <c r="AL8" s="59" t="s">
        <v>154</v>
      </c>
      <c r="AM8" s="56" t="s">
        <v>154</v>
      </c>
      <c r="AN8" s="14" t="s">
        <v>28</v>
      </c>
      <c r="AO8" s="15">
        <v>88827.654999999999</v>
      </c>
      <c r="AP8" s="1">
        <v>5359295</v>
      </c>
      <c r="AQ8" s="16">
        <v>104094</v>
      </c>
      <c r="AR8" s="12">
        <f t="shared" si="1"/>
        <v>8.5334077852710042</v>
      </c>
    </row>
    <row r="9" spans="1:44">
      <c r="A9" s="35" t="s">
        <v>82</v>
      </c>
      <c r="B9" s="35">
        <v>9</v>
      </c>
      <c r="C9" s="35" t="s">
        <v>26</v>
      </c>
      <c r="D9" s="35">
        <v>3545837</v>
      </c>
      <c r="E9" s="35" t="s">
        <v>76</v>
      </c>
      <c r="G9" s="35" t="s">
        <v>82</v>
      </c>
      <c r="H9" s="35">
        <v>9</v>
      </c>
      <c r="I9" s="35" t="s">
        <v>26</v>
      </c>
      <c r="J9" s="35">
        <v>3588570</v>
      </c>
      <c r="K9" s="35" t="s">
        <v>76</v>
      </c>
      <c r="L9" s="1">
        <v>3545837</v>
      </c>
      <c r="M9" s="1">
        <v>3588570</v>
      </c>
      <c r="N9" s="12">
        <f t="shared" si="0"/>
        <v>1.2051597408453913</v>
      </c>
      <c r="P9" s="35" t="s">
        <v>82</v>
      </c>
      <c r="Q9" s="35">
        <v>9</v>
      </c>
      <c r="R9" s="35" t="s">
        <v>26</v>
      </c>
      <c r="S9" s="35">
        <v>1354713</v>
      </c>
      <c r="T9" s="35">
        <v>3509</v>
      </c>
      <c r="U9" s="35">
        <v>122629</v>
      </c>
      <c r="V9" s="35">
        <v>2142</v>
      </c>
      <c r="W9" s="35">
        <v>441065</v>
      </c>
      <c r="Y9" s="50"/>
      <c r="Z9" s="56" t="s">
        <v>155</v>
      </c>
      <c r="AA9" s="51"/>
      <c r="AB9" s="56" t="s">
        <v>156</v>
      </c>
      <c r="AC9" s="56" t="s">
        <v>157</v>
      </c>
      <c r="AD9" s="56" t="s">
        <v>158</v>
      </c>
      <c r="AE9" s="53"/>
      <c r="AF9" s="56" t="s">
        <v>155</v>
      </c>
      <c r="AG9" s="51"/>
      <c r="AH9" s="56" t="s">
        <v>156</v>
      </c>
      <c r="AI9" s="56" t="s">
        <v>157</v>
      </c>
      <c r="AJ9" s="56" t="s">
        <v>158</v>
      </c>
      <c r="AK9" s="53"/>
      <c r="AL9" s="59" t="s">
        <v>159</v>
      </c>
      <c r="AM9" s="51"/>
      <c r="AN9" s="14" t="s">
        <v>26</v>
      </c>
      <c r="AO9" s="15">
        <v>21530.829999999998</v>
      </c>
      <c r="AP9" s="1">
        <v>3588570</v>
      </c>
      <c r="AQ9" s="16">
        <v>5543</v>
      </c>
      <c r="AR9" s="12">
        <f t="shared" si="1"/>
        <v>38.843279812375968</v>
      </c>
    </row>
    <row r="10" spans="1:44">
      <c r="A10" s="35" t="s">
        <v>83</v>
      </c>
      <c r="B10" s="35">
        <v>10</v>
      </c>
      <c r="C10" s="35" t="s">
        <v>36</v>
      </c>
      <c r="D10" s="35">
        <v>881278</v>
      </c>
      <c r="E10" s="35" t="s">
        <v>76</v>
      </c>
      <c r="G10" s="35" t="s">
        <v>83</v>
      </c>
      <c r="H10" s="35">
        <v>10</v>
      </c>
      <c r="I10" s="35" t="s">
        <v>36</v>
      </c>
      <c r="J10" s="35">
        <v>934695</v>
      </c>
      <c r="K10" s="35" t="s">
        <v>76</v>
      </c>
      <c r="L10" s="1">
        <v>881278</v>
      </c>
      <c r="M10" s="1">
        <v>934695</v>
      </c>
      <c r="N10" s="12">
        <f t="shared" si="0"/>
        <v>6.0613109597652501</v>
      </c>
      <c r="P10" s="35" t="s">
        <v>83</v>
      </c>
      <c r="Q10" s="35">
        <v>10</v>
      </c>
      <c r="R10" s="35" t="s">
        <v>36</v>
      </c>
      <c r="S10" s="35">
        <v>348051</v>
      </c>
      <c r="T10" s="35">
        <v>1568</v>
      </c>
      <c r="U10" s="35">
        <v>22235</v>
      </c>
      <c r="V10" s="35">
        <v>1060</v>
      </c>
      <c r="W10" s="35">
        <v>118260</v>
      </c>
      <c r="Y10" s="60"/>
      <c r="Z10" s="61"/>
      <c r="AA10" s="61"/>
      <c r="AB10" s="61"/>
      <c r="AC10" s="61"/>
      <c r="AD10" s="61"/>
      <c r="AE10" s="62"/>
      <c r="AF10" s="61"/>
      <c r="AG10" s="61"/>
      <c r="AH10" s="61"/>
      <c r="AI10" s="61"/>
      <c r="AJ10" s="61"/>
      <c r="AK10" s="62"/>
      <c r="AL10" s="63"/>
      <c r="AM10" s="61"/>
      <c r="AN10" s="14" t="s">
        <v>36</v>
      </c>
      <c r="AO10" s="15">
        <v>6427.1799999999994</v>
      </c>
      <c r="AP10" s="1">
        <v>934695</v>
      </c>
      <c r="AQ10" s="16">
        <v>2489</v>
      </c>
      <c r="AR10" s="12">
        <f t="shared" si="1"/>
        <v>25.822338288469261</v>
      </c>
    </row>
    <row r="11" spans="1:44">
      <c r="A11" s="35" t="s">
        <v>84</v>
      </c>
      <c r="B11" s="35">
        <v>11</v>
      </c>
      <c r="C11" s="35" t="s">
        <v>85</v>
      </c>
      <c r="D11" s="35">
        <v>584400</v>
      </c>
      <c r="E11" s="35" t="s">
        <v>76</v>
      </c>
      <c r="G11" s="35" t="s">
        <v>84</v>
      </c>
      <c r="H11" s="35">
        <v>11</v>
      </c>
      <c r="I11" s="35" t="s">
        <v>85</v>
      </c>
      <c r="J11" s="35">
        <v>659009</v>
      </c>
      <c r="K11" s="35" t="s">
        <v>76</v>
      </c>
      <c r="L11" s="1">
        <v>18511620</v>
      </c>
      <c r="M11" s="1">
        <v>19934451</v>
      </c>
      <c r="N11" s="12">
        <f t="shared" si="0"/>
        <v>7.6861506448382144</v>
      </c>
      <c r="P11" s="35" t="s">
        <v>84</v>
      </c>
      <c r="Q11" s="35">
        <v>11</v>
      </c>
      <c r="R11" s="35" t="s">
        <v>85</v>
      </c>
      <c r="S11" s="35">
        <v>276546</v>
      </c>
      <c r="T11" s="35">
        <v>1294</v>
      </c>
      <c r="U11" s="35">
        <v>100656</v>
      </c>
      <c r="V11" s="35">
        <v>1878</v>
      </c>
      <c r="W11" s="35">
        <v>120903</v>
      </c>
      <c r="Y11" s="64" t="s">
        <v>16</v>
      </c>
      <c r="Z11" s="65">
        <v>8285.0360000000001</v>
      </c>
      <c r="AA11" s="65">
        <v>59093.05</v>
      </c>
      <c r="AB11" s="65">
        <v>6344.73</v>
      </c>
      <c r="AC11" s="65">
        <v>148.52000000000001</v>
      </c>
      <c r="AD11" s="65">
        <v>819.32</v>
      </c>
      <c r="AE11" s="66">
        <v>74690.656000000017</v>
      </c>
      <c r="AF11" s="65">
        <v>2644.0810000000001</v>
      </c>
      <c r="AG11" s="65">
        <v>3077.5729999999999</v>
      </c>
      <c r="AH11" s="65">
        <v>20880.291999999998</v>
      </c>
      <c r="AI11" s="65">
        <v>7.0000000000000007E-2</v>
      </c>
      <c r="AJ11" s="65">
        <v>682.6880000000001</v>
      </c>
      <c r="AK11" s="66">
        <v>27284.703999999998</v>
      </c>
      <c r="AL11" s="67">
        <v>0</v>
      </c>
      <c r="AM11" s="65">
        <v>101975.36000000002</v>
      </c>
      <c r="AN11" s="14" t="s">
        <v>37</v>
      </c>
      <c r="AO11" s="15">
        <v>122735.788</v>
      </c>
      <c r="AP11" s="1">
        <v>19934451</v>
      </c>
      <c r="AQ11" s="16">
        <v>65758</v>
      </c>
      <c r="AR11" s="12">
        <f t="shared" si="1"/>
        <v>18.664769001490313</v>
      </c>
    </row>
    <row r="12" spans="1:44">
      <c r="A12" s="35" t="s">
        <v>86</v>
      </c>
      <c r="B12" s="35">
        <v>12</v>
      </c>
      <c r="C12" s="35" t="s">
        <v>37</v>
      </c>
      <c r="D12" s="35">
        <v>18511620</v>
      </c>
      <c r="E12" s="35" t="s">
        <v>76</v>
      </c>
      <c r="G12" s="35" t="s">
        <v>86</v>
      </c>
      <c r="H12" s="35">
        <v>12</v>
      </c>
      <c r="I12" s="35" t="s">
        <v>37</v>
      </c>
      <c r="J12" s="35">
        <v>19934451</v>
      </c>
      <c r="K12" s="35" t="s">
        <v>76</v>
      </c>
      <c r="L12" s="1">
        <v>9468815</v>
      </c>
      <c r="M12" s="1">
        <v>10099320</v>
      </c>
      <c r="N12" s="12">
        <f t="shared" si="0"/>
        <v>6.6587529696165788</v>
      </c>
      <c r="P12" s="35" t="s">
        <v>86</v>
      </c>
      <c r="Q12" s="35">
        <v>12</v>
      </c>
      <c r="R12" s="35" t="s">
        <v>37</v>
      </c>
      <c r="S12" s="35">
        <v>7393262</v>
      </c>
      <c r="T12" s="35">
        <v>22885</v>
      </c>
      <c r="U12" s="35">
        <v>511316</v>
      </c>
      <c r="V12" s="35">
        <v>4948</v>
      </c>
      <c r="W12" s="35">
        <v>3041709</v>
      </c>
      <c r="Y12" s="64" t="s">
        <v>20</v>
      </c>
      <c r="Z12" s="65">
        <v>4940.84</v>
      </c>
      <c r="AA12" s="65">
        <v>2315.6320000000001</v>
      </c>
      <c r="AB12" s="65">
        <v>1489.462</v>
      </c>
      <c r="AC12" s="65">
        <v>2311.8610000000003</v>
      </c>
      <c r="AD12" s="65">
        <v>1652.6119999999999</v>
      </c>
      <c r="AE12" s="66">
        <v>12710.406999999999</v>
      </c>
      <c r="AF12" s="65">
        <v>688.04200000000003</v>
      </c>
      <c r="AG12" s="65">
        <v>1734.297</v>
      </c>
      <c r="AH12" s="65">
        <v>326.81799999999998</v>
      </c>
      <c r="AI12" s="65">
        <v>24.574000000000002</v>
      </c>
      <c r="AJ12" s="65">
        <v>43.930999999999997</v>
      </c>
      <c r="AK12" s="66">
        <v>2817.6620000000003</v>
      </c>
      <c r="AL12" s="68">
        <v>0</v>
      </c>
      <c r="AM12" s="65">
        <v>15528.069</v>
      </c>
      <c r="AN12" s="14" t="s">
        <v>43</v>
      </c>
      <c r="AO12" s="15">
        <v>128235.18700000001</v>
      </c>
      <c r="AP12" s="1">
        <v>10099320</v>
      </c>
      <c r="AQ12" s="16">
        <v>59425</v>
      </c>
      <c r="AR12" s="12">
        <f t="shared" si="1"/>
        <v>21.579333108960874</v>
      </c>
    </row>
    <row r="13" spans="1:44">
      <c r="A13" s="35" t="s">
        <v>87</v>
      </c>
      <c r="B13" s="35">
        <v>13</v>
      </c>
      <c r="C13" s="35" t="s">
        <v>43</v>
      </c>
      <c r="D13" s="35">
        <v>9468815</v>
      </c>
      <c r="E13" s="35" t="s">
        <v>76</v>
      </c>
      <c r="G13" s="35" t="s">
        <v>87</v>
      </c>
      <c r="H13" s="35">
        <v>13</v>
      </c>
      <c r="I13" s="35" t="s">
        <v>43</v>
      </c>
      <c r="J13" s="35">
        <v>10099320</v>
      </c>
      <c r="K13" s="35" t="s">
        <v>76</v>
      </c>
      <c r="L13" s="1">
        <v>1333591</v>
      </c>
      <c r="M13" s="1">
        <v>1413673</v>
      </c>
      <c r="N13" s="12">
        <f t="shared" si="0"/>
        <v>6.0049895357722125</v>
      </c>
      <c r="P13" s="35" t="s">
        <v>87</v>
      </c>
      <c r="Q13" s="35">
        <v>13</v>
      </c>
      <c r="R13" s="35" t="s">
        <v>43</v>
      </c>
      <c r="S13" s="35">
        <v>3611706</v>
      </c>
      <c r="T13" s="35">
        <v>10039</v>
      </c>
      <c r="U13" s="35">
        <v>247816</v>
      </c>
      <c r="V13" s="35">
        <v>3452</v>
      </c>
      <c r="W13" s="35">
        <v>1217560</v>
      </c>
      <c r="Y13" s="64" t="s">
        <v>24</v>
      </c>
      <c r="Z13" s="65">
        <v>5530.07</v>
      </c>
      <c r="AA13" s="65">
        <v>13571.078</v>
      </c>
      <c r="AB13" s="65">
        <v>2455.8830000000003</v>
      </c>
      <c r="AC13" s="65">
        <v>4047.116</v>
      </c>
      <c r="AD13" s="65">
        <v>14081.467000000001</v>
      </c>
      <c r="AE13" s="66">
        <v>39685.614000000001</v>
      </c>
      <c r="AF13" s="65">
        <v>1250.1109999999999</v>
      </c>
      <c r="AG13" s="65">
        <v>4307.8369999999995</v>
      </c>
      <c r="AH13" s="65">
        <v>20177.617999999999</v>
      </c>
      <c r="AI13" s="65">
        <v>376.01599999999996</v>
      </c>
      <c r="AJ13" s="65">
        <v>237.85500000000002</v>
      </c>
      <c r="AK13" s="66">
        <v>26349.436999999998</v>
      </c>
      <c r="AL13" s="68">
        <v>0</v>
      </c>
      <c r="AM13" s="65">
        <v>66035.051000000007</v>
      </c>
      <c r="AN13" s="14" t="s">
        <v>46</v>
      </c>
      <c r="AO13" s="15">
        <v>4468.5560000000005</v>
      </c>
      <c r="AP13" s="1">
        <v>1413673</v>
      </c>
      <c r="AQ13" s="16">
        <v>10932</v>
      </c>
      <c r="AR13" s="12">
        <f t="shared" si="1"/>
        <v>4.0875923893157706</v>
      </c>
    </row>
    <row r="14" spans="1:44">
      <c r="A14" s="35" t="s">
        <v>88</v>
      </c>
      <c r="B14" s="35">
        <v>15</v>
      </c>
      <c r="C14" s="35" t="s">
        <v>46</v>
      </c>
      <c r="D14" s="35">
        <v>1333591</v>
      </c>
      <c r="E14" s="35" t="s">
        <v>76</v>
      </c>
      <c r="G14" s="35" t="s">
        <v>88</v>
      </c>
      <c r="H14" s="35">
        <v>15</v>
      </c>
      <c r="I14" s="35" t="s">
        <v>46</v>
      </c>
      <c r="J14" s="35">
        <v>1413673</v>
      </c>
      <c r="K14" s="35" t="s">
        <v>76</v>
      </c>
      <c r="L14" s="1">
        <v>1526797</v>
      </c>
      <c r="M14" s="1">
        <v>1635483</v>
      </c>
      <c r="N14" s="12">
        <f t="shared" si="0"/>
        <v>7.1185625855958587</v>
      </c>
      <c r="P14" s="35" t="s">
        <v>88</v>
      </c>
      <c r="Q14" s="35">
        <v>15</v>
      </c>
      <c r="R14" s="35" t="s">
        <v>46</v>
      </c>
      <c r="S14" s="35">
        <v>452030</v>
      </c>
      <c r="T14" s="35">
        <v>1944</v>
      </c>
      <c r="U14" s="35">
        <v>38068</v>
      </c>
      <c r="V14" s="35">
        <v>1040</v>
      </c>
      <c r="W14" s="35">
        <v>152318</v>
      </c>
      <c r="Y14" s="69" t="s">
        <v>27</v>
      </c>
      <c r="Z14" s="70">
        <v>14087.449000000001</v>
      </c>
      <c r="AA14" s="70">
        <v>64612.86</v>
      </c>
      <c r="AB14" s="70">
        <v>4636.5199999999995</v>
      </c>
      <c r="AC14" s="70">
        <v>0</v>
      </c>
      <c r="AD14" s="70">
        <v>2148.42</v>
      </c>
      <c r="AE14" s="71">
        <v>85485.249000000011</v>
      </c>
      <c r="AF14" s="70">
        <v>2344.152</v>
      </c>
      <c r="AG14" s="70">
        <v>1396.01</v>
      </c>
      <c r="AH14" s="70">
        <v>12897.495999999999</v>
      </c>
      <c r="AI14" s="70">
        <v>0</v>
      </c>
      <c r="AJ14" s="70">
        <v>493.17</v>
      </c>
      <c r="AK14" s="72">
        <v>17130.827999999998</v>
      </c>
      <c r="AL14" s="73">
        <v>0</v>
      </c>
      <c r="AM14" s="70">
        <v>102616.077</v>
      </c>
      <c r="AN14" s="14" t="s">
        <v>47</v>
      </c>
      <c r="AO14" s="15">
        <v>51341.786999999997</v>
      </c>
      <c r="AP14" s="1">
        <v>1635483</v>
      </c>
      <c r="AQ14" s="16">
        <v>83569</v>
      </c>
      <c r="AR14" s="12">
        <f t="shared" si="1"/>
        <v>6.1436402254424483</v>
      </c>
    </row>
    <row r="15" spans="1:44">
      <c r="A15" s="35" t="s">
        <v>89</v>
      </c>
      <c r="B15" s="35">
        <v>16</v>
      </c>
      <c r="C15" s="35" t="s">
        <v>47</v>
      </c>
      <c r="D15" s="35">
        <v>1526797</v>
      </c>
      <c r="E15" s="35" t="s">
        <v>76</v>
      </c>
      <c r="G15" s="35" t="s">
        <v>89</v>
      </c>
      <c r="H15" s="35">
        <v>16</v>
      </c>
      <c r="I15" s="35" t="s">
        <v>47</v>
      </c>
      <c r="J15" s="35">
        <v>1635483</v>
      </c>
      <c r="K15" s="35" t="s">
        <v>76</v>
      </c>
      <c r="L15" s="1">
        <v>12745359</v>
      </c>
      <c r="M15" s="1">
        <v>12851684</v>
      </c>
      <c r="N15" s="12">
        <f t="shared" si="0"/>
        <v>0.83422522660993692</v>
      </c>
      <c r="P15" s="35" t="s">
        <v>89</v>
      </c>
      <c r="Q15" s="35">
        <v>16</v>
      </c>
      <c r="R15" s="35" t="s">
        <v>47</v>
      </c>
      <c r="S15" s="35">
        <v>596107</v>
      </c>
      <c r="T15" s="35">
        <v>2347</v>
      </c>
      <c r="U15" s="35">
        <v>25237</v>
      </c>
      <c r="V15" s="35">
        <v>908</v>
      </c>
      <c r="W15" s="35">
        <v>169082</v>
      </c>
      <c r="Y15" s="64" t="s">
        <v>30</v>
      </c>
      <c r="Z15" s="65">
        <v>10258.829</v>
      </c>
      <c r="AA15" s="65">
        <v>56857.856</v>
      </c>
      <c r="AB15" s="65">
        <v>1030.415</v>
      </c>
      <c r="AC15" s="65">
        <v>864.04600000000005</v>
      </c>
      <c r="AD15" s="65">
        <v>7001.5030000000006</v>
      </c>
      <c r="AE15" s="66">
        <v>76012.64899999999</v>
      </c>
      <c r="AF15" s="65">
        <v>4832.63</v>
      </c>
      <c r="AG15" s="65">
        <v>19190.555</v>
      </c>
      <c r="AH15" s="65">
        <v>79700.964000000007</v>
      </c>
      <c r="AI15" s="65">
        <v>156.32300000000001</v>
      </c>
      <c r="AJ15" s="65">
        <v>906.87300000000005</v>
      </c>
      <c r="AK15" s="66">
        <v>104787.34500000002</v>
      </c>
      <c r="AL15" s="68">
        <v>0</v>
      </c>
      <c r="AM15" s="65">
        <v>180799.99400000001</v>
      </c>
      <c r="AN15" s="14" t="s">
        <v>32</v>
      </c>
      <c r="AO15" s="15">
        <v>145892.44</v>
      </c>
      <c r="AP15" s="1">
        <v>12851684</v>
      </c>
      <c r="AQ15" s="16">
        <v>57914</v>
      </c>
      <c r="AR15" s="12">
        <f t="shared" si="1"/>
        <v>25.191221466312118</v>
      </c>
    </row>
    <row r="16" spans="1:44">
      <c r="A16" s="35" t="s">
        <v>90</v>
      </c>
      <c r="B16" s="35">
        <v>17</v>
      </c>
      <c r="C16" s="35" t="s">
        <v>32</v>
      </c>
      <c r="D16" s="35">
        <v>12745359</v>
      </c>
      <c r="E16" s="35" t="s">
        <v>76</v>
      </c>
      <c r="G16" s="35" t="s">
        <v>90</v>
      </c>
      <c r="H16" s="35">
        <v>17</v>
      </c>
      <c r="I16" s="35" t="s">
        <v>32</v>
      </c>
      <c r="J16" s="35">
        <v>12851684</v>
      </c>
      <c r="K16" s="35" t="s">
        <v>76</v>
      </c>
      <c r="L16" s="1">
        <v>6417398</v>
      </c>
      <c r="M16" s="1">
        <v>6589578</v>
      </c>
      <c r="N16" s="12">
        <f t="shared" si="0"/>
        <v>2.6830188808610593</v>
      </c>
      <c r="P16" s="35" t="s">
        <v>90</v>
      </c>
      <c r="Q16" s="35">
        <v>17</v>
      </c>
      <c r="R16" s="35" t="s">
        <v>32</v>
      </c>
      <c r="S16" s="35">
        <v>4802124</v>
      </c>
      <c r="T16" s="35">
        <v>9992</v>
      </c>
      <c r="U16" s="35">
        <v>519694</v>
      </c>
      <c r="V16" s="35">
        <v>4586</v>
      </c>
      <c r="W16" s="35">
        <v>1680688</v>
      </c>
      <c r="Y16" s="64" t="s">
        <v>28</v>
      </c>
      <c r="Z16" s="65">
        <v>7535.3209999999999</v>
      </c>
      <c r="AA16" s="65">
        <v>51285.63</v>
      </c>
      <c r="AB16" s="65">
        <v>2099.8940000000002</v>
      </c>
      <c r="AC16" s="65">
        <v>832.37899999999991</v>
      </c>
      <c r="AD16" s="65">
        <v>6504.6959999999999</v>
      </c>
      <c r="AE16" s="66">
        <v>68257.919999999998</v>
      </c>
      <c r="AF16" s="65">
        <v>1510.896</v>
      </c>
      <c r="AG16" s="65">
        <v>4753.2709999999997</v>
      </c>
      <c r="AH16" s="65">
        <v>14240.427</v>
      </c>
      <c r="AI16" s="65">
        <v>19.987000000000002</v>
      </c>
      <c r="AJ16" s="65">
        <v>45.154000000000003</v>
      </c>
      <c r="AK16" s="66">
        <v>20569.734999999997</v>
      </c>
      <c r="AL16" s="68">
        <v>0</v>
      </c>
      <c r="AM16" s="65">
        <v>88827.654999999999</v>
      </c>
      <c r="AN16" s="14" t="s">
        <v>35</v>
      </c>
      <c r="AO16" s="15">
        <v>96615.98000000001</v>
      </c>
      <c r="AP16" s="1">
        <v>6589578</v>
      </c>
      <c r="AQ16" s="16">
        <v>36420</v>
      </c>
      <c r="AR16" s="12">
        <f t="shared" si="1"/>
        <v>26.528275672707306</v>
      </c>
    </row>
    <row r="17" spans="1:44">
      <c r="A17" s="35" t="s">
        <v>91</v>
      </c>
      <c r="B17" s="35">
        <v>18</v>
      </c>
      <c r="C17" s="35" t="s">
        <v>35</v>
      </c>
      <c r="D17" s="35">
        <v>6417398</v>
      </c>
      <c r="E17" s="35" t="s">
        <v>76</v>
      </c>
      <c r="G17" s="35" t="s">
        <v>91</v>
      </c>
      <c r="H17" s="35">
        <v>18</v>
      </c>
      <c r="I17" s="35" t="s">
        <v>35</v>
      </c>
      <c r="J17" s="35">
        <v>6589578</v>
      </c>
      <c r="K17" s="35" t="s">
        <v>76</v>
      </c>
      <c r="L17" s="1">
        <v>3016267</v>
      </c>
      <c r="M17" s="1">
        <v>3106589</v>
      </c>
      <c r="N17" s="12">
        <f t="shared" si="0"/>
        <v>2.9944961768968064</v>
      </c>
      <c r="P17" s="35" t="s">
        <v>91</v>
      </c>
      <c r="Q17" s="35">
        <v>18</v>
      </c>
      <c r="R17" s="35" t="s">
        <v>35</v>
      </c>
      <c r="S17" s="35">
        <v>2513828</v>
      </c>
      <c r="T17" s="35">
        <v>7023</v>
      </c>
      <c r="U17" s="35">
        <v>171269</v>
      </c>
      <c r="V17" s="35">
        <v>2523</v>
      </c>
      <c r="W17" s="35">
        <v>821181</v>
      </c>
      <c r="Y17" s="64" t="s">
        <v>26</v>
      </c>
      <c r="Z17" s="65">
        <v>1169.5</v>
      </c>
      <c r="AA17" s="65">
        <v>0</v>
      </c>
      <c r="AB17" s="65">
        <v>4232.4000000000005</v>
      </c>
      <c r="AC17" s="65">
        <v>266.05</v>
      </c>
      <c r="AD17" s="65">
        <v>21.12</v>
      </c>
      <c r="AE17" s="66">
        <v>5689.0700000000006</v>
      </c>
      <c r="AF17" s="65">
        <v>2549.41</v>
      </c>
      <c r="AG17" s="65">
        <v>0</v>
      </c>
      <c r="AH17" s="65">
        <v>13162.699999999999</v>
      </c>
      <c r="AI17" s="65">
        <v>72.260000000000005</v>
      </c>
      <c r="AJ17" s="65">
        <v>57.39</v>
      </c>
      <c r="AK17" s="66">
        <v>15841.759999999998</v>
      </c>
      <c r="AL17" s="68">
        <v>0</v>
      </c>
      <c r="AM17" s="65">
        <v>21530.829999999998</v>
      </c>
      <c r="AN17" s="14" t="s">
        <v>52</v>
      </c>
      <c r="AO17" s="15">
        <v>114741.38</v>
      </c>
      <c r="AP17" s="1">
        <v>3106589</v>
      </c>
      <c r="AQ17" s="16">
        <v>56273</v>
      </c>
      <c r="AR17" s="12">
        <f t="shared" si="1"/>
        <v>20.390130257850124</v>
      </c>
    </row>
    <row r="18" spans="1:44">
      <c r="A18" s="35" t="s">
        <v>92</v>
      </c>
      <c r="B18" s="35">
        <v>19</v>
      </c>
      <c r="C18" s="35" t="s">
        <v>52</v>
      </c>
      <c r="D18" s="35">
        <v>3016267</v>
      </c>
      <c r="E18" s="35" t="s">
        <v>76</v>
      </c>
      <c r="G18" s="35" t="s">
        <v>92</v>
      </c>
      <c r="H18" s="35">
        <v>19</v>
      </c>
      <c r="I18" s="35" t="s">
        <v>52</v>
      </c>
      <c r="J18" s="35">
        <v>3106589</v>
      </c>
      <c r="K18" s="35" t="s">
        <v>76</v>
      </c>
      <c r="L18" s="1">
        <v>2809329</v>
      </c>
      <c r="M18" s="1">
        <v>2898292</v>
      </c>
      <c r="N18" s="12">
        <f t="shared" si="0"/>
        <v>3.1666992367216511</v>
      </c>
      <c r="P18" s="35" t="s">
        <v>92</v>
      </c>
      <c r="Q18" s="35">
        <v>19</v>
      </c>
      <c r="R18" s="35" t="s">
        <v>52</v>
      </c>
      <c r="S18" s="35">
        <v>1242641</v>
      </c>
      <c r="T18" s="35">
        <v>3378</v>
      </c>
      <c r="U18" s="35">
        <v>70658</v>
      </c>
      <c r="V18" s="35">
        <v>1423</v>
      </c>
      <c r="W18" s="35">
        <v>372991</v>
      </c>
      <c r="Y18" s="69" t="s">
        <v>36</v>
      </c>
      <c r="Z18" s="70">
        <v>2828.7</v>
      </c>
      <c r="AA18" s="70">
        <v>0</v>
      </c>
      <c r="AB18" s="70">
        <v>52.23</v>
      </c>
      <c r="AC18" s="70">
        <v>41.1</v>
      </c>
      <c r="AD18" s="70">
        <v>71.91</v>
      </c>
      <c r="AE18" s="71">
        <v>2993.9399999999996</v>
      </c>
      <c r="AF18" s="70">
        <v>2582.88</v>
      </c>
      <c r="AG18" s="70">
        <v>0</v>
      </c>
      <c r="AH18" s="70">
        <v>763.02</v>
      </c>
      <c r="AI18" s="70">
        <v>37.18</v>
      </c>
      <c r="AJ18" s="70">
        <v>50.16</v>
      </c>
      <c r="AK18" s="71">
        <v>3433.24</v>
      </c>
      <c r="AL18" s="73">
        <v>0</v>
      </c>
      <c r="AM18" s="70">
        <v>6427.1799999999994</v>
      </c>
      <c r="AN18" s="14" t="s">
        <v>54</v>
      </c>
      <c r="AO18" s="15">
        <v>142046.815</v>
      </c>
      <c r="AP18" s="1">
        <v>2898292</v>
      </c>
      <c r="AQ18" s="16">
        <v>82278</v>
      </c>
      <c r="AR18" s="12">
        <f t="shared" si="1"/>
        <v>17.264252291013392</v>
      </c>
    </row>
    <row r="19" spans="1:44">
      <c r="A19" s="35" t="s">
        <v>93</v>
      </c>
      <c r="B19" s="35">
        <v>20</v>
      </c>
      <c r="C19" s="35" t="s">
        <v>54</v>
      </c>
      <c r="D19" s="35">
        <v>2809329</v>
      </c>
      <c r="E19" s="35" t="s">
        <v>76</v>
      </c>
      <c r="G19" s="35" t="s">
        <v>93</v>
      </c>
      <c r="H19" s="35">
        <v>20</v>
      </c>
      <c r="I19" s="35" t="s">
        <v>54</v>
      </c>
      <c r="J19" s="35">
        <v>2898292</v>
      </c>
      <c r="K19" s="35" t="s">
        <v>76</v>
      </c>
      <c r="L19" s="1">
        <v>4285828</v>
      </c>
      <c r="M19" s="1">
        <v>4411989</v>
      </c>
      <c r="N19" s="12">
        <f t="shared" si="0"/>
        <v>2.9436785610621801</v>
      </c>
      <c r="P19" s="35" t="s">
        <v>93</v>
      </c>
      <c r="Q19" s="35">
        <v>20</v>
      </c>
      <c r="R19" s="35" t="s">
        <v>54</v>
      </c>
      <c r="S19" s="35">
        <v>1115858</v>
      </c>
      <c r="T19" s="35">
        <v>3981</v>
      </c>
      <c r="U19" s="35">
        <v>61262</v>
      </c>
      <c r="V19" s="35">
        <v>1642</v>
      </c>
      <c r="W19" s="35">
        <v>340244</v>
      </c>
      <c r="Y19" s="64" t="s">
        <v>85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6">
        <v>0</v>
      </c>
      <c r="AF19" s="65">
        <v>1373.6369999999999</v>
      </c>
      <c r="AG19" s="65">
        <v>0</v>
      </c>
      <c r="AH19" s="65">
        <v>0</v>
      </c>
      <c r="AI19" s="65">
        <v>33.030999999999999</v>
      </c>
      <c r="AJ19" s="65">
        <v>102.069</v>
      </c>
      <c r="AK19" s="66">
        <v>1508.7369999999999</v>
      </c>
      <c r="AL19" s="68">
        <v>0</v>
      </c>
      <c r="AM19" s="65">
        <v>1508.7369999999999</v>
      </c>
      <c r="AN19" s="14" t="s">
        <v>56</v>
      </c>
      <c r="AO19" s="15">
        <v>79941.618000000017</v>
      </c>
      <c r="AP19" s="1">
        <v>4411989</v>
      </c>
      <c r="AQ19" s="16">
        <v>40408</v>
      </c>
      <c r="AR19" s="12">
        <f t="shared" si="1"/>
        <v>19.783611661057222</v>
      </c>
    </row>
    <row r="20" spans="1:44">
      <c r="A20" s="35" t="s">
        <v>94</v>
      </c>
      <c r="B20" s="35">
        <v>21</v>
      </c>
      <c r="C20" s="35" t="s">
        <v>56</v>
      </c>
      <c r="D20" s="35">
        <v>4285828</v>
      </c>
      <c r="E20" s="35" t="s">
        <v>76</v>
      </c>
      <c r="G20" s="35" t="s">
        <v>94</v>
      </c>
      <c r="H20" s="35">
        <v>21</v>
      </c>
      <c r="I20" s="35" t="s">
        <v>56</v>
      </c>
      <c r="J20" s="35">
        <v>4411989</v>
      </c>
      <c r="K20" s="35" t="s">
        <v>76</v>
      </c>
      <c r="L20" s="1">
        <v>4429940</v>
      </c>
      <c r="M20" s="1">
        <v>4645670</v>
      </c>
      <c r="N20" s="12">
        <f t="shared" si="0"/>
        <v>4.8698176499004502</v>
      </c>
      <c r="P20" s="35" t="s">
        <v>94</v>
      </c>
      <c r="Q20" s="35">
        <v>21</v>
      </c>
      <c r="R20" s="35" t="s">
        <v>56</v>
      </c>
      <c r="S20" s="35">
        <v>1718217</v>
      </c>
      <c r="T20" s="35">
        <v>4613</v>
      </c>
      <c r="U20" s="35">
        <v>133316</v>
      </c>
      <c r="V20" s="35">
        <v>2577</v>
      </c>
      <c r="W20" s="35">
        <v>574983</v>
      </c>
      <c r="Y20" s="64" t="s">
        <v>37</v>
      </c>
      <c r="Z20" s="65">
        <v>5645.3220000000001</v>
      </c>
      <c r="AA20" s="65">
        <v>26399.004000000001</v>
      </c>
      <c r="AB20" s="65">
        <v>2582.2669999999998</v>
      </c>
      <c r="AC20" s="65">
        <v>79.8</v>
      </c>
      <c r="AD20" s="65">
        <v>1733.471</v>
      </c>
      <c r="AE20" s="66">
        <v>36439.864000000001</v>
      </c>
      <c r="AF20" s="65">
        <v>6461.1090000000004</v>
      </c>
      <c r="AG20" s="65">
        <v>44008.591999999997</v>
      </c>
      <c r="AH20" s="65">
        <v>35359.701000000001</v>
      </c>
      <c r="AI20" s="65">
        <v>7.2</v>
      </c>
      <c r="AJ20" s="65">
        <v>459.322</v>
      </c>
      <c r="AK20" s="66">
        <v>86295.923999999999</v>
      </c>
      <c r="AL20" s="68">
        <v>0</v>
      </c>
      <c r="AM20" s="65">
        <v>122735.788</v>
      </c>
      <c r="AN20" s="14" t="s">
        <v>48</v>
      </c>
      <c r="AO20" s="15">
        <v>61411.226999999999</v>
      </c>
      <c r="AP20" s="1">
        <v>4645670</v>
      </c>
      <c r="AQ20" s="16">
        <v>52378</v>
      </c>
      <c r="AR20" s="12">
        <f t="shared" si="1"/>
        <v>11.724622360533047</v>
      </c>
    </row>
    <row r="21" spans="1:44">
      <c r="A21" s="35" t="s">
        <v>95</v>
      </c>
      <c r="B21" s="35">
        <v>22</v>
      </c>
      <c r="C21" s="35" t="s">
        <v>48</v>
      </c>
      <c r="D21" s="35">
        <v>4429940</v>
      </c>
      <c r="E21" s="35" t="s">
        <v>76</v>
      </c>
      <c r="G21" s="35" t="s">
        <v>95</v>
      </c>
      <c r="H21" s="35">
        <v>22</v>
      </c>
      <c r="I21" s="35" t="s">
        <v>48</v>
      </c>
      <c r="J21" s="35">
        <v>4645670</v>
      </c>
      <c r="K21" s="35" t="s">
        <v>76</v>
      </c>
      <c r="L21" s="1">
        <v>1327665</v>
      </c>
      <c r="M21" s="1">
        <v>1329923</v>
      </c>
      <c r="N21" s="12">
        <f t="shared" si="0"/>
        <v>0.17007302293876844</v>
      </c>
      <c r="P21" s="35" t="s">
        <v>95</v>
      </c>
      <c r="Q21" s="35">
        <v>22</v>
      </c>
      <c r="R21" s="35" t="s">
        <v>48</v>
      </c>
      <c r="S21" s="35">
        <v>1731398</v>
      </c>
      <c r="T21" s="35">
        <v>5025</v>
      </c>
      <c r="U21" s="35">
        <v>146200</v>
      </c>
      <c r="V21" s="35">
        <v>2342</v>
      </c>
      <c r="W21" s="35">
        <v>644838</v>
      </c>
      <c r="Y21" s="64" t="s">
        <v>43</v>
      </c>
      <c r="Z21" s="65">
        <v>12499.33</v>
      </c>
      <c r="AA21" s="65">
        <v>58236.091</v>
      </c>
      <c r="AB21" s="65">
        <v>4073.6929999999998</v>
      </c>
      <c r="AC21" s="65">
        <v>87.096999999999994</v>
      </c>
      <c r="AD21" s="65">
        <v>1081.4849999999999</v>
      </c>
      <c r="AE21" s="66">
        <v>75977.695999999996</v>
      </c>
      <c r="AF21" s="65">
        <v>5412.36</v>
      </c>
      <c r="AG21" s="65">
        <v>29132.449000000001</v>
      </c>
      <c r="AH21" s="65">
        <v>15930.707</v>
      </c>
      <c r="AI21" s="65">
        <v>30.589000000000002</v>
      </c>
      <c r="AJ21" s="65">
        <v>1751.386</v>
      </c>
      <c r="AK21" s="66">
        <v>52257.491000000002</v>
      </c>
      <c r="AL21" s="68">
        <v>0</v>
      </c>
      <c r="AM21" s="65">
        <v>128235.18700000001</v>
      </c>
      <c r="AN21" s="14" t="s">
        <v>59</v>
      </c>
      <c r="AO21" s="15">
        <v>22898.36</v>
      </c>
      <c r="AP21" s="1">
        <v>1329923</v>
      </c>
      <c r="AQ21" s="16">
        <v>35380</v>
      </c>
      <c r="AR21" s="12">
        <f t="shared" si="1"/>
        <v>6.4721198417184853</v>
      </c>
    </row>
    <row r="22" spans="1:44">
      <c r="A22" s="35" t="s">
        <v>96</v>
      </c>
      <c r="B22" s="35">
        <v>23</v>
      </c>
      <c r="C22" s="35" t="s">
        <v>59</v>
      </c>
      <c r="D22" s="35">
        <v>1327665</v>
      </c>
      <c r="E22" s="35" t="s">
        <v>76</v>
      </c>
      <c r="G22" s="35" t="s">
        <v>96</v>
      </c>
      <c r="H22" s="35">
        <v>23</v>
      </c>
      <c r="I22" s="35" t="s">
        <v>59</v>
      </c>
      <c r="J22" s="35">
        <v>1329923</v>
      </c>
      <c r="K22" s="35" t="s">
        <v>76</v>
      </c>
      <c r="L22" s="1">
        <v>5696423</v>
      </c>
      <c r="M22" s="1">
        <v>5959902</v>
      </c>
      <c r="N22" s="12">
        <f t="shared" si="0"/>
        <v>4.6253412009606736</v>
      </c>
      <c r="P22" s="35" t="s">
        <v>96</v>
      </c>
      <c r="Q22" s="35">
        <v>23</v>
      </c>
      <c r="R22" s="35" t="s">
        <v>59</v>
      </c>
      <c r="S22" s="35">
        <v>551109</v>
      </c>
      <c r="T22" s="35">
        <v>1988</v>
      </c>
      <c r="U22" s="35">
        <v>41105</v>
      </c>
      <c r="V22" s="35">
        <v>1232</v>
      </c>
      <c r="W22" s="35">
        <v>188401</v>
      </c>
      <c r="Y22" s="69" t="s">
        <v>46</v>
      </c>
      <c r="Z22" s="70">
        <v>482.72499999999997</v>
      </c>
      <c r="AA22" s="70">
        <v>1023.198</v>
      </c>
      <c r="AB22" s="70">
        <v>0</v>
      </c>
      <c r="AC22" s="70">
        <v>47.356999999999999</v>
      </c>
      <c r="AD22" s="70">
        <v>112.69000000000001</v>
      </c>
      <c r="AE22" s="71">
        <v>1665.97</v>
      </c>
      <c r="AF22" s="70">
        <v>459.99400000000003</v>
      </c>
      <c r="AG22" s="70">
        <v>2303.4250000000002</v>
      </c>
      <c r="AH22" s="70">
        <v>0</v>
      </c>
      <c r="AI22" s="70">
        <v>22.317</v>
      </c>
      <c r="AJ22" s="70">
        <v>16.850000000000001</v>
      </c>
      <c r="AK22" s="71">
        <v>2802.5860000000002</v>
      </c>
      <c r="AL22" s="73">
        <v>0</v>
      </c>
      <c r="AM22" s="70">
        <v>4468.5560000000005</v>
      </c>
      <c r="AN22" s="14" t="s">
        <v>38</v>
      </c>
      <c r="AO22" s="15">
        <v>32147.386999999999</v>
      </c>
      <c r="AP22" s="1">
        <v>5959902</v>
      </c>
      <c r="AQ22" s="16">
        <v>12406</v>
      </c>
      <c r="AR22" s="12">
        <f t="shared" si="1"/>
        <v>25.912773657907465</v>
      </c>
    </row>
    <row r="23" spans="1:44">
      <c r="A23" s="35" t="s">
        <v>97</v>
      </c>
      <c r="B23" s="35">
        <v>24</v>
      </c>
      <c r="C23" s="35" t="s">
        <v>38</v>
      </c>
      <c r="D23" s="35">
        <v>5696423</v>
      </c>
      <c r="E23" s="35" t="s">
        <v>76</v>
      </c>
      <c r="G23" s="35" t="s">
        <v>97</v>
      </c>
      <c r="H23" s="35">
        <v>24</v>
      </c>
      <c r="I23" s="35" t="s">
        <v>38</v>
      </c>
      <c r="J23" s="35">
        <v>5959902</v>
      </c>
      <c r="K23" s="35" t="s">
        <v>76</v>
      </c>
      <c r="L23" s="1">
        <v>6477096</v>
      </c>
      <c r="M23" s="1">
        <v>6742143</v>
      </c>
      <c r="N23" s="12">
        <f t="shared" si="0"/>
        <v>4.0920653329825596</v>
      </c>
      <c r="P23" s="35" t="s">
        <v>97</v>
      </c>
      <c r="Q23" s="35">
        <v>24</v>
      </c>
      <c r="R23" s="35" t="s">
        <v>38</v>
      </c>
      <c r="S23" s="35">
        <v>2177492</v>
      </c>
      <c r="T23" s="35">
        <v>5012</v>
      </c>
      <c r="U23" s="35">
        <v>201241</v>
      </c>
      <c r="V23" s="35">
        <v>2600</v>
      </c>
      <c r="W23" s="35">
        <v>712677</v>
      </c>
      <c r="Y23" s="64" t="s">
        <v>47</v>
      </c>
      <c r="Z23" s="65">
        <v>4589.3649999999998</v>
      </c>
      <c r="AA23" s="65">
        <v>16020.636999999999</v>
      </c>
      <c r="AB23" s="65">
        <v>1587.7720000000002</v>
      </c>
      <c r="AC23" s="65">
        <v>14806.931</v>
      </c>
      <c r="AD23" s="65">
        <v>8180.3310000000001</v>
      </c>
      <c r="AE23" s="66">
        <v>45185.036</v>
      </c>
      <c r="AF23" s="65">
        <v>403.00200000000001</v>
      </c>
      <c r="AG23" s="65">
        <v>426.93399999999997</v>
      </c>
      <c r="AH23" s="65">
        <v>4342.4610000000002</v>
      </c>
      <c r="AI23" s="65">
        <v>967.69399999999996</v>
      </c>
      <c r="AJ23" s="65">
        <v>16.66</v>
      </c>
      <c r="AK23" s="66">
        <v>6156.7510000000002</v>
      </c>
      <c r="AL23" s="68">
        <v>0</v>
      </c>
      <c r="AM23" s="65">
        <v>51341.786999999997</v>
      </c>
      <c r="AN23" s="14" t="s">
        <v>22</v>
      </c>
      <c r="AO23" s="15">
        <v>36632.454999999994</v>
      </c>
      <c r="AP23" s="1">
        <v>6742143</v>
      </c>
      <c r="AQ23" s="16">
        <v>10554</v>
      </c>
      <c r="AR23" s="12">
        <f t="shared" si="1"/>
        <v>34.709546143642214</v>
      </c>
    </row>
    <row r="24" spans="1:44">
      <c r="A24" s="35" t="s">
        <v>98</v>
      </c>
      <c r="B24" s="35">
        <v>25</v>
      </c>
      <c r="C24" s="35" t="s">
        <v>22</v>
      </c>
      <c r="D24" s="35">
        <v>6477096</v>
      </c>
      <c r="E24" s="35" t="s">
        <v>76</v>
      </c>
      <c r="G24" s="35" t="s">
        <v>98</v>
      </c>
      <c r="H24" s="35">
        <v>25</v>
      </c>
      <c r="I24" s="35" t="s">
        <v>22</v>
      </c>
      <c r="J24" s="35">
        <v>6742143</v>
      </c>
      <c r="K24" s="35" t="s">
        <v>76</v>
      </c>
      <c r="L24" s="1">
        <v>9952687</v>
      </c>
      <c r="M24" s="1">
        <v>9909600</v>
      </c>
      <c r="N24" s="12">
        <f t="shared" si="0"/>
        <v>-0.43291826619283819</v>
      </c>
      <c r="P24" s="35" t="s">
        <v>98</v>
      </c>
      <c r="Q24" s="35">
        <v>25</v>
      </c>
      <c r="R24" s="35" t="s">
        <v>22</v>
      </c>
      <c r="S24" s="35">
        <v>2558889</v>
      </c>
      <c r="T24" s="35">
        <v>5087</v>
      </c>
      <c r="U24" s="35">
        <v>321078</v>
      </c>
      <c r="V24" s="35">
        <v>3366</v>
      </c>
      <c r="W24" s="35">
        <v>917663</v>
      </c>
      <c r="Y24" s="64" t="s">
        <v>32</v>
      </c>
      <c r="Z24" s="65">
        <v>10429.33</v>
      </c>
      <c r="AA24" s="65">
        <v>13837.76</v>
      </c>
      <c r="AB24" s="65">
        <v>71300.77</v>
      </c>
      <c r="AC24" s="65">
        <v>416.36</v>
      </c>
      <c r="AD24" s="65">
        <v>216.64</v>
      </c>
      <c r="AE24" s="66">
        <v>96200.86</v>
      </c>
      <c r="AF24" s="65">
        <v>5487.2</v>
      </c>
      <c r="AG24" s="65">
        <v>2649.69</v>
      </c>
      <c r="AH24" s="65">
        <v>41117.230000000003</v>
      </c>
      <c r="AI24" s="65">
        <v>408.83000000000004</v>
      </c>
      <c r="AJ24" s="65">
        <v>28.630000000000003</v>
      </c>
      <c r="AK24" s="66">
        <v>49691.58</v>
      </c>
      <c r="AL24" s="68">
        <v>0</v>
      </c>
      <c r="AM24" s="65">
        <v>145892.44</v>
      </c>
      <c r="AN24" s="14" t="s">
        <v>51</v>
      </c>
      <c r="AO24" s="15">
        <v>122114.807</v>
      </c>
      <c r="AP24" s="1">
        <v>9909600</v>
      </c>
      <c r="AQ24" s="16">
        <v>96714</v>
      </c>
      <c r="AR24" s="12">
        <f t="shared" si="1"/>
        <v>12.626383667307731</v>
      </c>
    </row>
    <row r="25" spans="1:44">
      <c r="A25" s="35" t="s">
        <v>99</v>
      </c>
      <c r="B25" s="35">
        <v>26</v>
      </c>
      <c r="C25" s="35" t="s">
        <v>51</v>
      </c>
      <c r="D25" s="35">
        <v>9952687</v>
      </c>
      <c r="E25" s="35" t="s">
        <v>76</v>
      </c>
      <c r="G25" s="35" t="s">
        <v>99</v>
      </c>
      <c r="H25" s="35">
        <v>26</v>
      </c>
      <c r="I25" s="35" t="s">
        <v>51</v>
      </c>
      <c r="J25" s="35">
        <v>9909600</v>
      </c>
      <c r="K25" s="35" t="s">
        <v>76</v>
      </c>
      <c r="L25" s="1">
        <v>5241914</v>
      </c>
      <c r="M25" s="1">
        <v>5450868</v>
      </c>
      <c r="N25" s="12">
        <f t="shared" si="0"/>
        <v>3.9862157219672052</v>
      </c>
      <c r="P25" s="35" t="s">
        <v>99</v>
      </c>
      <c r="Q25" s="35">
        <v>26</v>
      </c>
      <c r="R25" s="35" t="s">
        <v>51</v>
      </c>
      <c r="S25" s="35">
        <v>3860394</v>
      </c>
      <c r="T25" s="35">
        <v>7938</v>
      </c>
      <c r="U25" s="35">
        <v>309613</v>
      </c>
      <c r="V25" s="35">
        <v>2870</v>
      </c>
      <c r="W25" s="35">
        <v>1333514</v>
      </c>
      <c r="Y25" s="64" t="s">
        <v>35</v>
      </c>
      <c r="Z25" s="65">
        <v>8295.2240000000002</v>
      </c>
      <c r="AA25" s="65">
        <v>53981.271999999997</v>
      </c>
      <c r="AB25" s="65">
        <v>2836.03</v>
      </c>
      <c r="AC25" s="65">
        <v>518.95900000000006</v>
      </c>
      <c r="AD25" s="65">
        <v>774.36099999999999</v>
      </c>
      <c r="AE25" s="66">
        <v>66405.846000000005</v>
      </c>
      <c r="AF25" s="65">
        <v>2321.1959999999999</v>
      </c>
      <c r="AG25" s="65">
        <v>11092.164000000001</v>
      </c>
      <c r="AH25" s="65">
        <v>16600.703000000001</v>
      </c>
      <c r="AI25" s="65">
        <v>79.206999999999994</v>
      </c>
      <c r="AJ25" s="65">
        <v>116.792</v>
      </c>
      <c r="AK25" s="66">
        <v>30210.062000000002</v>
      </c>
      <c r="AL25" s="68">
        <v>7.1999999999999995E-2</v>
      </c>
      <c r="AM25" s="65">
        <v>96615.98000000001</v>
      </c>
      <c r="AN25" s="14" t="s">
        <v>63</v>
      </c>
      <c r="AO25" s="15">
        <v>138794.4</v>
      </c>
      <c r="AP25" s="1">
        <v>5450868</v>
      </c>
      <c r="AQ25" s="16">
        <v>86936</v>
      </c>
      <c r="AR25" s="12">
        <f t="shared" si="1"/>
        <v>15.965123769209534</v>
      </c>
    </row>
    <row r="26" spans="1:44">
      <c r="A26" s="35" t="s">
        <v>100</v>
      </c>
      <c r="B26" s="35">
        <v>27</v>
      </c>
      <c r="C26" s="35" t="s">
        <v>63</v>
      </c>
      <c r="D26" s="35">
        <v>5241914</v>
      </c>
      <c r="E26" s="35" t="s">
        <v>76</v>
      </c>
      <c r="G26" s="35" t="s">
        <v>100</v>
      </c>
      <c r="H26" s="35">
        <v>27</v>
      </c>
      <c r="I26" s="35" t="s">
        <v>63</v>
      </c>
      <c r="J26" s="35">
        <v>5450868</v>
      </c>
      <c r="K26" s="35" t="s">
        <v>76</v>
      </c>
      <c r="L26" s="1">
        <v>2941991</v>
      </c>
      <c r="M26" s="1">
        <v>2989192</v>
      </c>
      <c r="N26" s="12">
        <f t="shared" si="0"/>
        <v>1.6043896803219315</v>
      </c>
      <c r="P26" s="35" t="s">
        <v>100</v>
      </c>
      <c r="Q26" s="35">
        <v>27</v>
      </c>
      <c r="R26" s="35" t="s">
        <v>63</v>
      </c>
      <c r="S26" s="35">
        <v>2135310</v>
      </c>
      <c r="T26" s="35">
        <v>5896</v>
      </c>
      <c r="U26" s="35">
        <v>149989</v>
      </c>
      <c r="V26" s="35">
        <v>2239</v>
      </c>
      <c r="W26" s="35">
        <v>639181</v>
      </c>
      <c r="Y26" s="69" t="s">
        <v>52</v>
      </c>
      <c r="Z26" s="70">
        <v>7830.2860000000001</v>
      </c>
      <c r="AA26" s="70">
        <v>88298.368000000002</v>
      </c>
      <c r="AB26" s="70">
        <v>5465.8540000000003</v>
      </c>
      <c r="AC26" s="70">
        <v>435.19799999999998</v>
      </c>
      <c r="AD26" s="70">
        <v>113.976</v>
      </c>
      <c r="AE26" s="71">
        <v>102143.68200000002</v>
      </c>
      <c r="AF26" s="70">
        <v>1053.6849999999999</v>
      </c>
      <c r="AG26" s="70">
        <v>1642.01</v>
      </c>
      <c r="AH26" s="70">
        <v>9688.7910000000011</v>
      </c>
      <c r="AI26" s="70">
        <v>184.143</v>
      </c>
      <c r="AJ26" s="70">
        <v>25.256</v>
      </c>
      <c r="AK26" s="71">
        <v>12593.885</v>
      </c>
      <c r="AL26" s="73">
        <v>3.8130000000000002</v>
      </c>
      <c r="AM26" s="70">
        <v>114741.38</v>
      </c>
      <c r="AN26" s="14" t="s">
        <v>65</v>
      </c>
      <c r="AO26" s="15">
        <v>77027.042000000001</v>
      </c>
      <c r="AP26" s="1">
        <v>2989192</v>
      </c>
      <c r="AQ26" s="16">
        <v>48432</v>
      </c>
      <c r="AR26" s="12">
        <f t="shared" si="1"/>
        <v>15.904162950115627</v>
      </c>
    </row>
    <row r="27" spans="1:44">
      <c r="A27" s="35" t="s">
        <v>101</v>
      </c>
      <c r="B27" s="35">
        <v>28</v>
      </c>
      <c r="C27" s="35" t="s">
        <v>65</v>
      </c>
      <c r="D27" s="35">
        <v>2941991</v>
      </c>
      <c r="E27" s="35" t="s">
        <v>76</v>
      </c>
      <c r="G27" s="35" t="s">
        <v>101</v>
      </c>
      <c r="H27" s="35">
        <v>28</v>
      </c>
      <c r="I27" s="35" t="s">
        <v>65</v>
      </c>
      <c r="J27" s="35">
        <v>2989192</v>
      </c>
      <c r="K27" s="35" t="s">
        <v>76</v>
      </c>
      <c r="L27" s="1">
        <v>5922314</v>
      </c>
      <c r="M27" s="1">
        <v>6059651</v>
      </c>
      <c r="N27" s="12">
        <f t="shared" si="0"/>
        <v>2.3189753194443932</v>
      </c>
      <c r="P27" s="35" t="s">
        <v>101</v>
      </c>
      <c r="Q27" s="35">
        <v>28</v>
      </c>
      <c r="R27" s="35" t="s">
        <v>65</v>
      </c>
      <c r="S27" s="35">
        <v>1098803</v>
      </c>
      <c r="T27" s="35">
        <v>3985</v>
      </c>
      <c r="U27" s="35">
        <v>74994</v>
      </c>
      <c r="V27" s="35">
        <v>1876</v>
      </c>
      <c r="W27" s="35">
        <v>368597</v>
      </c>
      <c r="Y27" s="64" t="s">
        <v>54</v>
      </c>
      <c r="Z27" s="65">
        <v>9480.366</v>
      </c>
      <c r="AA27" s="65">
        <v>112049.90399999999</v>
      </c>
      <c r="AB27" s="65">
        <v>5229.1400000000003</v>
      </c>
      <c r="AC27" s="65">
        <v>172.739</v>
      </c>
      <c r="AD27" s="65">
        <v>887.19499999999994</v>
      </c>
      <c r="AE27" s="66">
        <v>127819.344</v>
      </c>
      <c r="AF27" s="65">
        <v>812.25900000000001</v>
      </c>
      <c r="AG27" s="65">
        <v>2084.23</v>
      </c>
      <c r="AH27" s="65">
        <v>11262.472</v>
      </c>
      <c r="AI27" s="65">
        <v>65.504000000000005</v>
      </c>
      <c r="AJ27" s="65">
        <v>3.0059999999999998</v>
      </c>
      <c r="AK27" s="66">
        <v>14227.471</v>
      </c>
      <c r="AL27" s="68">
        <v>0</v>
      </c>
      <c r="AM27" s="65">
        <v>142046.815</v>
      </c>
      <c r="AN27" s="14" t="s">
        <v>60</v>
      </c>
      <c r="AO27" s="15">
        <v>131807.465</v>
      </c>
      <c r="AP27" s="1">
        <v>6059651</v>
      </c>
      <c r="AQ27" s="16">
        <v>69707</v>
      </c>
      <c r="AR27" s="12">
        <f t="shared" si="1"/>
        <v>18.908784627081928</v>
      </c>
    </row>
    <row r="28" spans="1:44">
      <c r="A28" s="35" t="s">
        <v>102</v>
      </c>
      <c r="B28" s="35">
        <v>29</v>
      </c>
      <c r="C28" s="35" t="s">
        <v>60</v>
      </c>
      <c r="D28" s="35">
        <v>5922314</v>
      </c>
      <c r="E28" s="35" t="s">
        <v>76</v>
      </c>
      <c r="G28" s="35" t="s">
        <v>102</v>
      </c>
      <c r="H28" s="35">
        <v>29</v>
      </c>
      <c r="I28" s="35" t="s">
        <v>60</v>
      </c>
      <c r="J28" s="35">
        <v>6059651</v>
      </c>
      <c r="K28" s="35" t="s">
        <v>76</v>
      </c>
      <c r="L28" s="1">
        <v>973739</v>
      </c>
      <c r="M28" s="1">
        <v>1023391</v>
      </c>
      <c r="N28" s="12">
        <f t="shared" si="0"/>
        <v>5.0991076664280675</v>
      </c>
      <c r="P28" s="35" t="s">
        <v>102</v>
      </c>
      <c r="Q28" s="35">
        <v>29</v>
      </c>
      <c r="R28" s="35" t="s">
        <v>60</v>
      </c>
      <c r="S28" s="35">
        <v>2372362</v>
      </c>
      <c r="T28" s="35">
        <v>6141</v>
      </c>
      <c r="U28" s="35">
        <v>172972</v>
      </c>
      <c r="V28" s="35">
        <v>2760</v>
      </c>
      <c r="W28" s="35">
        <v>787973</v>
      </c>
      <c r="Y28" s="64" t="s">
        <v>56</v>
      </c>
      <c r="Z28" s="65">
        <v>24525.727999999999</v>
      </c>
      <c r="AA28" s="65">
        <v>37192.796000000002</v>
      </c>
      <c r="AB28" s="65">
        <v>1873.711</v>
      </c>
      <c r="AC28" s="65">
        <v>491.44200000000001</v>
      </c>
      <c r="AD28" s="65">
        <v>793.61800000000005</v>
      </c>
      <c r="AE28" s="66">
        <v>64877.295000000013</v>
      </c>
      <c r="AF28" s="65">
        <v>3124.4989999999998</v>
      </c>
      <c r="AG28" s="65">
        <v>2858.761</v>
      </c>
      <c r="AH28" s="65">
        <v>8843.8250000000007</v>
      </c>
      <c r="AI28" s="65">
        <v>78.263999999999996</v>
      </c>
      <c r="AJ28" s="65">
        <v>158.97399999999999</v>
      </c>
      <c r="AK28" s="66">
        <v>15064.323</v>
      </c>
      <c r="AL28" s="68">
        <v>0</v>
      </c>
      <c r="AM28" s="65">
        <v>79941.618000000017</v>
      </c>
      <c r="AN28" s="14" t="s">
        <v>62</v>
      </c>
      <c r="AO28" s="15">
        <v>73609.954000000012</v>
      </c>
      <c r="AP28" s="1">
        <v>1023391</v>
      </c>
      <c r="AQ28" s="16">
        <v>147040</v>
      </c>
      <c r="AR28" s="12">
        <f t="shared" si="1"/>
        <v>5.0061176550598487</v>
      </c>
    </row>
    <row r="29" spans="1:44">
      <c r="A29" s="35" t="s">
        <v>103</v>
      </c>
      <c r="B29" s="35">
        <v>30</v>
      </c>
      <c r="C29" s="35" t="s">
        <v>62</v>
      </c>
      <c r="D29" s="35">
        <v>973739</v>
      </c>
      <c r="E29" s="35" t="s">
        <v>76</v>
      </c>
      <c r="G29" s="35" t="s">
        <v>103</v>
      </c>
      <c r="H29" s="35">
        <v>30</v>
      </c>
      <c r="I29" s="35" t="s">
        <v>62</v>
      </c>
      <c r="J29" s="35">
        <v>1023391</v>
      </c>
      <c r="K29" s="35" t="s">
        <v>76</v>
      </c>
      <c r="L29" s="1">
        <v>1799125</v>
      </c>
      <c r="M29" s="1">
        <v>1881259</v>
      </c>
      <c r="N29" s="12">
        <f t="shared" si="0"/>
        <v>4.5652192037796153</v>
      </c>
      <c r="P29" s="35" t="s">
        <v>103</v>
      </c>
      <c r="Q29" s="35">
        <v>30</v>
      </c>
      <c r="R29" s="35" t="s">
        <v>62</v>
      </c>
      <c r="S29" s="35">
        <v>412653</v>
      </c>
      <c r="T29" s="35">
        <v>1666</v>
      </c>
      <c r="U29" s="35">
        <v>21343</v>
      </c>
      <c r="V29" s="35">
        <v>891</v>
      </c>
      <c r="W29" s="35">
        <v>117668</v>
      </c>
      <c r="Y29" s="64" t="s">
        <v>48</v>
      </c>
      <c r="Z29" s="65">
        <v>12961.052</v>
      </c>
      <c r="AA29" s="65">
        <v>27967.361999999997</v>
      </c>
      <c r="AB29" s="65">
        <v>2209.1669999999999</v>
      </c>
      <c r="AC29" s="65">
        <v>14.939</v>
      </c>
      <c r="AD29" s="65">
        <v>648.78</v>
      </c>
      <c r="AE29" s="66">
        <v>43801.299999999996</v>
      </c>
      <c r="AF29" s="65">
        <v>3715.692</v>
      </c>
      <c r="AG29" s="65">
        <v>4753.4580000000005</v>
      </c>
      <c r="AH29" s="65">
        <v>9123.5489999999991</v>
      </c>
      <c r="AI29" s="65">
        <v>10.478</v>
      </c>
      <c r="AJ29" s="65">
        <v>6.75</v>
      </c>
      <c r="AK29" s="66">
        <v>17609.927</v>
      </c>
      <c r="AL29" s="68">
        <v>0</v>
      </c>
      <c r="AM29" s="65">
        <v>61411.226999999999</v>
      </c>
      <c r="AN29" s="14" t="s">
        <v>67</v>
      </c>
      <c r="AO29" s="15">
        <v>94988.472999999984</v>
      </c>
      <c r="AP29" s="1">
        <v>1881259</v>
      </c>
      <c r="AQ29" s="16">
        <v>77348</v>
      </c>
      <c r="AR29" s="12">
        <f t="shared" si="1"/>
        <v>12.280663106996947</v>
      </c>
    </row>
    <row r="30" spans="1:44">
      <c r="A30" s="35" t="s">
        <v>104</v>
      </c>
      <c r="B30" s="35">
        <v>31</v>
      </c>
      <c r="C30" s="35" t="s">
        <v>67</v>
      </c>
      <c r="D30" s="35">
        <v>1799125</v>
      </c>
      <c r="E30" s="35" t="s">
        <v>76</v>
      </c>
      <c r="G30" s="35" t="s">
        <v>104</v>
      </c>
      <c r="H30" s="35">
        <v>31</v>
      </c>
      <c r="I30" s="35" t="s">
        <v>67</v>
      </c>
      <c r="J30" s="35">
        <v>1881259</v>
      </c>
      <c r="K30" s="35" t="s">
        <v>76</v>
      </c>
      <c r="L30" s="1">
        <v>2633331</v>
      </c>
      <c r="M30" s="1">
        <v>2839172</v>
      </c>
      <c r="N30" s="12">
        <f t="shared" si="0"/>
        <v>7.8167537616805474</v>
      </c>
      <c r="P30" s="35" t="s">
        <v>104</v>
      </c>
      <c r="Q30" s="35">
        <v>31</v>
      </c>
      <c r="R30" s="35" t="s">
        <v>67</v>
      </c>
      <c r="S30" s="35">
        <v>741581</v>
      </c>
      <c r="T30" s="35">
        <v>2349</v>
      </c>
      <c r="U30" s="35">
        <v>42004</v>
      </c>
      <c r="V30" s="35">
        <v>955</v>
      </c>
      <c r="W30" s="35">
        <v>222605</v>
      </c>
      <c r="Y30" s="69" t="s">
        <v>59</v>
      </c>
      <c r="Z30" s="70">
        <v>7244.98</v>
      </c>
      <c r="AA30" s="70">
        <v>369.47</v>
      </c>
      <c r="AB30" s="70">
        <v>11420.93</v>
      </c>
      <c r="AC30" s="70">
        <v>228.52999999999997</v>
      </c>
      <c r="AD30" s="70">
        <v>160.04</v>
      </c>
      <c r="AE30" s="71">
        <v>19423.95</v>
      </c>
      <c r="AF30" s="70">
        <v>1107.47</v>
      </c>
      <c r="AG30" s="70">
        <v>0</v>
      </c>
      <c r="AH30" s="70">
        <v>2296.2800000000002</v>
      </c>
      <c r="AI30" s="70">
        <v>66.680000000000007</v>
      </c>
      <c r="AJ30" s="70">
        <v>3.98</v>
      </c>
      <c r="AK30" s="71">
        <v>3474.41</v>
      </c>
      <c r="AL30" s="73">
        <v>0</v>
      </c>
      <c r="AM30" s="70">
        <v>22898.36</v>
      </c>
      <c r="AN30" s="14" t="s">
        <v>31</v>
      </c>
      <c r="AO30" s="15">
        <v>42582</v>
      </c>
      <c r="AP30" s="1">
        <v>2839172</v>
      </c>
      <c r="AQ30" s="16">
        <v>110572</v>
      </c>
      <c r="AR30" s="12">
        <f t="shared" si="1"/>
        <v>3.8510653691712187</v>
      </c>
    </row>
    <row r="31" spans="1:44">
      <c r="A31" s="35" t="s">
        <v>105</v>
      </c>
      <c r="B31" s="35">
        <v>32</v>
      </c>
      <c r="C31" s="35" t="s">
        <v>31</v>
      </c>
      <c r="D31" s="35">
        <v>2633331</v>
      </c>
      <c r="E31" s="35" t="s">
        <v>76</v>
      </c>
      <c r="G31" s="35" t="s">
        <v>105</v>
      </c>
      <c r="H31" s="35">
        <v>32</v>
      </c>
      <c r="I31" s="35" t="s">
        <v>31</v>
      </c>
      <c r="J31" s="35">
        <v>2839172</v>
      </c>
      <c r="K31" s="35" t="s">
        <v>76</v>
      </c>
      <c r="L31" s="1">
        <v>1313939</v>
      </c>
      <c r="M31" s="1">
        <v>1327503</v>
      </c>
      <c r="N31" s="12">
        <f t="shared" si="0"/>
        <v>1.0323158076592598</v>
      </c>
      <c r="P31" s="35" t="s">
        <v>105</v>
      </c>
      <c r="Q31" s="35">
        <v>32</v>
      </c>
      <c r="R31" s="35" t="s">
        <v>31</v>
      </c>
      <c r="S31" s="35">
        <v>1030701</v>
      </c>
      <c r="T31" s="35">
        <v>3828</v>
      </c>
      <c r="U31" s="35">
        <v>81632</v>
      </c>
      <c r="V31" s="35">
        <v>1801</v>
      </c>
      <c r="W31" s="35">
        <v>378166</v>
      </c>
      <c r="Y31" s="64" t="s">
        <v>38</v>
      </c>
      <c r="Z31" s="65">
        <v>2658.741</v>
      </c>
      <c r="AA31" s="65">
        <v>9637.2840000000015</v>
      </c>
      <c r="AB31" s="65">
        <v>365.34699999999998</v>
      </c>
      <c r="AC31" s="65">
        <v>106.634</v>
      </c>
      <c r="AD31" s="65">
        <v>754.93100000000004</v>
      </c>
      <c r="AE31" s="66">
        <v>13522.937000000002</v>
      </c>
      <c r="AF31" s="65">
        <v>2491.8649999999998</v>
      </c>
      <c r="AG31" s="65">
        <v>11873.789000000001</v>
      </c>
      <c r="AH31" s="65">
        <v>3960.143</v>
      </c>
      <c r="AI31" s="65">
        <v>186.584</v>
      </c>
      <c r="AJ31" s="65">
        <v>112.069</v>
      </c>
      <c r="AK31" s="66">
        <v>18624.449999999997</v>
      </c>
      <c r="AL31" s="68">
        <v>0</v>
      </c>
      <c r="AM31" s="65">
        <v>32147.386999999999</v>
      </c>
      <c r="AN31" s="14" t="s">
        <v>66</v>
      </c>
      <c r="AO31" s="15">
        <v>16156.913</v>
      </c>
      <c r="AP31" s="1">
        <v>1327503</v>
      </c>
      <c r="AQ31" s="16">
        <v>9349</v>
      </c>
      <c r="AR31" s="12">
        <f t="shared" si="1"/>
        <v>17.281969194566265</v>
      </c>
    </row>
    <row r="32" spans="1:44">
      <c r="A32" s="35" t="s">
        <v>106</v>
      </c>
      <c r="B32" s="35">
        <v>33</v>
      </c>
      <c r="C32" s="35" t="s">
        <v>66</v>
      </c>
      <c r="D32" s="35">
        <v>1313939</v>
      </c>
      <c r="E32" s="35" t="s">
        <v>76</v>
      </c>
      <c r="G32" s="35" t="s">
        <v>106</v>
      </c>
      <c r="H32" s="35">
        <v>33</v>
      </c>
      <c r="I32" s="35" t="s">
        <v>66</v>
      </c>
      <c r="J32" s="35">
        <v>1327503</v>
      </c>
      <c r="K32" s="35" t="s">
        <v>76</v>
      </c>
      <c r="L32" s="1">
        <v>8721577</v>
      </c>
      <c r="M32" s="1">
        <v>8915456</v>
      </c>
      <c r="N32" s="12">
        <f t="shared" si="0"/>
        <v>2.2229810044674259</v>
      </c>
      <c r="P32" s="35" t="s">
        <v>106</v>
      </c>
      <c r="Q32" s="35">
        <v>33</v>
      </c>
      <c r="R32" s="35" t="s">
        <v>66</v>
      </c>
      <c r="S32" s="35">
        <v>521373</v>
      </c>
      <c r="T32" s="35">
        <v>2113</v>
      </c>
      <c r="U32" s="35">
        <v>27477</v>
      </c>
      <c r="V32" s="35">
        <v>1093</v>
      </c>
      <c r="W32" s="35">
        <v>158615</v>
      </c>
      <c r="Y32" s="64" t="s">
        <v>22</v>
      </c>
      <c r="Z32" s="65">
        <v>588.94100000000003</v>
      </c>
      <c r="AA32" s="65">
        <v>0</v>
      </c>
      <c r="AB32" s="65">
        <v>5650.1779999999999</v>
      </c>
      <c r="AC32" s="65">
        <v>247.02100000000002</v>
      </c>
      <c r="AD32" s="65">
        <v>21.213000000000001</v>
      </c>
      <c r="AE32" s="66">
        <v>6507.3529999999992</v>
      </c>
      <c r="AF32" s="65">
        <v>2400.9180000000001</v>
      </c>
      <c r="AG32" s="65">
        <v>0</v>
      </c>
      <c r="AH32" s="65">
        <v>27237.938000000002</v>
      </c>
      <c r="AI32" s="65">
        <v>378.20600000000002</v>
      </c>
      <c r="AJ32" s="65">
        <v>82.890999999999991</v>
      </c>
      <c r="AK32" s="66">
        <v>30099.953000000001</v>
      </c>
      <c r="AL32" s="68">
        <v>25.149000000000001</v>
      </c>
      <c r="AM32" s="65">
        <v>36632.454999999994</v>
      </c>
      <c r="AN32" s="14" t="s">
        <v>19</v>
      </c>
      <c r="AO32" s="15">
        <v>39070.880000000005</v>
      </c>
      <c r="AP32" s="1">
        <v>8915456</v>
      </c>
      <c r="AQ32" s="16">
        <v>8723</v>
      </c>
      <c r="AR32" s="12">
        <f t="shared" si="1"/>
        <v>44.790645420153623</v>
      </c>
    </row>
    <row r="33" spans="1:44">
      <c r="A33" s="35" t="s">
        <v>107</v>
      </c>
      <c r="B33" s="35">
        <v>34</v>
      </c>
      <c r="C33" s="35" t="s">
        <v>19</v>
      </c>
      <c r="D33" s="35">
        <v>8721577</v>
      </c>
      <c r="E33" s="35" t="s">
        <v>76</v>
      </c>
      <c r="G33" s="35" t="s">
        <v>107</v>
      </c>
      <c r="H33" s="35">
        <v>34</v>
      </c>
      <c r="I33" s="35" t="s">
        <v>19</v>
      </c>
      <c r="J33" s="35">
        <v>8915456</v>
      </c>
      <c r="K33" s="35" t="s">
        <v>76</v>
      </c>
      <c r="L33" s="1">
        <v>2013122</v>
      </c>
      <c r="M33" s="1">
        <v>2082669</v>
      </c>
      <c r="N33" s="12">
        <f t="shared" si="0"/>
        <v>3.4546838194605196</v>
      </c>
      <c r="P33" s="35" t="s">
        <v>107</v>
      </c>
      <c r="Q33" s="35">
        <v>34</v>
      </c>
      <c r="R33" s="35" t="s">
        <v>19</v>
      </c>
      <c r="S33" s="35">
        <v>3195014</v>
      </c>
      <c r="T33" s="35">
        <v>6205</v>
      </c>
      <c r="U33" s="35">
        <v>369725</v>
      </c>
      <c r="V33" s="35">
        <v>3797</v>
      </c>
      <c r="W33" s="35">
        <v>1100504</v>
      </c>
      <c r="Y33" s="64" t="s">
        <v>51</v>
      </c>
      <c r="Z33" s="65">
        <v>6857.7389999999996</v>
      </c>
      <c r="AA33" s="65">
        <v>72705.717999999993</v>
      </c>
      <c r="AB33" s="65">
        <v>2827.4139999999998</v>
      </c>
      <c r="AC33" s="65">
        <v>79.147000000000006</v>
      </c>
      <c r="AD33" s="65">
        <v>1683.08</v>
      </c>
      <c r="AE33" s="66">
        <v>84153.097999999998</v>
      </c>
      <c r="AF33" s="65">
        <v>2810.2670000000003</v>
      </c>
      <c r="AG33" s="65">
        <v>16762.614999999998</v>
      </c>
      <c r="AH33" s="65">
        <v>18372.452000000001</v>
      </c>
      <c r="AI33" s="65">
        <v>16.375</v>
      </c>
      <c r="AJ33" s="65">
        <v>0</v>
      </c>
      <c r="AK33" s="66">
        <v>37961.709000000003</v>
      </c>
      <c r="AL33" s="68">
        <v>0</v>
      </c>
      <c r="AM33" s="65">
        <v>122114.807</v>
      </c>
      <c r="AN33" s="14" t="s">
        <v>69</v>
      </c>
      <c r="AO33" s="15">
        <v>69111.41</v>
      </c>
      <c r="AP33" s="1">
        <v>2082669</v>
      </c>
      <c r="AQ33" s="16">
        <v>121590</v>
      </c>
      <c r="AR33" s="12">
        <f t="shared" si="1"/>
        <v>5.6839715437124774</v>
      </c>
    </row>
    <row r="34" spans="1:44">
      <c r="A34" s="35" t="s">
        <v>108</v>
      </c>
      <c r="B34" s="35">
        <v>35</v>
      </c>
      <c r="C34" s="35" t="s">
        <v>69</v>
      </c>
      <c r="D34" s="35">
        <v>2013122</v>
      </c>
      <c r="E34" s="35" t="s">
        <v>76</v>
      </c>
      <c r="G34" s="35" t="s">
        <v>108</v>
      </c>
      <c r="H34" s="35">
        <v>35</v>
      </c>
      <c r="I34" s="35" t="s">
        <v>69</v>
      </c>
      <c r="J34" s="35">
        <v>2082669</v>
      </c>
      <c r="K34" s="35" t="s">
        <v>76</v>
      </c>
      <c r="L34" s="1">
        <v>19229752</v>
      </c>
      <c r="M34" s="1">
        <v>19697457</v>
      </c>
      <c r="N34" s="12">
        <f t="shared" si="0"/>
        <v>2.4321946533683843</v>
      </c>
      <c r="P34" s="35" t="s">
        <v>108</v>
      </c>
      <c r="Q34" s="35">
        <v>35</v>
      </c>
      <c r="R34" s="35" t="s">
        <v>69</v>
      </c>
      <c r="S34" s="35">
        <v>762551</v>
      </c>
      <c r="T34" s="35">
        <v>2748</v>
      </c>
      <c r="U34" s="35">
        <v>44572</v>
      </c>
      <c r="V34" s="35">
        <v>1399</v>
      </c>
      <c r="W34" s="35">
        <v>255018</v>
      </c>
      <c r="Y34" s="69" t="s">
        <v>63</v>
      </c>
      <c r="Z34" s="70">
        <v>10197.059000000001</v>
      </c>
      <c r="AA34" s="70">
        <v>43458.287000000004</v>
      </c>
      <c r="AB34" s="70">
        <v>58725.118999999999</v>
      </c>
      <c r="AC34" s="70">
        <v>1710.883</v>
      </c>
      <c r="AD34" s="70">
        <v>2578.5050000000001</v>
      </c>
      <c r="AE34" s="71">
        <v>116669.853</v>
      </c>
      <c r="AF34" s="70">
        <v>1555.8409999999999</v>
      </c>
      <c r="AG34" s="70">
        <v>2899.2190000000001</v>
      </c>
      <c r="AH34" s="70">
        <v>17615.601999999999</v>
      </c>
      <c r="AI34" s="70">
        <v>52.388999999999996</v>
      </c>
      <c r="AJ34" s="70">
        <v>1.496</v>
      </c>
      <c r="AK34" s="71">
        <v>22124.546999999995</v>
      </c>
      <c r="AL34" s="73">
        <v>0</v>
      </c>
      <c r="AM34" s="70">
        <v>138794.4</v>
      </c>
      <c r="AN34" s="14" t="s">
        <v>18</v>
      </c>
      <c r="AO34" s="15">
        <v>113499.35000000002</v>
      </c>
      <c r="AP34" s="1">
        <v>19697457</v>
      </c>
      <c r="AQ34" s="16">
        <v>54555</v>
      </c>
      <c r="AR34" s="12">
        <f t="shared" si="1"/>
        <v>20.804573366327563</v>
      </c>
    </row>
    <row r="35" spans="1:44">
      <c r="A35" s="35" t="s">
        <v>109</v>
      </c>
      <c r="B35" s="35">
        <v>36</v>
      </c>
      <c r="C35" s="35" t="s">
        <v>18</v>
      </c>
      <c r="D35" s="35">
        <v>19229752</v>
      </c>
      <c r="E35" s="35" t="s">
        <v>76</v>
      </c>
      <c r="G35" s="35" t="s">
        <v>109</v>
      </c>
      <c r="H35" s="35">
        <v>36</v>
      </c>
      <c r="I35" s="35" t="s">
        <v>18</v>
      </c>
      <c r="J35" s="35">
        <v>19697457</v>
      </c>
      <c r="K35" s="35" t="s">
        <v>76</v>
      </c>
      <c r="L35" s="1">
        <v>9271178</v>
      </c>
      <c r="M35" s="1">
        <v>9940828</v>
      </c>
      <c r="N35" s="12">
        <f t="shared" si="0"/>
        <v>7.2229224808325334</v>
      </c>
      <c r="P35" s="35" t="s">
        <v>109</v>
      </c>
      <c r="Q35" s="35">
        <v>36</v>
      </c>
      <c r="R35" s="35" t="s">
        <v>18</v>
      </c>
      <c r="S35" s="35">
        <v>7266187</v>
      </c>
      <c r="T35" s="35">
        <v>12415</v>
      </c>
      <c r="U35" s="35">
        <v>2123991</v>
      </c>
      <c r="V35" s="35">
        <v>7927</v>
      </c>
      <c r="W35" s="35">
        <v>2387822</v>
      </c>
      <c r="Y35" s="64" t="s">
        <v>65</v>
      </c>
      <c r="Z35" s="65">
        <v>9486.9240000000009</v>
      </c>
      <c r="AA35" s="65">
        <v>50527.551999999996</v>
      </c>
      <c r="AB35" s="65">
        <v>3184.0819999999999</v>
      </c>
      <c r="AC35" s="65">
        <v>79.453000000000003</v>
      </c>
      <c r="AD35" s="65">
        <v>792.17499999999995</v>
      </c>
      <c r="AE35" s="66">
        <v>64070.186000000002</v>
      </c>
      <c r="AF35" s="65">
        <v>1400.818</v>
      </c>
      <c r="AG35" s="65">
        <v>2730.8290000000002</v>
      </c>
      <c r="AH35" s="65">
        <v>8751.594000000001</v>
      </c>
      <c r="AI35" s="65">
        <v>13.617000000000001</v>
      </c>
      <c r="AJ35" s="65">
        <v>59.998000000000005</v>
      </c>
      <c r="AK35" s="66">
        <v>12956.856000000002</v>
      </c>
      <c r="AL35" s="68">
        <v>0</v>
      </c>
      <c r="AM35" s="65">
        <v>77027.042000000001</v>
      </c>
      <c r="AN35" s="14" t="s">
        <v>40</v>
      </c>
      <c r="AO35" s="15">
        <v>106521.53200000001</v>
      </c>
      <c r="AP35" s="1">
        <v>9940828</v>
      </c>
      <c r="AQ35" s="16">
        <v>53819</v>
      </c>
      <c r="AR35" s="12">
        <f t="shared" si="1"/>
        <v>19.792551329456142</v>
      </c>
    </row>
    <row r="36" spans="1:44">
      <c r="A36" s="35" t="s">
        <v>110</v>
      </c>
      <c r="B36" s="35">
        <v>37</v>
      </c>
      <c r="C36" s="35" t="s">
        <v>40</v>
      </c>
      <c r="D36" s="35">
        <v>9271178</v>
      </c>
      <c r="E36" s="35" t="s">
        <v>76</v>
      </c>
      <c r="G36" s="35" t="s">
        <v>110</v>
      </c>
      <c r="H36" s="35">
        <v>37</v>
      </c>
      <c r="I36" s="35" t="s">
        <v>40</v>
      </c>
      <c r="J36" s="35">
        <v>9940828</v>
      </c>
      <c r="K36" s="35" t="s">
        <v>76</v>
      </c>
      <c r="L36" s="1">
        <v>659858</v>
      </c>
      <c r="M36" s="1">
        <v>736162</v>
      </c>
      <c r="N36" s="12">
        <f t="shared" si="0"/>
        <v>11.563700068802682</v>
      </c>
      <c r="P36" s="35" t="s">
        <v>110</v>
      </c>
      <c r="Q36" s="35">
        <v>37</v>
      </c>
      <c r="R36" s="35" t="s">
        <v>40</v>
      </c>
      <c r="S36" s="35">
        <v>3815392</v>
      </c>
      <c r="T36" s="35">
        <v>9701</v>
      </c>
      <c r="U36" s="35">
        <v>240158</v>
      </c>
      <c r="V36" s="35">
        <v>3607</v>
      </c>
      <c r="W36" s="35">
        <v>1243144</v>
      </c>
      <c r="Y36" s="64" t="s">
        <v>60</v>
      </c>
      <c r="Z36" s="65">
        <v>30756.44</v>
      </c>
      <c r="AA36" s="65">
        <v>69910.010999999999</v>
      </c>
      <c r="AB36" s="65">
        <v>5481.4229999999998</v>
      </c>
      <c r="AC36" s="65">
        <v>94.944999999999993</v>
      </c>
      <c r="AD36" s="65">
        <v>1183</v>
      </c>
      <c r="AE36" s="66">
        <v>107425.819</v>
      </c>
      <c r="AF36" s="65">
        <v>3099.663</v>
      </c>
      <c r="AG36" s="65">
        <v>3666.5540000000001</v>
      </c>
      <c r="AH36" s="65">
        <v>17525.652000000002</v>
      </c>
      <c r="AI36" s="65">
        <v>30.412000000000003</v>
      </c>
      <c r="AJ36" s="65">
        <v>59.365000000000002</v>
      </c>
      <c r="AK36" s="66">
        <v>24381.646000000004</v>
      </c>
      <c r="AL36" s="68">
        <v>0</v>
      </c>
      <c r="AM36" s="65">
        <v>131807.465</v>
      </c>
      <c r="AN36" s="14" t="s">
        <v>17</v>
      </c>
      <c r="AO36" s="15">
        <v>87397.161999999997</v>
      </c>
      <c r="AP36" s="1">
        <v>736162</v>
      </c>
      <c r="AQ36" s="16">
        <v>70698</v>
      </c>
      <c r="AR36" s="12">
        <f t="shared" si="1"/>
        <v>12.362041641913491</v>
      </c>
    </row>
    <row r="37" spans="1:44">
      <c r="A37" s="35" t="s">
        <v>111</v>
      </c>
      <c r="B37" s="35">
        <v>38</v>
      </c>
      <c r="C37" s="35" t="s">
        <v>17</v>
      </c>
      <c r="D37" s="35">
        <v>659858</v>
      </c>
      <c r="E37" s="35" t="s">
        <v>76</v>
      </c>
      <c r="G37" s="35" t="s">
        <v>111</v>
      </c>
      <c r="H37" s="35">
        <v>38</v>
      </c>
      <c r="I37" s="35" t="s">
        <v>17</v>
      </c>
      <c r="J37" s="35">
        <v>736162</v>
      </c>
      <c r="K37" s="35" t="s">
        <v>76</v>
      </c>
      <c r="L37" s="1">
        <v>11512431</v>
      </c>
      <c r="M37" s="1">
        <v>11586941</v>
      </c>
      <c r="N37" s="12">
        <f t="shared" si="0"/>
        <v>0.64721343389593389</v>
      </c>
      <c r="P37" s="35" t="s">
        <v>111</v>
      </c>
      <c r="Q37" s="35">
        <v>38</v>
      </c>
      <c r="R37" s="35" t="s">
        <v>17</v>
      </c>
      <c r="S37" s="35">
        <v>305163</v>
      </c>
      <c r="T37" s="35">
        <v>1843</v>
      </c>
      <c r="U37" s="35">
        <v>15989</v>
      </c>
      <c r="V37" s="35">
        <v>876</v>
      </c>
      <c r="W37" s="35">
        <v>87622</v>
      </c>
      <c r="Y37" s="64" t="s">
        <v>62</v>
      </c>
      <c r="Z37" s="65">
        <v>10502.012000000001</v>
      </c>
      <c r="AA37" s="65">
        <v>42606.047999999995</v>
      </c>
      <c r="AB37" s="65">
        <v>1187.866</v>
      </c>
      <c r="AC37" s="65">
        <v>4232.0039999999999</v>
      </c>
      <c r="AD37" s="65">
        <v>10874.014999999999</v>
      </c>
      <c r="AE37" s="66">
        <v>69401.945000000007</v>
      </c>
      <c r="AF37" s="65">
        <v>514.00400000000002</v>
      </c>
      <c r="AG37" s="65">
        <v>0</v>
      </c>
      <c r="AH37" s="65">
        <v>3694.0050000000001</v>
      </c>
      <c r="AI37" s="65">
        <v>0</v>
      </c>
      <c r="AJ37" s="65">
        <v>0</v>
      </c>
      <c r="AK37" s="66">
        <v>4208.009</v>
      </c>
      <c r="AL37" s="68">
        <v>0</v>
      </c>
      <c r="AM37" s="65">
        <v>73609.954000000012</v>
      </c>
      <c r="AN37" s="14" t="s">
        <v>33</v>
      </c>
      <c r="AO37" s="15">
        <v>122973.79999999999</v>
      </c>
      <c r="AP37" s="1">
        <v>11586941</v>
      </c>
      <c r="AQ37" s="16">
        <v>44826</v>
      </c>
      <c r="AR37" s="12">
        <f t="shared" si="1"/>
        <v>27.433587650024535</v>
      </c>
    </row>
    <row r="38" spans="1:44">
      <c r="A38" s="35" t="s">
        <v>112</v>
      </c>
      <c r="B38" s="35">
        <v>39</v>
      </c>
      <c r="C38" s="35" t="s">
        <v>33</v>
      </c>
      <c r="D38" s="35">
        <v>11512431</v>
      </c>
      <c r="E38" s="35" t="s">
        <v>76</v>
      </c>
      <c r="G38" s="35" t="s">
        <v>112</v>
      </c>
      <c r="H38" s="35">
        <v>39</v>
      </c>
      <c r="I38" s="35" t="s">
        <v>33</v>
      </c>
      <c r="J38" s="35">
        <v>11586941</v>
      </c>
      <c r="K38" s="35" t="s">
        <v>76</v>
      </c>
      <c r="L38" s="1">
        <v>3675339</v>
      </c>
      <c r="M38" s="1">
        <v>3875589</v>
      </c>
      <c r="N38" s="12">
        <f t="shared" si="0"/>
        <v>5.4484769976320555</v>
      </c>
      <c r="P38" s="35" t="s">
        <v>112</v>
      </c>
      <c r="Q38" s="35">
        <v>39</v>
      </c>
      <c r="R38" s="35" t="s">
        <v>33</v>
      </c>
      <c r="S38" s="35">
        <v>4601449</v>
      </c>
      <c r="T38" s="35">
        <v>10577</v>
      </c>
      <c r="U38" s="35">
        <v>387532</v>
      </c>
      <c r="V38" s="35">
        <v>3853</v>
      </c>
      <c r="W38" s="35">
        <v>1550233</v>
      </c>
      <c r="Y38" s="69" t="s">
        <v>67</v>
      </c>
      <c r="Z38" s="70">
        <v>9457.32</v>
      </c>
      <c r="AA38" s="70">
        <v>60455.993000000002</v>
      </c>
      <c r="AB38" s="70">
        <v>17046.248</v>
      </c>
      <c r="AC38" s="70">
        <v>113.86</v>
      </c>
      <c r="AD38" s="70">
        <v>160.02300000000002</v>
      </c>
      <c r="AE38" s="71">
        <v>87233.443999999989</v>
      </c>
      <c r="AF38" s="70">
        <v>486.21</v>
      </c>
      <c r="AG38" s="70">
        <v>764.71399999999994</v>
      </c>
      <c r="AH38" s="70">
        <v>6426.0249999999996</v>
      </c>
      <c r="AI38" s="70">
        <v>7.08</v>
      </c>
      <c r="AJ38" s="70">
        <v>71</v>
      </c>
      <c r="AK38" s="71">
        <v>7755.0289999999995</v>
      </c>
      <c r="AL38" s="73">
        <v>0</v>
      </c>
      <c r="AM38" s="70">
        <v>94988.472999999984</v>
      </c>
      <c r="AN38" s="14" t="s">
        <v>61</v>
      </c>
      <c r="AO38" s="15">
        <v>112987.81000000001</v>
      </c>
      <c r="AP38" s="1">
        <v>3875589</v>
      </c>
      <c r="AQ38" s="16">
        <v>69899</v>
      </c>
      <c r="AR38" s="12">
        <f t="shared" si="1"/>
        <v>16.164438690110018</v>
      </c>
    </row>
    <row r="39" spans="1:44">
      <c r="A39" s="35" t="s">
        <v>113</v>
      </c>
      <c r="B39" s="35">
        <v>40</v>
      </c>
      <c r="C39" s="35" t="s">
        <v>61</v>
      </c>
      <c r="D39" s="35">
        <v>3675339</v>
      </c>
      <c r="E39" s="35" t="s">
        <v>76</v>
      </c>
      <c r="G39" s="35" t="s">
        <v>113</v>
      </c>
      <c r="H39" s="35">
        <v>40</v>
      </c>
      <c r="I39" s="35" t="s">
        <v>61</v>
      </c>
      <c r="J39" s="35">
        <v>3875589</v>
      </c>
      <c r="K39" s="35" t="s">
        <v>76</v>
      </c>
      <c r="L39" s="1">
        <v>3761925</v>
      </c>
      <c r="M39" s="1">
        <v>3982267</v>
      </c>
      <c r="N39" s="12">
        <f t="shared" si="0"/>
        <v>5.8571608950205016</v>
      </c>
      <c r="P39" s="35" t="s">
        <v>113</v>
      </c>
      <c r="Q39" s="35">
        <v>40</v>
      </c>
      <c r="R39" s="35" t="s">
        <v>61</v>
      </c>
      <c r="S39" s="35">
        <v>1461500</v>
      </c>
      <c r="T39" s="35">
        <v>3382</v>
      </c>
      <c r="U39" s="35">
        <v>82935</v>
      </c>
      <c r="V39" s="35">
        <v>1514</v>
      </c>
      <c r="W39" s="35">
        <v>483423</v>
      </c>
      <c r="Y39" s="64" t="s">
        <v>31</v>
      </c>
      <c r="Z39" s="65">
        <v>4658.6909999999998</v>
      </c>
      <c r="AA39" s="65">
        <v>24212.159</v>
      </c>
      <c r="AB39" s="65">
        <v>140.322</v>
      </c>
      <c r="AC39" s="65">
        <v>13.516999999999999</v>
      </c>
      <c r="AD39" s="65">
        <v>3273.864</v>
      </c>
      <c r="AE39" s="66">
        <v>32298.553</v>
      </c>
      <c r="AF39" s="65">
        <v>743.92399999999998</v>
      </c>
      <c r="AG39" s="65">
        <v>4993.9950000000008</v>
      </c>
      <c r="AH39" s="65">
        <v>4475.6779999999999</v>
      </c>
      <c r="AI39" s="65">
        <v>45.441000000000003</v>
      </c>
      <c r="AJ39" s="65">
        <v>24.408999999999999</v>
      </c>
      <c r="AK39" s="66">
        <v>10283.447000000002</v>
      </c>
      <c r="AL39" s="68">
        <v>0</v>
      </c>
      <c r="AM39" s="65">
        <v>42582</v>
      </c>
      <c r="AN39" s="14" t="s">
        <v>55</v>
      </c>
      <c r="AO39" s="15">
        <v>73528.95</v>
      </c>
      <c r="AP39" s="1">
        <v>3982267</v>
      </c>
      <c r="AQ39" s="16">
        <v>98379</v>
      </c>
      <c r="AR39" s="12">
        <f t="shared" si="1"/>
        <v>7.4740493397981282</v>
      </c>
    </row>
    <row r="40" spans="1:44">
      <c r="A40" s="35" t="s">
        <v>114</v>
      </c>
      <c r="B40" s="35">
        <v>41</v>
      </c>
      <c r="C40" s="35" t="s">
        <v>55</v>
      </c>
      <c r="D40" s="35">
        <v>3761925</v>
      </c>
      <c r="E40" s="35" t="s">
        <v>76</v>
      </c>
      <c r="G40" s="35" t="s">
        <v>114</v>
      </c>
      <c r="H40" s="35">
        <v>41</v>
      </c>
      <c r="I40" s="35" t="s">
        <v>55</v>
      </c>
      <c r="J40" s="35">
        <v>3982267</v>
      </c>
      <c r="K40" s="35" t="s">
        <v>76</v>
      </c>
      <c r="L40" s="1">
        <v>12612705</v>
      </c>
      <c r="M40" s="1">
        <v>12783977</v>
      </c>
      <c r="N40" s="12">
        <f t="shared" si="0"/>
        <v>1.3579323388599036</v>
      </c>
      <c r="P40" s="35" t="s">
        <v>114</v>
      </c>
      <c r="Q40" s="35">
        <v>41</v>
      </c>
      <c r="R40" s="35" t="s">
        <v>55</v>
      </c>
      <c r="S40" s="35">
        <v>1545745</v>
      </c>
      <c r="T40" s="35">
        <v>4059</v>
      </c>
      <c r="U40" s="35">
        <v>122249</v>
      </c>
      <c r="V40" s="35">
        <v>2369</v>
      </c>
      <c r="W40" s="35">
        <v>501033</v>
      </c>
      <c r="Y40" s="64" t="s">
        <v>66</v>
      </c>
      <c r="Z40" s="65">
        <v>3185.2809999999999</v>
      </c>
      <c r="AA40" s="65">
        <v>0</v>
      </c>
      <c r="AB40" s="65">
        <v>7741.6629999999996</v>
      </c>
      <c r="AC40" s="65">
        <v>17.670999999999999</v>
      </c>
      <c r="AD40" s="65">
        <v>148.44399999999999</v>
      </c>
      <c r="AE40" s="66">
        <v>11093.058999999999</v>
      </c>
      <c r="AF40" s="65">
        <v>714.3610000000001</v>
      </c>
      <c r="AG40" s="65">
        <v>0</v>
      </c>
      <c r="AH40" s="65">
        <v>4261.3320000000003</v>
      </c>
      <c r="AI40" s="65">
        <v>88.161000000000001</v>
      </c>
      <c r="AJ40" s="65">
        <v>0</v>
      </c>
      <c r="AK40" s="66">
        <v>5063.8540000000003</v>
      </c>
      <c r="AL40" s="68">
        <v>0</v>
      </c>
      <c r="AM40" s="65">
        <v>16156.913</v>
      </c>
      <c r="AN40" s="14" t="s">
        <v>29</v>
      </c>
      <c r="AO40" s="15">
        <v>120445.561</v>
      </c>
      <c r="AP40" s="1">
        <v>12783977</v>
      </c>
      <c r="AQ40" s="16">
        <v>46054</v>
      </c>
      <c r="AR40" s="12">
        <f t="shared" si="1"/>
        <v>26.153116124549442</v>
      </c>
    </row>
    <row r="41" spans="1:44">
      <c r="A41" s="35" t="s">
        <v>115</v>
      </c>
      <c r="B41" s="35">
        <v>42</v>
      </c>
      <c r="C41" s="35" t="s">
        <v>29</v>
      </c>
      <c r="D41" s="35">
        <v>12612705</v>
      </c>
      <c r="E41" s="35" t="s">
        <v>76</v>
      </c>
      <c r="G41" s="35" t="s">
        <v>115</v>
      </c>
      <c r="H41" s="35">
        <v>42</v>
      </c>
      <c r="I41" s="35" t="s">
        <v>29</v>
      </c>
      <c r="J41" s="35">
        <v>12783977</v>
      </c>
      <c r="K41" s="35" t="s">
        <v>76</v>
      </c>
      <c r="L41" s="1">
        <v>1056389</v>
      </c>
      <c r="M41" s="1">
        <v>1054491</v>
      </c>
      <c r="N41" s="12">
        <f t="shared" si="0"/>
        <v>-0.17966866372141324</v>
      </c>
      <c r="P41" s="35" t="s">
        <v>115</v>
      </c>
      <c r="Q41" s="35">
        <v>42</v>
      </c>
      <c r="R41" s="35" t="s">
        <v>29</v>
      </c>
      <c r="S41" s="35">
        <v>4961929</v>
      </c>
      <c r="T41" s="35">
        <v>11212</v>
      </c>
      <c r="U41" s="35">
        <v>554548</v>
      </c>
      <c r="V41" s="35">
        <v>4623</v>
      </c>
      <c r="W41" s="35">
        <v>1699012</v>
      </c>
      <c r="Y41" s="64" t="s">
        <v>19</v>
      </c>
      <c r="Z41" s="65">
        <v>355.67</v>
      </c>
      <c r="AA41" s="65">
        <v>1590.27</v>
      </c>
      <c r="AB41" s="65">
        <v>3069.57</v>
      </c>
      <c r="AC41" s="65">
        <v>565.20999999999992</v>
      </c>
      <c r="AD41" s="65">
        <v>174.3</v>
      </c>
      <c r="AE41" s="66">
        <v>5755.02</v>
      </c>
      <c r="AF41" s="65">
        <v>1975.6799999999998</v>
      </c>
      <c r="AG41" s="65">
        <v>5056.9800000000005</v>
      </c>
      <c r="AH41" s="65">
        <v>25702.390000000003</v>
      </c>
      <c r="AI41" s="65">
        <v>447.17</v>
      </c>
      <c r="AJ41" s="65">
        <v>133.63999999999999</v>
      </c>
      <c r="AK41" s="66">
        <v>33315.86</v>
      </c>
      <c r="AL41" s="68">
        <v>0</v>
      </c>
      <c r="AM41" s="65">
        <v>39070.880000000005</v>
      </c>
      <c r="AN41" s="14" t="s">
        <v>23</v>
      </c>
      <c r="AO41" s="15">
        <v>6052.4449999999997</v>
      </c>
      <c r="AP41" s="1">
        <v>1054491</v>
      </c>
      <c r="AQ41" s="16">
        <v>1545</v>
      </c>
      <c r="AR41" s="12">
        <f t="shared" si="1"/>
        <v>39.174401294498381</v>
      </c>
    </row>
    <row r="42" spans="1:44">
      <c r="A42" s="35" t="s">
        <v>116</v>
      </c>
      <c r="B42" s="35">
        <v>44</v>
      </c>
      <c r="C42" s="35" t="s">
        <v>23</v>
      </c>
      <c r="D42" s="35">
        <v>1056389</v>
      </c>
      <c r="E42" s="35" t="s">
        <v>76</v>
      </c>
      <c r="G42" s="35" t="s">
        <v>116</v>
      </c>
      <c r="H42" s="35">
        <v>44</v>
      </c>
      <c r="I42" s="35" t="s">
        <v>23</v>
      </c>
      <c r="J42" s="35">
        <v>1054491</v>
      </c>
      <c r="K42" s="35" t="s">
        <v>76</v>
      </c>
      <c r="L42" s="1">
        <v>4511428</v>
      </c>
      <c r="M42" s="1">
        <v>4834605</v>
      </c>
      <c r="N42" s="12">
        <f t="shared" si="0"/>
        <v>7.1635189567471764</v>
      </c>
      <c r="P42" s="35" t="s">
        <v>116</v>
      </c>
      <c r="Q42" s="35">
        <v>44</v>
      </c>
      <c r="R42" s="35" t="s">
        <v>23</v>
      </c>
      <c r="S42" s="35">
        <v>410240</v>
      </c>
      <c r="T42" s="35">
        <v>1914</v>
      </c>
      <c r="U42" s="35">
        <v>40432</v>
      </c>
      <c r="V42" s="35">
        <v>1507</v>
      </c>
      <c r="W42" s="35">
        <v>151760</v>
      </c>
      <c r="Y42" s="69" t="s">
        <v>69</v>
      </c>
      <c r="Z42" s="70">
        <v>11025.874</v>
      </c>
      <c r="AA42" s="70">
        <v>37144.030999999995</v>
      </c>
      <c r="AB42" s="70">
        <v>1531.3789999999999</v>
      </c>
      <c r="AC42" s="70">
        <v>154.11000000000001</v>
      </c>
      <c r="AD42" s="70">
        <v>10896.992</v>
      </c>
      <c r="AE42" s="71">
        <v>60752.385999999999</v>
      </c>
      <c r="AF42" s="70">
        <v>968.00699999999995</v>
      </c>
      <c r="AG42" s="70">
        <v>3614.605</v>
      </c>
      <c r="AH42" s="70">
        <v>3770.2919999999999</v>
      </c>
      <c r="AI42" s="70">
        <v>0</v>
      </c>
      <c r="AJ42" s="70">
        <v>6.12</v>
      </c>
      <c r="AK42" s="71">
        <v>8359.0240000000013</v>
      </c>
      <c r="AL42" s="73">
        <v>0</v>
      </c>
      <c r="AM42" s="70">
        <v>69111.41</v>
      </c>
      <c r="AN42" s="14" t="s">
        <v>44</v>
      </c>
      <c r="AO42" s="15">
        <v>76066.683000000005</v>
      </c>
      <c r="AP42" s="1">
        <v>4834605</v>
      </c>
      <c r="AQ42" s="16">
        <v>32020</v>
      </c>
      <c r="AR42" s="12">
        <f t="shared" si="1"/>
        <v>23.755990943160526</v>
      </c>
    </row>
    <row r="43" spans="1:44">
      <c r="A43" s="35" t="s">
        <v>117</v>
      </c>
      <c r="B43" s="35">
        <v>45</v>
      </c>
      <c r="C43" s="35" t="s">
        <v>44</v>
      </c>
      <c r="D43" s="35">
        <v>4511428</v>
      </c>
      <c r="E43" s="35" t="s">
        <v>76</v>
      </c>
      <c r="G43" s="35" t="s">
        <v>117</v>
      </c>
      <c r="H43" s="35">
        <v>45</v>
      </c>
      <c r="I43" s="35" t="s">
        <v>44</v>
      </c>
      <c r="J43" s="35">
        <v>4834605</v>
      </c>
      <c r="K43" s="35" t="s">
        <v>76</v>
      </c>
      <c r="L43" s="1">
        <v>799462</v>
      </c>
      <c r="M43" s="1">
        <v>851058</v>
      </c>
      <c r="N43" s="12">
        <f t="shared" si="0"/>
        <v>6.45384020753957</v>
      </c>
      <c r="P43" s="35" t="s">
        <v>117</v>
      </c>
      <c r="Q43" s="35">
        <v>45</v>
      </c>
      <c r="R43" s="35" t="s">
        <v>44</v>
      </c>
      <c r="S43" s="35">
        <v>1839041</v>
      </c>
      <c r="T43" s="35">
        <v>4955</v>
      </c>
      <c r="U43" s="35">
        <v>123699</v>
      </c>
      <c r="V43" s="35">
        <v>2242</v>
      </c>
      <c r="W43" s="35">
        <v>618603</v>
      </c>
      <c r="Y43" s="64" t="s">
        <v>18</v>
      </c>
      <c r="Z43" s="65">
        <v>9617.32</v>
      </c>
      <c r="AA43" s="65">
        <v>15541.63</v>
      </c>
      <c r="AB43" s="65">
        <v>37660.230000000003</v>
      </c>
      <c r="AC43" s="65">
        <v>624.98</v>
      </c>
      <c r="AD43" s="65">
        <v>349.62</v>
      </c>
      <c r="AE43" s="66">
        <v>63793.780000000006</v>
      </c>
      <c r="AF43" s="65">
        <v>5424.2300000000005</v>
      </c>
      <c r="AG43" s="65">
        <v>4642.1000000000004</v>
      </c>
      <c r="AH43" s="65">
        <v>38537.49</v>
      </c>
      <c r="AI43" s="65">
        <v>775.82999999999993</v>
      </c>
      <c r="AJ43" s="65">
        <v>325.89999999999998</v>
      </c>
      <c r="AK43" s="66">
        <v>49705.55</v>
      </c>
      <c r="AL43" s="68">
        <v>0.02</v>
      </c>
      <c r="AM43" s="65">
        <v>113499.35000000002</v>
      </c>
      <c r="AN43" s="14" t="s">
        <v>53</v>
      </c>
      <c r="AO43" s="15">
        <v>82556.801999999981</v>
      </c>
      <c r="AP43" s="1">
        <v>851058</v>
      </c>
      <c r="AQ43" s="16">
        <v>77116</v>
      </c>
      <c r="AR43" s="12">
        <f t="shared" si="1"/>
        <v>10.70553477877483</v>
      </c>
    </row>
    <row r="44" spans="1:44">
      <c r="A44" s="35" t="s">
        <v>118</v>
      </c>
      <c r="B44" s="35">
        <v>46</v>
      </c>
      <c r="C44" s="35" t="s">
        <v>53</v>
      </c>
      <c r="D44" s="35">
        <v>799462</v>
      </c>
      <c r="E44" s="35" t="s">
        <v>76</v>
      </c>
      <c r="G44" s="35" t="s">
        <v>118</v>
      </c>
      <c r="H44" s="35">
        <v>46</v>
      </c>
      <c r="I44" s="35" t="s">
        <v>53</v>
      </c>
      <c r="J44" s="35">
        <v>851058</v>
      </c>
      <c r="K44" s="35" t="s">
        <v>76</v>
      </c>
      <c r="L44" s="1">
        <v>6234968</v>
      </c>
      <c r="M44" s="1">
        <v>6548009</v>
      </c>
      <c r="N44" s="12">
        <f t="shared" si="0"/>
        <v>5.0207314616530514</v>
      </c>
      <c r="P44" s="35" t="s">
        <v>118</v>
      </c>
      <c r="Q44" s="35">
        <v>46</v>
      </c>
      <c r="R44" s="35" t="s">
        <v>53</v>
      </c>
      <c r="S44" s="35">
        <v>333536</v>
      </c>
      <c r="T44" s="35">
        <v>1661</v>
      </c>
      <c r="U44" s="35">
        <v>16888</v>
      </c>
      <c r="V44" s="35">
        <v>819</v>
      </c>
      <c r="W44" s="35">
        <v>95458</v>
      </c>
      <c r="Y44" s="64" t="s">
        <v>40</v>
      </c>
      <c r="Z44" s="65">
        <v>59267.733999999997</v>
      </c>
      <c r="AA44" s="65">
        <v>0</v>
      </c>
      <c r="AB44" s="65">
        <v>2367.0219999999999</v>
      </c>
      <c r="AC44" s="65">
        <v>1017.614</v>
      </c>
      <c r="AD44" s="65">
        <v>2877.8869999999997</v>
      </c>
      <c r="AE44" s="66">
        <v>65530.256999999998</v>
      </c>
      <c r="AF44" s="65">
        <v>20369.412</v>
      </c>
      <c r="AG44" s="65">
        <v>0</v>
      </c>
      <c r="AH44" s="65">
        <v>20426.865000000002</v>
      </c>
      <c r="AI44" s="65">
        <v>21.734999999999999</v>
      </c>
      <c r="AJ44" s="65">
        <v>173.26300000000001</v>
      </c>
      <c r="AK44" s="66">
        <v>40991.275000000001</v>
      </c>
      <c r="AL44" s="68">
        <v>0</v>
      </c>
      <c r="AM44" s="65">
        <v>106521.53200000001</v>
      </c>
      <c r="AN44" s="14" t="s">
        <v>50</v>
      </c>
      <c r="AO44" s="15">
        <v>95737.169000000009</v>
      </c>
      <c r="AP44" s="1">
        <v>6548009</v>
      </c>
      <c r="AQ44" s="16">
        <v>42144</v>
      </c>
      <c r="AR44" s="12">
        <f t="shared" si="1"/>
        <v>22.716678293470011</v>
      </c>
    </row>
    <row r="45" spans="1:44">
      <c r="A45" s="35" t="s">
        <v>119</v>
      </c>
      <c r="B45" s="35">
        <v>47</v>
      </c>
      <c r="C45" s="35" t="s">
        <v>50</v>
      </c>
      <c r="D45" s="35">
        <v>6234968</v>
      </c>
      <c r="E45" s="35" t="s">
        <v>76</v>
      </c>
      <c r="G45" s="35" t="s">
        <v>119</v>
      </c>
      <c r="H45" s="35">
        <v>47</v>
      </c>
      <c r="I45" s="35" t="s">
        <v>50</v>
      </c>
      <c r="J45" s="35">
        <v>6548009</v>
      </c>
      <c r="K45" s="35" t="s">
        <v>76</v>
      </c>
      <c r="L45" s="1">
        <v>24311891</v>
      </c>
      <c r="M45" s="1">
        <v>26956435</v>
      </c>
      <c r="N45" s="12">
        <f t="shared" si="0"/>
        <v>10.877574270138016</v>
      </c>
      <c r="P45" s="35" t="s">
        <v>119</v>
      </c>
      <c r="Q45" s="35">
        <v>47</v>
      </c>
      <c r="R45" s="35" t="s">
        <v>50</v>
      </c>
      <c r="S45" s="35">
        <v>2522204</v>
      </c>
      <c r="T45" s="35">
        <v>6684</v>
      </c>
      <c r="U45" s="35">
        <v>157552</v>
      </c>
      <c r="V45" s="35">
        <v>2842</v>
      </c>
      <c r="W45" s="35">
        <v>821607</v>
      </c>
      <c r="Y45" s="64" t="s">
        <v>17</v>
      </c>
      <c r="Z45" s="65">
        <v>7169.71</v>
      </c>
      <c r="AA45" s="65">
        <v>10489.267</v>
      </c>
      <c r="AB45" s="65">
        <v>65306.858</v>
      </c>
      <c r="AC45" s="65">
        <v>19.064</v>
      </c>
      <c r="AD45" s="65">
        <v>1546.277</v>
      </c>
      <c r="AE45" s="66">
        <v>84531.175999999992</v>
      </c>
      <c r="AF45" s="65">
        <v>243.80800000000002</v>
      </c>
      <c r="AG45" s="65">
        <v>22.925000000000001</v>
      </c>
      <c r="AH45" s="65">
        <v>2599.2529999999997</v>
      </c>
      <c r="AI45" s="65">
        <v>0</v>
      </c>
      <c r="AJ45" s="65">
        <v>0</v>
      </c>
      <c r="AK45" s="66">
        <v>2865.9859999999999</v>
      </c>
      <c r="AL45" s="68">
        <v>0</v>
      </c>
      <c r="AM45" s="65">
        <v>87397.161999999997</v>
      </c>
      <c r="AN45" s="14" t="s">
        <v>25</v>
      </c>
      <c r="AO45" s="15">
        <v>313656.12299999996</v>
      </c>
      <c r="AP45" s="1">
        <v>26956435</v>
      </c>
      <c r="AQ45" s="16">
        <v>268596</v>
      </c>
      <c r="AR45" s="12">
        <f t="shared" si="1"/>
        <v>11.67761705312067</v>
      </c>
    </row>
    <row r="46" spans="1:44">
      <c r="A46" s="35" t="s">
        <v>120</v>
      </c>
      <c r="B46" s="35">
        <v>48</v>
      </c>
      <c r="C46" s="35" t="s">
        <v>25</v>
      </c>
      <c r="D46" s="35">
        <v>24311891</v>
      </c>
      <c r="E46" s="35" t="s">
        <v>76</v>
      </c>
      <c r="G46" s="35" t="s">
        <v>120</v>
      </c>
      <c r="H46" s="35">
        <v>48</v>
      </c>
      <c r="I46" s="35" t="s">
        <v>25</v>
      </c>
      <c r="J46" s="35">
        <v>26956435</v>
      </c>
      <c r="K46" s="35" t="s">
        <v>76</v>
      </c>
      <c r="L46" s="1">
        <v>2657236</v>
      </c>
      <c r="M46" s="1">
        <v>2948427</v>
      </c>
      <c r="N46" s="12">
        <f t="shared" si="0"/>
        <v>10.958416941513663</v>
      </c>
      <c r="P46" s="35" t="s">
        <v>120</v>
      </c>
      <c r="Q46" s="35">
        <v>48</v>
      </c>
      <c r="R46" s="35" t="s">
        <v>25</v>
      </c>
      <c r="S46" s="35">
        <v>9289554</v>
      </c>
      <c r="T46" s="35">
        <v>15575</v>
      </c>
      <c r="U46" s="35">
        <v>523186</v>
      </c>
      <c r="V46" s="35">
        <v>5035</v>
      </c>
      <c r="W46" s="35">
        <v>3146969</v>
      </c>
      <c r="Y46" s="69" t="s">
        <v>33</v>
      </c>
      <c r="Z46" s="70">
        <v>13553.813</v>
      </c>
      <c r="AA46" s="70">
        <v>25212.944</v>
      </c>
      <c r="AB46" s="70">
        <v>35569.636999999995</v>
      </c>
      <c r="AC46" s="70">
        <v>988.99099999999999</v>
      </c>
      <c r="AD46" s="70">
        <v>185.845</v>
      </c>
      <c r="AE46" s="71">
        <v>75511.23</v>
      </c>
      <c r="AF46" s="70">
        <v>5675.3540000000003</v>
      </c>
      <c r="AG46" s="70">
        <v>4122.8770000000004</v>
      </c>
      <c r="AH46" s="70">
        <v>37431.525000000001</v>
      </c>
      <c r="AI46" s="70">
        <v>146.65899999999999</v>
      </c>
      <c r="AJ46" s="70">
        <v>86.155000000000001</v>
      </c>
      <c r="AK46" s="71">
        <v>47462.57</v>
      </c>
      <c r="AL46" s="73">
        <v>0</v>
      </c>
      <c r="AM46" s="70">
        <v>122973.79999999999</v>
      </c>
      <c r="AN46" s="14" t="s">
        <v>21</v>
      </c>
      <c r="AO46" s="15">
        <v>46768.745999999999</v>
      </c>
      <c r="AP46" s="1">
        <v>2948427</v>
      </c>
      <c r="AQ46" s="16">
        <v>84897</v>
      </c>
      <c r="AR46" s="12">
        <f t="shared" si="1"/>
        <v>5.5088808791830104</v>
      </c>
    </row>
    <row r="47" spans="1:44">
      <c r="A47" s="35" t="s">
        <v>121</v>
      </c>
      <c r="B47" s="35">
        <v>49</v>
      </c>
      <c r="C47" s="35" t="s">
        <v>21</v>
      </c>
      <c r="D47" s="35">
        <v>2657236</v>
      </c>
      <c r="E47" s="35" t="s">
        <v>76</v>
      </c>
      <c r="G47" s="35" t="s">
        <v>121</v>
      </c>
      <c r="H47" s="35">
        <v>49</v>
      </c>
      <c r="I47" s="35" t="s">
        <v>21</v>
      </c>
      <c r="J47" s="35">
        <v>2948427</v>
      </c>
      <c r="K47" s="35" t="s">
        <v>76</v>
      </c>
      <c r="L47" s="1">
        <v>624258</v>
      </c>
      <c r="M47" s="1">
        <v>626249</v>
      </c>
      <c r="N47" s="12">
        <f t="shared" si="0"/>
        <v>0.31893864395810706</v>
      </c>
      <c r="P47" s="35" t="s">
        <v>121</v>
      </c>
      <c r="Q47" s="35">
        <v>49</v>
      </c>
      <c r="R47" s="35" t="s">
        <v>21</v>
      </c>
      <c r="S47" s="35">
        <v>918367</v>
      </c>
      <c r="T47" s="35">
        <v>2610</v>
      </c>
      <c r="U47" s="35">
        <v>39788</v>
      </c>
      <c r="V47" s="35">
        <v>1340</v>
      </c>
      <c r="W47" s="35">
        <v>235778</v>
      </c>
      <c r="Y47" s="64" t="s">
        <v>61</v>
      </c>
      <c r="Z47" s="65">
        <v>10851.04</v>
      </c>
      <c r="AA47" s="65">
        <v>75372.56</v>
      </c>
      <c r="AB47" s="65">
        <v>7607.1299999999992</v>
      </c>
      <c r="AC47" s="65">
        <v>980.07</v>
      </c>
      <c r="AD47" s="65">
        <v>13.2</v>
      </c>
      <c r="AE47" s="66">
        <v>94824.000000000015</v>
      </c>
      <c r="AF47" s="65">
        <v>1403.35</v>
      </c>
      <c r="AG47" s="65">
        <v>2695.09</v>
      </c>
      <c r="AH47" s="65">
        <v>13944.67</v>
      </c>
      <c r="AI47" s="65">
        <v>120.7</v>
      </c>
      <c r="AJ47" s="65">
        <v>0</v>
      </c>
      <c r="AK47" s="66">
        <v>18163.810000000001</v>
      </c>
      <c r="AL47" s="68">
        <v>0</v>
      </c>
      <c r="AM47" s="65">
        <v>112987.81000000001</v>
      </c>
      <c r="AN47" s="14" t="s">
        <v>70</v>
      </c>
      <c r="AO47" s="15">
        <v>14253.210000000001</v>
      </c>
      <c r="AP47" s="1">
        <v>626249</v>
      </c>
      <c r="AQ47" s="16">
        <v>9616</v>
      </c>
      <c r="AR47" s="12">
        <f t="shared" si="1"/>
        <v>14.822389767054908</v>
      </c>
    </row>
    <row r="48" spans="1:44">
      <c r="A48" s="35" t="s">
        <v>122</v>
      </c>
      <c r="B48" s="35">
        <v>50</v>
      </c>
      <c r="C48" s="35" t="s">
        <v>70</v>
      </c>
      <c r="D48" s="35">
        <v>624258</v>
      </c>
      <c r="E48" s="35" t="s">
        <v>76</v>
      </c>
      <c r="G48" s="35" t="s">
        <v>122</v>
      </c>
      <c r="H48" s="35">
        <v>50</v>
      </c>
      <c r="I48" s="35" t="s">
        <v>70</v>
      </c>
      <c r="J48" s="35">
        <v>626249</v>
      </c>
      <c r="K48" s="35" t="s">
        <v>76</v>
      </c>
      <c r="L48" s="1">
        <v>7841754</v>
      </c>
      <c r="M48" s="1">
        <v>8310301</v>
      </c>
      <c r="N48" s="12">
        <f t="shared" si="0"/>
        <v>5.9750280358195376</v>
      </c>
      <c r="P48" s="35" t="s">
        <v>122</v>
      </c>
      <c r="Q48" s="35">
        <v>50</v>
      </c>
      <c r="R48" s="35" t="s">
        <v>70</v>
      </c>
      <c r="S48" s="35">
        <v>257107</v>
      </c>
      <c r="T48" s="35">
        <v>1081</v>
      </c>
      <c r="U48" s="35">
        <v>17252</v>
      </c>
      <c r="V48" s="35">
        <v>793</v>
      </c>
      <c r="W48" s="35">
        <v>87631</v>
      </c>
      <c r="Y48" s="64" t="s">
        <v>55</v>
      </c>
      <c r="Z48" s="65">
        <v>6426.06</v>
      </c>
      <c r="AA48" s="65">
        <v>29107.66</v>
      </c>
      <c r="AB48" s="65">
        <v>1254.45</v>
      </c>
      <c r="AC48" s="65">
        <v>1375.54</v>
      </c>
      <c r="AD48" s="65">
        <v>20428.41</v>
      </c>
      <c r="AE48" s="66">
        <v>58592.119999999995</v>
      </c>
      <c r="AF48" s="65">
        <v>1229.28</v>
      </c>
      <c r="AG48" s="65">
        <v>3721.16</v>
      </c>
      <c r="AH48" s="65">
        <v>9856.06</v>
      </c>
      <c r="AI48" s="65">
        <v>100.83</v>
      </c>
      <c r="AJ48" s="65">
        <v>29.5</v>
      </c>
      <c r="AK48" s="66">
        <v>14936.83</v>
      </c>
      <c r="AL48" s="68">
        <v>0</v>
      </c>
      <c r="AM48" s="65">
        <v>73528.95</v>
      </c>
      <c r="AN48" s="14" t="s">
        <v>57</v>
      </c>
      <c r="AO48" s="15">
        <v>75095.546999999991</v>
      </c>
      <c r="AP48" s="1">
        <v>8310301</v>
      </c>
      <c r="AQ48" s="16">
        <v>42775</v>
      </c>
      <c r="AR48" s="12">
        <f t="shared" si="1"/>
        <v>17.555943191116302</v>
      </c>
    </row>
    <row r="49" spans="1:44">
      <c r="A49" s="35" t="s">
        <v>123</v>
      </c>
      <c r="B49" s="35">
        <v>51</v>
      </c>
      <c r="C49" s="35" t="s">
        <v>57</v>
      </c>
      <c r="D49" s="35">
        <v>7841754</v>
      </c>
      <c r="E49" s="35" t="s">
        <v>76</v>
      </c>
      <c r="G49" s="35" t="s">
        <v>123</v>
      </c>
      <c r="H49" s="35">
        <v>51</v>
      </c>
      <c r="I49" s="35" t="s">
        <v>57</v>
      </c>
      <c r="J49" s="35">
        <v>8310301</v>
      </c>
      <c r="K49" s="35" t="s">
        <v>76</v>
      </c>
      <c r="L49" s="1">
        <v>6561297</v>
      </c>
      <c r="M49" s="1">
        <v>7073146</v>
      </c>
      <c r="N49" s="12">
        <f t="shared" si="0"/>
        <v>7.8010338504719421</v>
      </c>
      <c r="P49" s="35" t="s">
        <v>123</v>
      </c>
      <c r="Q49" s="35">
        <v>51</v>
      </c>
      <c r="R49" s="35" t="s">
        <v>57</v>
      </c>
      <c r="S49" s="35">
        <v>3090178</v>
      </c>
      <c r="T49" s="35">
        <v>7622</v>
      </c>
      <c r="U49" s="35">
        <v>196917</v>
      </c>
      <c r="V49" s="35">
        <v>3025</v>
      </c>
      <c r="W49" s="35">
        <v>943338</v>
      </c>
      <c r="Y49" s="64" t="s">
        <v>29</v>
      </c>
      <c r="Z49" s="65">
        <v>28158.639000000003</v>
      </c>
      <c r="AA49" s="65">
        <v>33.386000000000003</v>
      </c>
      <c r="AB49" s="65">
        <v>42207.966</v>
      </c>
      <c r="AC49" s="65">
        <v>1436.2</v>
      </c>
      <c r="AD49" s="65">
        <v>740.5</v>
      </c>
      <c r="AE49" s="66">
        <v>72576.691000000006</v>
      </c>
      <c r="AF49" s="65">
        <v>11578.291000000001</v>
      </c>
      <c r="AG49" s="65">
        <v>373.9</v>
      </c>
      <c r="AH49" s="65">
        <v>35355.129000000001</v>
      </c>
      <c r="AI49" s="65">
        <v>486.28000000000003</v>
      </c>
      <c r="AJ49" s="65">
        <v>75.27</v>
      </c>
      <c r="AK49" s="66">
        <v>47868.869999999995</v>
      </c>
      <c r="AL49" s="68">
        <v>0</v>
      </c>
      <c r="AM49" s="65">
        <v>120445.561</v>
      </c>
      <c r="AN49" s="14" t="s">
        <v>34</v>
      </c>
      <c r="AO49" s="15">
        <v>80391.998999999996</v>
      </c>
      <c r="AP49" s="1">
        <v>7073146</v>
      </c>
      <c r="AQ49" s="16">
        <v>71298</v>
      </c>
      <c r="AR49" s="12">
        <f t="shared" si="1"/>
        <v>11.275491458385929</v>
      </c>
    </row>
    <row r="50" spans="1:44">
      <c r="A50" s="35" t="s">
        <v>124</v>
      </c>
      <c r="B50" s="35">
        <v>53</v>
      </c>
      <c r="C50" s="35" t="s">
        <v>34</v>
      </c>
      <c r="D50" s="35">
        <v>6561297</v>
      </c>
      <c r="E50" s="35" t="s">
        <v>76</v>
      </c>
      <c r="G50" s="35" t="s">
        <v>124</v>
      </c>
      <c r="H50" s="35">
        <v>53</v>
      </c>
      <c r="I50" s="35" t="s">
        <v>34</v>
      </c>
      <c r="J50" s="35">
        <v>7073146</v>
      </c>
      <c r="K50" s="35" t="s">
        <v>76</v>
      </c>
      <c r="L50" s="1">
        <v>1840802</v>
      </c>
      <c r="M50" s="1">
        <v>1846092</v>
      </c>
      <c r="N50" s="12">
        <f t="shared" si="0"/>
        <v>0.28737474209610808</v>
      </c>
      <c r="P50" s="35" t="s">
        <v>124</v>
      </c>
      <c r="Q50" s="35">
        <v>53</v>
      </c>
      <c r="R50" s="35" t="s">
        <v>34</v>
      </c>
      <c r="S50" s="35">
        <v>2696606</v>
      </c>
      <c r="T50" s="35">
        <v>6024</v>
      </c>
      <c r="U50" s="35">
        <v>188807</v>
      </c>
      <c r="V50" s="35">
        <v>3327</v>
      </c>
      <c r="W50" s="35">
        <v>822655</v>
      </c>
      <c r="Y50" s="69" t="s">
        <v>23</v>
      </c>
      <c r="Z50" s="70">
        <v>374.29699999999997</v>
      </c>
      <c r="AA50" s="70">
        <v>0</v>
      </c>
      <c r="AB50" s="70">
        <v>949.36500000000001</v>
      </c>
      <c r="AC50" s="70">
        <v>15.85</v>
      </c>
      <c r="AD50" s="70">
        <v>25.2</v>
      </c>
      <c r="AE50" s="71">
        <v>1364.712</v>
      </c>
      <c r="AF50" s="70">
        <v>724.35299999999995</v>
      </c>
      <c r="AG50" s="70">
        <v>0</v>
      </c>
      <c r="AH50" s="70">
        <v>3816.88</v>
      </c>
      <c r="AI50" s="70">
        <v>77.930999999999997</v>
      </c>
      <c r="AJ50" s="70">
        <v>68.569000000000003</v>
      </c>
      <c r="AK50" s="71">
        <v>4687.7330000000002</v>
      </c>
      <c r="AL50" s="73">
        <v>0</v>
      </c>
      <c r="AM50" s="70">
        <v>6052.4449999999997</v>
      </c>
      <c r="AN50" s="14" t="s">
        <v>45</v>
      </c>
      <c r="AO50" s="15">
        <v>38769.985000000001</v>
      </c>
      <c r="AP50" s="1">
        <v>1846092</v>
      </c>
      <c r="AQ50" s="16">
        <v>24230</v>
      </c>
      <c r="AR50" s="12">
        <f t="shared" si="1"/>
        <v>16.000819232356584</v>
      </c>
    </row>
    <row r="51" spans="1:44">
      <c r="A51" s="35" t="s">
        <v>125</v>
      </c>
      <c r="B51" s="35">
        <v>54</v>
      </c>
      <c r="C51" s="35" t="s">
        <v>45</v>
      </c>
      <c r="D51" s="35">
        <v>1840802</v>
      </c>
      <c r="E51" s="35" t="s">
        <v>76</v>
      </c>
      <c r="G51" s="35" t="s">
        <v>125</v>
      </c>
      <c r="H51" s="35">
        <v>54</v>
      </c>
      <c r="I51" s="35" t="s">
        <v>45</v>
      </c>
      <c r="J51" s="35">
        <v>1846092</v>
      </c>
      <c r="K51" s="35" t="s">
        <v>76</v>
      </c>
      <c r="L51" s="1">
        <v>5637947</v>
      </c>
      <c r="M51" s="1">
        <v>5754798</v>
      </c>
      <c r="N51" s="12">
        <f t="shared" si="0"/>
        <v>2.0725806751996778</v>
      </c>
      <c r="P51" s="35" t="s">
        <v>125</v>
      </c>
      <c r="Q51" s="35">
        <v>54</v>
      </c>
      <c r="R51" s="35" t="s">
        <v>45</v>
      </c>
      <c r="S51" s="35">
        <v>739397</v>
      </c>
      <c r="T51" s="35">
        <v>2753</v>
      </c>
      <c r="U51" s="35">
        <v>65281</v>
      </c>
      <c r="V51" s="35">
        <v>1751</v>
      </c>
      <c r="W51" s="35">
        <v>260884</v>
      </c>
      <c r="Y51" s="64" t="s">
        <v>44</v>
      </c>
      <c r="Z51" s="65">
        <v>29780.853000000003</v>
      </c>
      <c r="AA51" s="65">
        <v>24088.400000000001</v>
      </c>
      <c r="AB51" s="65">
        <v>609.71800000000007</v>
      </c>
      <c r="AC51" s="65">
        <v>193.68</v>
      </c>
      <c r="AD51" s="65">
        <v>1589.347</v>
      </c>
      <c r="AE51" s="66">
        <v>56261.998000000007</v>
      </c>
      <c r="AF51" s="65">
        <v>11559.115</v>
      </c>
      <c r="AG51" s="65">
        <v>5208.8760000000002</v>
      </c>
      <c r="AH51" s="65">
        <v>3033.3209999999999</v>
      </c>
      <c r="AI51" s="65">
        <v>0.61</v>
      </c>
      <c r="AJ51" s="65">
        <v>2.7629999999999999</v>
      </c>
      <c r="AK51" s="66">
        <v>19804.685000000001</v>
      </c>
      <c r="AL51" s="68">
        <v>0</v>
      </c>
      <c r="AM51" s="65">
        <v>76066.683000000005</v>
      </c>
      <c r="AN51" s="14" t="s">
        <v>64</v>
      </c>
      <c r="AO51" s="15">
        <v>115457.54800000001</v>
      </c>
      <c r="AP51" s="1">
        <v>5754798</v>
      </c>
      <c r="AQ51" s="16">
        <v>65496</v>
      </c>
      <c r="AR51" s="12">
        <f t="shared" si="1"/>
        <v>17.628183095150852</v>
      </c>
    </row>
    <row r="52" spans="1:44">
      <c r="A52" s="35" t="s">
        <v>126</v>
      </c>
      <c r="B52" s="35">
        <v>55</v>
      </c>
      <c r="C52" s="35" t="s">
        <v>64</v>
      </c>
      <c r="D52" s="35">
        <v>5637947</v>
      </c>
      <c r="E52" s="35" t="s">
        <v>76</v>
      </c>
      <c r="G52" s="35" t="s">
        <v>126</v>
      </c>
      <c r="H52" s="35">
        <v>55</v>
      </c>
      <c r="I52" s="35" t="s">
        <v>64</v>
      </c>
      <c r="J52" s="35">
        <v>5754798</v>
      </c>
      <c r="K52" s="35" t="s">
        <v>76</v>
      </c>
      <c r="L52" s="1">
        <v>545579</v>
      </c>
      <c r="M52" s="1">
        <v>583029</v>
      </c>
      <c r="N52" s="12">
        <f t="shared" si="0"/>
        <v>6.8642671363817156</v>
      </c>
      <c r="P52" s="35" t="s">
        <v>126</v>
      </c>
      <c r="Q52" s="35">
        <v>55</v>
      </c>
      <c r="R52" s="35" t="s">
        <v>64</v>
      </c>
      <c r="S52" s="35">
        <v>2310246</v>
      </c>
      <c r="T52" s="35">
        <v>4656</v>
      </c>
      <c r="U52" s="35">
        <v>162151</v>
      </c>
      <c r="V52" s="35">
        <v>2268</v>
      </c>
      <c r="W52" s="35">
        <v>745382</v>
      </c>
      <c r="Y52" s="64" t="s">
        <v>53</v>
      </c>
      <c r="Z52" s="65">
        <v>7497.4349999999995</v>
      </c>
      <c r="AA52" s="65">
        <v>34944.447999999997</v>
      </c>
      <c r="AB52" s="65">
        <v>32867.400999999998</v>
      </c>
      <c r="AC52" s="65">
        <v>1416.731</v>
      </c>
      <c r="AD52" s="65">
        <v>2428.4989999999998</v>
      </c>
      <c r="AE52" s="66">
        <v>79154.513999999981</v>
      </c>
      <c r="AF52" s="65">
        <v>258.34699999999998</v>
      </c>
      <c r="AG52" s="65">
        <v>285.87400000000002</v>
      </c>
      <c r="AH52" s="65">
        <v>2597.902</v>
      </c>
      <c r="AI52" s="65">
        <v>258.62400000000002</v>
      </c>
      <c r="AJ52" s="65">
        <v>1.5409999999999999</v>
      </c>
      <c r="AK52" s="66">
        <v>3402.2880000000005</v>
      </c>
      <c r="AL52" s="68">
        <v>0</v>
      </c>
      <c r="AM52" s="65">
        <v>82556.801999999981</v>
      </c>
      <c r="AN52" s="14" t="s">
        <v>49</v>
      </c>
      <c r="AO52" s="15">
        <v>28326.302000000003</v>
      </c>
      <c r="AP52" s="1">
        <v>583029</v>
      </c>
      <c r="AQ52" s="16">
        <v>97813</v>
      </c>
      <c r="AR52" s="12">
        <f t="shared" si="1"/>
        <v>2.8959649535337846</v>
      </c>
    </row>
    <row r="53" spans="1:44">
      <c r="A53" s="35" t="s">
        <v>127</v>
      </c>
      <c r="B53" s="35">
        <v>56</v>
      </c>
      <c r="C53" s="35" t="s">
        <v>49</v>
      </c>
      <c r="D53" s="35">
        <v>545579</v>
      </c>
      <c r="E53" s="35" t="s">
        <v>76</v>
      </c>
      <c r="G53" s="35" t="s">
        <v>127</v>
      </c>
      <c r="H53" s="35">
        <v>56</v>
      </c>
      <c r="I53" s="35" t="s">
        <v>49</v>
      </c>
      <c r="J53" s="35">
        <v>583029</v>
      </c>
      <c r="K53" s="35" t="s">
        <v>76</v>
      </c>
      <c r="P53" s="35" t="s">
        <v>127</v>
      </c>
      <c r="Q53" s="35">
        <v>56</v>
      </c>
      <c r="R53" s="35" t="s">
        <v>49</v>
      </c>
      <c r="S53" s="35">
        <v>226985</v>
      </c>
      <c r="T53" s="35">
        <v>1680</v>
      </c>
      <c r="U53" s="35">
        <v>8363</v>
      </c>
      <c r="V53" s="35">
        <v>576</v>
      </c>
      <c r="W53" s="35">
        <v>61178</v>
      </c>
      <c r="Y53" s="64" t="s">
        <v>50</v>
      </c>
      <c r="Z53" s="65">
        <v>10022.032000000001</v>
      </c>
      <c r="AA53" s="65">
        <v>49131.879000000001</v>
      </c>
      <c r="AB53" s="65">
        <v>3625.3869999999997</v>
      </c>
      <c r="AC53" s="65">
        <v>383.786</v>
      </c>
      <c r="AD53" s="65">
        <v>1172.354</v>
      </c>
      <c r="AE53" s="66">
        <v>64335.438000000002</v>
      </c>
      <c r="AF53" s="65">
        <v>3865.7269999999999</v>
      </c>
      <c r="AG53" s="65">
        <v>8678.2990000000009</v>
      </c>
      <c r="AH53" s="65">
        <v>18822.291000000001</v>
      </c>
      <c r="AI53" s="65">
        <v>14.914999999999999</v>
      </c>
      <c r="AJ53" s="65">
        <v>20.498999999999999</v>
      </c>
      <c r="AK53" s="66">
        <v>31401.731000000003</v>
      </c>
      <c r="AL53" s="68">
        <v>0</v>
      </c>
      <c r="AM53" s="65">
        <v>95737.169000000009</v>
      </c>
      <c r="AN53" s="22"/>
      <c r="AO53" s="15"/>
      <c r="AQ53" s="9"/>
    </row>
    <row r="54" spans="1:44">
      <c r="A54" s="35" t="s">
        <v>128</v>
      </c>
      <c r="B54" s="35">
        <v>72</v>
      </c>
      <c r="C54" s="35" t="s">
        <v>129</v>
      </c>
      <c r="D54" s="35">
        <v>3762322</v>
      </c>
      <c r="E54" s="35" t="s">
        <v>76</v>
      </c>
      <c r="G54" s="35" t="s">
        <v>128</v>
      </c>
      <c r="H54" s="35">
        <v>72</v>
      </c>
      <c r="I54" s="35" t="s">
        <v>129</v>
      </c>
      <c r="J54" s="35">
        <v>3529385</v>
      </c>
      <c r="K54" s="35" t="s">
        <v>76</v>
      </c>
      <c r="M54" t="s">
        <v>58</v>
      </c>
      <c r="N54" s="12">
        <f>AVERAGE(N3:N52)</f>
        <v>4.5294748041871129</v>
      </c>
      <c r="P54" s="35" t="s">
        <v>128</v>
      </c>
      <c r="Q54" s="35">
        <v>72</v>
      </c>
      <c r="R54" s="35" t="s">
        <v>129</v>
      </c>
      <c r="S54" s="35">
        <v>1237180</v>
      </c>
      <c r="T54" s="35">
        <v>3604</v>
      </c>
      <c r="U54" s="35">
        <v>208077</v>
      </c>
      <c r="V54" s="35">
        <v>2731</v>
      </c>
      <c r="W54" s="35">
        <v>537145</v>
      </c>
      <c r="Y54" s="69" t="s">
        <v>25</v>
      </c>
      <c r="Z54" s="70">
        <v>64728.817999999999</v>
      </c>
      <c r="AA54" s="70">
        <v>127691.37599999999</v>
      </c>
      <c r="AB54" s="70">
        <v>10759.139000000001</v>
      </c>
      <c r="AC54" s="70">
        <v>5.6360000000000001</v>
      </c>
      <c r="AD54" s="70">
        <v>2037.4359999999999</v>
      </c>
      <c r="AE54" s="71">
        <v>205222.40499999997</v>
      </c>
      <c r="AF54" s="70">
        <v>15754.572999999999</v>
      </c>
      <c r="AG54" s="70">
        <v>19269.651000000002</v>
      </c>
      <c r="AH54" s="70">
        <v>72444.063999999998</v>
      </c>
      <c r="AI54" s="70">
        <v>365.08199999999999</v>
      </c>
      <c r="AJ54" s="70">
        <v>600.34799999999996</v>
      </c>
      <c r="AK54" s="71">
        <v>108433.71799999999</v>
      </c>
      <c r="AL54" s="73">
        <v>0</v>
      </c>
      <c r="AM54" s="70">
        <v>313656.12299999996</v>
      </c>
      <c r="AN54" s="7"/>
      <c r="AO54" s="23"/>
      <c r="AQ54" s="16" t="s">
        <v>58</v>
      </c>
      <c r="AR54" s="12">
        <f>AVERAGE(AR3:AR52)</f>
        <v>16.873465729126746</v>
      </c>
    </row>
    <row r="55" spans="1:44">
      <c r="A55" s="35"/>
      <c r="B55" s="35"/>
      <c r="C55" s="35"/>
      <c r="D55" s="35"/>
      <c r="E55" s="35"/>
      <c r="G55" s="35"/>
      <c r="H55" s="35"/>
      <c r="I55" s="35"/>
      <c r="J55" s="35"/>
      <c r="K55" s="35"/>
      <c r="P55" s="35"/>
      <c r="Q55" s="35"/>
      <c r="R55" s="35"/>
      <c r="S55" s="35"/>
      <c r="T55" s="35"/>
      <c r="U55" s="35"/>
      <c r="V55" s="35"/>
      <c r="W55" s="35"/>
      <c r="Y55" s="64" t="s">
        <v>21</v>
      </c>
      <c r="Z55" s="65">
        <v>4700.1759999999995</v>
      </c>
      <c r="AA55" s="65">
        <v>23295.149000000001</v>
      </c>
      <c r="AB55" s="65">
        <v>2157.16</v>
      </c>
      <c r="AC55" s="65">
        <v>522.29999999999995</v>
      </c>
      <c r="AD55" s="65">
        <v>4368.1539999999995</v>
      </c>
      <c r="AE55" s="66">
        <v>35042.938999999998</v>
      </c>
      <c r="AF55" s="65">
        <v>1181.2629999999999</v>
      </c>
      <c r="AG55" s="65">
        <v>953.45900000000006</v>
      </c>
      <c r="AH55" s="65">
        <v>9582.5229999999992</v>
      </c>
      <c r="AI55" s="65">
        <v>0</v>
      </c>
      <c r="AJ55" s="65">
        <v>8.5619999999999994</v>
      </c>
      <c r="AK55" s="66">
        <v>11725.806999999999</v>
      </c>
      <c r="AL55" s="68">
        <v>0</v>
      </c>
      <c r="AM55" s="65">
        <v>46768.745999999999</v>
      </c>
      <c r="AN55" s="22"/>
      <c r="AO55" s="15"/>
      <c r="AQ55" s="9"/>
    </row>
    <row r="56" spans="1:44" ht="16.5">
      <c r="A56" s="35"/>
      <c r="B56" s="35"/>
      <c r="C56" s="35"/>
      <c r="D56" s="35"/>
      <c r="E56" s="35"/>
      <c r="G56" s="35"/>
      <c r="H56" s="35"/>
      <c r="I56" s="35"/>
      <c r="J56" s="35"/>
      <c r="K56" s="35"/>
      <c r="P56" s="36"/>
      <c r="Q56" s="36"/>
      <c r="R56" s="36"/>
      <c r="S56" s="36"/>
      <c r="T56" s="36"/>
      <c r="U56" s="36"/>
      <c r="V56" s="36"/>
      <c r="Y56" s="64" t="s">
        <v>70</v>
      </c>
      <c r="Z56" s="65">
        <v>2370.6200000000003</v>
      </c>
      <c r="AA56" s="65">
        <v>0</v>
      </c>
      <c r="AB56" s="65">
        <v>10226.468000000001</v>
      </c>
      <c r="AC56" s="65">
        <v>0</v>
      </c>
      <c r="AD56" s="65">
        <v>156.99199999999999</v>
      </c>
      <c r="AE56" s="66">
        <v>12754.080000000002</v>
      </c>
      <c r="AF56" s="65">
        <v>258.52100000000002</v>
      </c>
      <c r="AG56" s="65">
        <v>0</v>
      </c>
      <c r="AH56" s="65">
        <v>1233.809</v>
      </c>
      <c r="AI56" s="65">
        <v>0</v>
      </c>
      <c r="AJ56" s="65">
        <v>6.8</v>
      </c>
      <c r="AK56" s="66">
        <v>1499.1299999999999</v>
      </c>
      <c r="AL56" s="68">
        <v>0</v>
      </c>
      <c r="AM56" s="65">
        <v>14253.210000000001</v>
      </c>
      <c r="AN56" s="26"/>
      <c r="AO56" s="27"/>
      <c r="AQ56" s="16"/>
    </row>
    <row r="57" spans="1:44">
      <c r="A57" s="35"/>
      <c r="B57" s="35"/>
      <c r="C57" s="35"/>
      <c r="D57" s="35"/>
      <c r="E57" s="35"/>
      <c r="G57" s="35"/>
      <c r="H57" s="35"/>
      <c r="I57" s="35"/>
      <c r="J57" s="35"/>
      <c r="K57" s="35"/>
      <c r="Y57" s="64" t="s">
        <v>57</v>
      </c>
      <c r="Z57" s="65">
        <v>46005.117999999995</v>
      </c>
      <c r="AA57" s="65">
        <v>62.183</v>
      </c>
      <c r="AB57" s="65">
        <v>440.78100000000001</v>
      </c>
      <c r="AC57" s="65">
        <v>19.14</v>
      </c>
      <c r="AD57" s="65">
        <v>2105.13</v>
      </c>
      <c r="AE57" s="66">
        <v>48632.351999999992</v>
      </c>
      <c r="AF57" s="65">
        <v>12816.278000000002</v>
      </c>
      <c r="AG57" s="65">
        <v>1677.867</v>
      </c>
      <c r="AH57" s="65">
        <v>11252.35</v>
      </c>
      <c r="AI57" s="65">
        <v>20.02</v>
      </c>
      <c r="AJ57" s="65">
        <v>696.68</v>
      </c>
      <c r="AK57" s="66">
        <v>26463.195000000003</v>
      </c>
      <c r="AL57" s="68">
        <v>0</v>
      </c>
      <c r="AM57" s="65">
        <v>75095.546999999991</v>
      </c>
      <c r="AQ57" s="9"/>
    </row>
    <row r="58" spans="1:44">
      <c r="A58" s="35"/>
      <c r="B58" s="35"/>
      <c r="C58" s="35"/>
      <c r="D58" s="35"/>
      <c r="E58" s="35"/>
      <c r="G58" s="35"/>
      <c r="H58" s="35"/>
      <c r="I58" s="35"/>
      <c r="J58" s="35"/>
      <c r="K58" s="35"/>
      <c r="Y58" s="69" t="s">
        <v>34</v>
      </c>
      <c r="Z58" s="70">
        <v>5522.8180000000002</v>
      </c>
      <c r="AA58" s="70">
        <v>32835.832000000002</v>
      </c>
      <c r="AB58" s="70">
        <v>1395.7359999999999</v>
      </c>
      <c r="AC58" s="70">
        <v>8333.8560000000016</v>
      </c>
      <c r="AD58" s="70">
        <v>8207.1470000000008</v>
      </c>
      <c r="AE58" s="71">
        <v>56295.388999999996</v>
      </c>
      <c r="AF58" s="70">
        <v>1548.5360000000001</v>
      </c>
      <c r="AG58" s="70">
        <v>6390.2000000000007</v>
      </c>
      <c r="AH58" s="70">
        <v>15633.333000000001</v>
      </c>
      <c r="AI58" s="70">
        <v>91.701999999999998</v>
      </c>
      <c r="AJ58" s="70">
        <v>432.839</v>
      </c>
      <c r="AK58" s="71">
        <v>24096.610000000004</v>
      </c>
      <c r="AL58" s="73">
        <v>0</v>
      </c>
      <c r="AM58" s="70">
        <v>80391.998999999996</v>
      </c>
      <c r="AN58" s="30"/>
      <c r="AO58" s="30"/>
      <c r="AQ58" s="9"/>
    </row>
    <row r="59" spans="1:44">
      <c r="A59" s="35"/>
      <c r="B59" s="35"/>
      <c r="C59" s="35"/>
      <c r="D59" s="35"/>
      <c r="E59" s="35"/>
      <c r="G59" s="35"/>
      <c r="H59" s="35"/>
      <c r="I59" s="35"/>
      <c r="J59" s="35"/>
      <c r="K59" s="35"/>
      <c r="Y59" s="64" t="s">
        <v>45</v>
      </c>
      <c r="Z59" s="65">
        <v>30422.792000000001</v>
      </c>
      <c r="AA59" s="65">
        <v>0</v>
      </c>
      <c r="AB59" s="65">
        <v>601.29700000000003</v>
      </c>
      <c r="AC59" s="65">
        <v>239.30100000000002</v>
      </c>
      <c r="AD59" s="65">
        <v>834.14</v>
      </c>
      <c r="AE59" s="66">
        <v>32097.53</v>
      </c>
      <c r="AF59" s="65">
        <v>3984.567</v>
      </c>
      <c r="AG59" s="65">
        <v>0</v>
      </c>
      <c r="AH59" s="65">
        <v>2645.3290000000002</v>
      </c>
      <c r="AI59" s="65">
        <v>42.359000000000002</v>
      </c>
      <c r="AJ59" s="65">
        <v>0.2</v>
      </c>
      <c r="AK59" s="66">
        <v>6672.4550000000008</v>
      </c>
      <c r="AL59" s="68">
        <v>0</v>
      </c>
      <c r="AM59" s="65">
        <v>38769.985000000001</v>
      </c>
      <c r="AQ59" s="16"/>
    </row>
    <row r="60" spans="1:44">
      <c r="A60" s="35"/>
      <c r="B60" s="35"/>
      <c r="C60" s="35"/>
      <c r="D60" s="35"/>
      <c r="E60" s="35"/>
      <c r="G60" s="35"/>
      <c r="H60" s="35"/>
      <c r="I60" s="35"/>
      <c r="J60" s="35"/>
      <c r="K60" s="35"/>
      <c r="Y60" s="64" t="s">
        <v>64</v>
      </c>
      <c r="Z60" s="65">
        <v>9591.2999999999993</v>
      </c>
      <c r="AA60" s="65">
        <v>19071.084999999999</v>
      </c>
      <c r="AB60" s="65">
        <v>62142.87</v>
      </c>
      <c r="AC60" s="65">
        <v>0</v>
      </c>
      <c r="AD60" s="65">
        <v>861.07899999999995</v>
      </c>
      <c r="AE60" s="66">
        <v>91666.334000000003</v>
      </c>
      <c r="AF60" s="65">
        <v>2148.48</v>
      </c>
      <c r="AG60" s="65">
        <v>1697.8220000000001</v>
      </c>
      <c r="AH60" s="65">
        <v>19866.733</v>
      </c>
      <c r="AI60" s="65">
        <v>0</v>
      </c>
      <c r="AJ60" s="65">
        <v>78.179000000000002</v>
      </c>
      <c r="AK60" s="66">
        <v>23791.214</v>
      </c>
      <c r="AL60" s="68">
        <v>0</v>
      </c>
      <c r="AM60" s="65">
        <v>115457.54800000001</v>
      </c>
      <c r="AQ60" s="9"/>
    </row>
    <row r="61" spans="1:44" ht="16.5" thickBot="1">
      <c r="A61" s="35"/>
      <c r="B61" s="35"/>
      <c r="C61" s="35"/>
      <c r="D61" s="35"/>
      <c r="E61" s="35"/>
      <c r="G61" s="35"/>
      <c r="H61" s="35"/>
      <c r="I61" s="35"/>
      <c r="J61" s="35"/>
      <c r="K61" s="35"/>
      <c r="Y61" s="64" t="s">
        <v>49</v>
      </c>
      <c r="Z61" s="74">
        <v>6263.7740000000003</v>
      </c>
      <c r="AA61" s="74">
        <v>14178.805</v>
      </c>
      <c r="AB61" s="74">
        <v>704.66800000000001</v>
      </c>
      <c r="AC61" s="74">
        <v>487.92700000000002</v>
      </c>
      <c r="AD61" s="74">
        <v>3878.05</v>
      </c>
      <c r="AE61" s="75">
        <v>25513.224000000002</v>
      </c>
      <c r="AF61" s="65">
        <v>468.84100000000001</v>
      </c>
      <c r="AG61" s="74">
        <v>545.23299999999995</v>
      </c>
      <c r="AH61" s="74">
        <v>1794.126</v>
      </c>
      <c r="AI61" s="74">
        <v>4.8780000000000001</v>
      </c>
      <c r="AJ61" s="74">
        <v>0</v>
      </c>
      <c r="AK61" s="75">
        <v>2813.078</v>
      </c>
      <c r="AL61" s="68">
        <v>0</v>
      </c>
      <c r="AM61" s="74">
        <v>28326.302000000003</v>
      </c>
      <c r="AQ61" s="9"/>
    </row>
    <row r="62" spans="1:44" ht="16.5" thickTop="1">
      <c r="A62" s="35"/>
      <c r="B62" s="35"/>
      <c r="C62" s="35"/>
      <c r="D62" s="35"/>
      <c r="E62" s="35"/>
      <c r="G62" s="35"/>
      <c r="H62" s="35"/>
      <c r="I62" s="35"/>
      <c r="J62" s="35"/>
      <c r="K62" s="35"/>
      <c r="Y62" s="76" t="s">
        <v>138</v>
      </c>
      <c r="Z62" s="70">
        <v>610674.49400000006</v>
      </c>
      <c r="AA62" s="70">
        <v>1576415.9249999991</v>
      </c>
      <c r="AB62" s="70">
        <v>556324.76199999999</v>
      </c>
      <c r="AC62" s="70">
        <v>51285.545000000006</v>
      </c>
      <c r="AD62" s="70">
        <v>133349.44399999999</v>
      </c>
      <c r="AE62" s="71">
        <v>2928050.1699999995</v>
      </c>
      <c r="AF62" s="77">
        <v>169788.18900000001</v>
      </c>
      <c r="AG62" s="70">
        <v>248059.88900000002</v>
      </c>
      <c r="AH62" s="70">
        <v>779381.81000000029</v>
      </c>
      <c r="AI62" s="70">
        <v>6433.9369999999981</v>
      </c>
      <c r="AJ62" s="70">
        <v>8364.9520000000011</v>
      </c>
      <c r="AK62" s="78">
        <v>1212028.7770000002</v>
      </c>
      <c r="AL62" s="79">
        <v>29.054000000000002</v>
      </c>
      <c r="AM62" s="77">
        <v>4140108</v>
      </c>
      <c r="AQ62" s="9"/>
    </row>
    <row r="63" spans="1:44">
      <c r="A63" s="35"/>
      <c r="B63" s="35"/>
      <c r="C63" s="35"/>
      <c r="D63" s="35"/>
      <c r="E63" s="35"/>
      <c r="G63" s="35"/>
      <c r="H63" s="35"/>
      <c r="I63" s="35"/>
      <c r="J63" s="35"/>
      <c r="K63" s="35"/>
      <c r="Y63" s="60" t="s">
        <v>160</v>
      </c>
      <c r="Z63" s="80">
        <v>1024.4410000000007</v>
      </c>
      <c r="AA63" s="80">
        <v>0</v>
      </c>
      <c r="AB63" s="80">
        <v>2056.9549999999999</v>
      </c>
      <c r="AC63" s="80">
        <v>0</v>
      </c>
      <c r="AD63" s="80">
        <v>22.495000000000001</v>
      </c>
      <c r="AE63" s="81">
        <v>3103.8910000000005</v>
      </c>
      <c r="AF63" s="80">
        <v>3557.6209999999933</v>
      </c>
      <c r="AG63" s="80">
        <v>0</v>
      </c>
      <c r="AH63" s="80">
        <v>10009.234999999986</v>
      </c>
      <c r="AI63" s="80">
        <v>0.155</v>
      </c>
      <c r="AJ63" s="80">
        <v>7.3950000000000014</v>
      </c>
      <c r="AK63" s="81">
        <v>13574.405999999981</v>
      </c>
      <c r="AL63" s="82">
        <v>12.703000000019529</v>
      </c>
      <c r="AM63" s="80">
        <v>16691</v>
      </c>
      <c r="AQ63" s="9"/>
    </row>
    <row r="64" spans="1:44">
      <c r="A64" s="35"/>
      <c r="B64" s="35"/>
      <c r="C64" s="35"/>
      <c r="D64" s="35"/>
      <c r="E64" s="35"/>
      <c r="G64" s="35"/>
      <c r="H64" s="35"/>
      <c r="I64" s="35"/>
      <c r="J64" s="35"/>
      <c r="K64" s="35"/>
      <c r="Y64" s="83" t="s">
        <v>139</v>
      </c>
      <c r="Z64" s="70">
        <v>611698.93500000006</v>
      </c>
      <c r="AA64" s="70">
        <v>1576415.9249999991</v>
      </c>
      <c r="AB64" s="70">
        <v>558381.71699999995</v>
      </c>
      <c r="AC64" s="70">
        <v>51285.545000000006</v>
      </c>
      <c r="AD64" s="70">
        <v>133371.93899999998</v>
      </c>
      <c r="AE64" s="84">
        <v>2931154.0609999993</v>
      </c>
      <c r="AF64" s="70">
        <v>173345.81</v>
      </c>
      <c r="AG64" s="70">
        <v>248059.88900000002</v>
      </c>
      <c r="AH64" s="70">
        <v>789391.04500000027</v>
      </c>
      <c r="AI64" s="70">
        <v>6434.0919999999978</v>
      </c>
      <c r="AJ64" s="70">
        <v>8372.3470000000016</v>
      </c>
      <c r="AK64" s="84">
        <v>1225603.1830000002</v>
      </c>
      <c r="AL64" s="85">
        <v>41.757000000019531</v>
      </c>
      <c r="AM64" s="70">
        <v>4156799</v>
      </c>
      <c r="AQ64" s="9"/>
    </row>
    <row r="65" spans="1:43">
      <c r="A65" s="35"/>
      <c r="B65" s="35"/>
      <c r="C65" s="35"/>
      <c r="D65" s="35"/>
      <c r="E65" s="35"/>
      <c r="G65" s="35"/>
      <c r="H65" s="35"/>
      <c r="I65" s="35"/>
      <c r="J65" s="35"/>
      <c r="K65" s="35"/>
      <c r="Y65" s="86" t="s">
        <v>161</v>
      </c>
      <c r="Z65" s="87"/>
      <c r="AA65" s="87"/>
      <c r="AB65" s="87"/>
      <c r="AC65" s="87"/>
      <c r="AD65" s="87"/>
      <c r="AE65" s="87"/>
      <c r="AF65" s="88"/>
      <c r="AG65" s="87"/>
      <c r="AH65" s="87"/>
      <c r="AI65" s="87"/>
      <c r="AJ65" s="87"/>
      <c r="AK65" s="87"/>
      <c r="AL65" s="89"/>
      <c r="AM65" s="90"/>
      <c r="AQ65" s="9"/>
    </row>
    <row r="66" spans="1:43">
      <c r="A66" s="35"/>
      <c r="B66" s="35"/>
      <c r="C66" s="35"/>
      <c r="D66" s="35"/>
      <c r="E66" s="35"/>
      <c r="G66" s="35"/>
      <c r="H66" s="35"/>
      <c r="I66" s="35"/>
      <c r="J66" s="35"/>
      <c r="K66" s="35"/>
      <c r="AQ66" s="9"/>
    </row>
    <row r="67" spans="1:43">
      <c r="A67" s="35"/>
      <c r="B67" s="35"/>
      <c r="C67" s="35"/>
      <c r="D67" s="35"/>
      <c r="E67" s="35"/>
      <c r="G67" s="35"/>
      <c r="H67" s="35"/>
      <c r="I67" s="35"/>
      <c r="J67" s="35"/>
      <c r="K67" s="35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Q67" s="9"/>
    </row>
    <row r="68" spans="1:43">
      <c r="A68" s="35"/>
      <c r="B68" s="35"/>
      <c r="C68" s="35"/>
      <c r="D68" s="35"/>
      <c r="E68" s="35"/>
      <c r="G68" s="35"/>
      <c r="H68" s="35"/>
      <c r="I68" s="35"/>
      <c r="J68" s="35"/>
      <c r="K68" s="35"/>
      <c r="AQ68" s="9"/>
    </row>
    <row r="69" spans="1:43">
      <c r="A69" s="35"/>
      <c r="B69" s="35"/>
      <c r="C69" s="35"/>
      <c r="D69" s="35"/>
      <c r="E69" s="35"/>
      <c r="G69" s="35"/>
      <c r="H69" s="35"/>
      <c r="I69" s="35"/>
      <c r="J69" s="35"/>
      <c r="K69" s="35"/>
      <c r="AQ69" s="9"/>
    </row>
    <row r="70" spans="1:43">
      <c r="A70" s="35"/>
      <c r="B70" s="35"/>
      <c r="C70" s="35"/>
      <c r="D70" s="35"/>
      <c r="E70" s="35"/>
      <c r="G70" s="35"/>
      <c r="H70" s="35"/>
      <c r="I70" s="35"/>
      <c r="J70" s="35"/>
      <c r="K70" s="35"/>
      <c r="AQ70" s="9"/>
    </row>
    <row r="71" spans="1:43">
      <c r="A71" s="35"/>
      <c r="B71" s="35"/>
      <c r="C71" s="35"/>
      <c r="D71" s="35"/>
      <c r="E71" s="35"/>
      <c r="G71" s="35"/>
      <c r="H71" s="35"/>
      <c r="I71" s="35"/>
      <c r="J71" s="35"/>
      <c r="K71" s="35"/>
      <c r="AQ71" s="9"/>
    </row>
    <row r="72" spans="1:43">
      <c r="A72" s="35"/>
      <c r="B72" s="35"/>
      <c r="C72" s="35"/>
      <c r="D72" s="35"/>
      <c r="E72" s="35"/>
      <c r="G72" s="35"/>
      <c r="H72" s="35"/>
      <c r="I72" s="35"/>
      <c r="J72" s="35"/>
      <c r="K72" s="35"/>
      <c r="AQ72" s="9"/>
    </row>
    <row r="73" spans="1:43">
      <c r="A73" s="35"/>
      <c r="B73" s="35"/>
      <c r="C73" s="35"/>
      <c r="D73" s="35"/>
      <c r="E73" s="35"/>
      <c r="G73" s="35"/>
      <c r="H73" s="35"/>
      <c r="I73" s="35"/>
      <c r="J73" s="35"/>
      <c r="K73" s="35"/>
      <c r="AQ73" s="9"/>
    </row>
    <row r="74" spans="1:43">
      <c r="A74" s="35"/>
      <c r="B74" s="35"/>
      <c r="C74" s="35"/>
      <c r="D74" s="35"/>
      <c r="E74" s="35"/>
      <c r="G74" s="35"/>
      <c r="H74" s="35"/>
      <c r="I74" s="35"/>
      <c r="J74" s="35"/>
      <c r="K74" s="35"/>
      <c r="AQ74" s="9"/>
    </row>
    <row r="75" spans="1:43">
      <c r="A75" s="35"/>
      <c r="B75" s="35"/>
      <c r="C75" s="35"/>
      <c r="D75" s="35"/>
      <c r="E75" s="35"/>
      <c r="G75" s="35"/>
      <c r="H75" s="35"/>
      <c r="I75" s="35"/>
      <c r="J75" s="35"/>
      <c r="K75" s="35"/>
      <c r="AQ75" s="9"/>
    </row>
    <row r="76" spans="1:43">
      <c r="A76" s="35"/>
      <c r="B76" s="35"/>
      <c r="C76" s="35"/>
      <c r="D76" s="35"/>
      <c r="E76" s="35"/>
      <c r="G76" s="35"/>
      <c r="H76" s="35"/>
      <c r="I76" s="35"/>
      <c r="J76" s="35"/>
      <c r="K76" s="35"/>
      <c r="AQ76" s="9"/>
    </row>
    <row r="77" spans="1:43">
      <c r="A77" s="35"/>
      <c r="B77" s="35"/>
      <c r="C77" s="35"/>
      <c r="D77" s="35"/>
      <c r="E77" s="35"/>
      <c r="G77" s="35"/>
      <c r="H77" s="35"/>
      <c r="I77" s="35"/>
      <c r="J77" s="35"/>
      <c r="K77" s="35"/>
      <c r="AQ77" s="9"/>
    </row>
    <row r="78" spans="1:43">
      <c r="A78" s="35"/>
      <c r="B78" s="35"/>
      <c r="C78" s="35"/>
      <c r="D78" s="35"/>
      <c r="E78" s="35"/>
      <c r="G78" s="35"/>
      <c r="H78" s="35"/>
      <c r="I78" s="35"/>
      <c r="J78" s="35"/>
      <c r="K78" s="35"/>
      <c r="AQ78" s="9"/>
    </row>
    <row r="79" spans="1:43">
      <c r="A79" s="35"/>
      <c r="B79" s="35"/>
      <c r="C79" s="35"/>
      <c r="D79" s="35"/>
      <c r="E79" s="35"/>
      <c r="G79" s="35"/>
      <c r="H79" s="35"/>
      <c r="I79" s="35"/>
      <c r="J79" s="35"/>
      <c r="K79" s="35"/>
      <c r="AQ79" s="9"/>
    </row>
    <row r="80" spans="1:43">
      <c r="A80" s="35"/>
      <c r="B80" s="35"/>
      <c r="C80" s="35"/>
      <c r="D80" s="35"/>
      <c r="E80" s="35"/>
      <c r="G80" s="35"/>
      <c r="H80" s="35"/>
      <c r="I80" s="35"/>
      <c r="J80" s="35"/>
      <c r="K80" s="35"/>
      <c r="AQ80" s="9"/>
    </row>
    <row r="81" spans="1:43">
      <c r="A81" s="35"/>
      <c r="B81" s="35"/>
      <c r="C81" s="35"/>
      <c r="D81" s="35"/>
      <c r="E81" s="35"/>
      <c r="G81" s="35"/>
      <c r="H81" s="35"/>
      <c r="I81" s="35"/>
      <c r="J81" s="35"/>
      <c r="K81" s="35"/>
      <c r="AQ81" s="9"/>
    </row>
    <row r="82" spans="1:43">
      <c r="A82" s="35"/>
      <c r="B82" s="35"/>
      <c r="C82" s="35"/>
      <c r="D82" s="35"/>
      <c r="E82" s="35"/>
      <c r="G82" s="35"/>
      <c r="H82" s="35"/>
      <c r="I82" s="35"/>
      <c r="J82" s="35"/>
      <c r="K82" s="35"/>
      <c r="AQ82" s="9"/>
    </row>
    <row r="83" spans="1:43">
      <c r="A83" s="35"/>
      <c r="B83" s="35"/>
      <c r="C83" s="35"/>
      <c r="D83" s="35"/>
      <c r="E83" s="35"/>
      <c r="G83" s="35"/>
      <c r="H83" s="35"/>
      <c r="I83" s="35"/>
      <c r="J83" s="35"/>
      <c r="K83" s="35"/>
      <c r="AQ83" s="9"/>
    </row>
    <row r="84" spans="1:43">
      <c r="A84" s="35"/>
      <c r="B84" s="35"/>
      <c r="C84" s="35"/>
      <c r="D84" s="35"/>
      <c r="E84" s="35"/>
      <c r="G84" s="35"/>
      <c r="H84" s="35"/>
      <c r="I84" s="35"/>
      <c r="J84" s="35"/>
      <c r="K84" s="35"/>
      <c r="AQ84" s="9"/>
    </row>
    <row r="85" spans="1:43">
      <c r="A85" s="35"/>
      <c r="B85" s="35"/>
      <c r="C85" s="35"/>
      <c r="D85" s="35"/>
      <c r="E85" s="35"/>
      <c r="G85" s="35"/>
      <c r="H85" s="35"/>
      <c r="I85" s="35"/>
      <c r="J85" s="35"/>
      <c r="K85" s="35"/>
      <c r="AQ85" s="9"/>
    </row>
    <row r="86" spans="1:43">
      <c r="A86" s="35"/>
      <c r="B86" s="35"/>
      <c r="C86" s="35"/>
      <c r="D86" s="35"/>
      <c r="E86" s="35"/>
      <c r="G86" s="35"/>
      <c r="H86" s="35"/>
      <c r="I86" s="35"/>
      <c r="J86" s="35"/>
      <c r="K86" s="35"/>
      <c r="AQ86" s="9"/>
    </row>
    <row r="87" spans="1:43">
      <c r="A87" s="35"/>
      <c r="B87" s="35"/>
      <c r="C87" s="35"/>
      <c r="D87" s="35"/>
      <c r="E87" s="35"/>
      <c r="G87" s="35"/>
      <c r="H87" s="35"/>
      <c r="I87" s="35"/>
      <c r="J87" s="35"/>
      <c r="K87" s="35"/>
      <c r="AQ87" s="9"/>
    </row>
    <row r="88" spans="1:43">
      <c r="A88" s="35"/>
      <c r="B88" s="35"/>
      <c r="C88" s="35"/>
      <c r="D88" s="35"/>
      <c r="E88" s="35"/>
      <c r="G88" s="35"/>
      <c r="H88" s="35"/>
      <c r="I88" s="35"/>
      <c r="J88" s="35"/>
      <c r="K88" s="35"/>
      <c r="AQ88" s="9"/>
    </row>
    <row r="89" spans="1:43">
      <c r="A89" s="35"/>
      <c r="B89" s="35"/>
      <c r="C89" s="35"/>
      <c r="D89" s="35"/>
      <c r="E89" s="35"/>
      <c r="G89" s="35"/>
      <c r="H89" s="35"/>
      <c r="I89" s="35"/>
      <c r="J89" s="35"/>
      <c r="K89" s="35"/>
      <c r="AQ89" s="9"/>
    </row>
    <row r="90" spans="1:43">
      <c r="A90" s="35"/>
      <c r="B90" s="35"/>
      <c r="C90" s="35"/>
      <c r="D90" s="35"/>
      <c r="E90" s="35"/>
      <c r="G90" s="35"/>
      <c r="H90" s="35"/>
      <c r="I90" s="35"/>
      <c r="J90" s="35"/>
      <c r="K90" s="35"/>
      <c r="AQ90" s="9"/>
    </row>
    <row r="91" spans="1:43">
      <c r="A91" s="35"/>
      <c r="B91" s="35"/>
      <c r="C91" s="35"/>
      <c r="D91" s="35"/>
      <c r="E91" s="35"/>
      <c r="G91" s="35"/>
      <c r="H91" s="35"/>
      <c r="I91" s="35"/>
      <c r="J91" s="35"/>
      <c r="K91" s="35"/>
      <c r="AQ91" s="9"/>
    </row>
    <row r="92" spans="1:43">
      <c r="A92" s="35"/>
      <c r="B92" s="35"/>
      <c r="C92" s="35"/>
      <c r="D92" s="35"/>
      <c r="E92" s="35"/>
      <c r="G92" s="35"/>
      <c r="H92" s="35"/>
      <c r="I92" s="35"/>
      <c r="J92" s="35"/>
      <c r="K92" s="35"/>
      <c r="AQ92" s="9"/>
    </row>
    <row r="93" spans="1:43">
      <c r="A93" s="35"/>
      <c r="B93" s="35"/>
      <c r="C93" s="35"/>
      <c r="D93" s="35"/>
      <c r="E93" s="35"/>
      <c r="G93" s="35"/>
      <c r="H93" s="35"/>
      <c r="I93" s="35"/>
      <c r="J93" s="35"/>
      <c r="K93" s="35"/>
      <c r="AQ93" s="9"/>
    </row>
    <row r="94" spans="1:43">
      <c r="A94" s="35"/>
      <c r="B94" s="35"/>
      <c r="C94" s="35"/>
      <c r="D94" s="35"/>
      <c r="E94" s="35"/>
      <c r="G94" s="35"/>
      <c r="H94" s="35"/>
      <c r="I94" s="35"/>
      <c r="J94" s="35"/>
      <c r="K94" s="35"/>
      <c r="AQ94" s="9"/>
    </row>
    <row r="95" spans="1:43">
      <c r="A95" s="35"/>
      <c r="B95" s="35"/>
      <c r="C95" s="35"/>
      <c r="D95" s="35"/>
      <c r="E95" s="35"/>
      <c r="G95" s="35"/>
      <c r="H95" s="35"/>
      <c r="I95" s="35"/>
      <c r="J95" s="35"/>
      <c r="K95" s="35"/>
      <c r="AQ95" s="9"/>
    </row>
    <row r="96" spans="1:43">
      <c r="A96" s="35"/>
      <c r="B96" s="35"/>
      <c r="C96" s="35"/>
      <c r="D96" s="35"/>
      <c r="E96" s="35"/>
      <c r="G96" s="35"/>
      <c r="H96" s="35"/>
      <c r="I96" s="35"/>
      <c r="J96" s="35"/>
      <c r="K96" s="35"/>
      <c r="AQ96" s="9"/>
    </row>
    <row r="97" spans="1:43">
      <c r="A97" s="35"/>
      <c r="B97" s="35"/>
      <c r="C97" s="35"/>
      <c r="D97" s="35"/>
      <c r="E97" s="35"/>
      <c r="G97" s="35"/>
      <c r="H97" s="35"/>
      <c r="I97" s="35"/>
      <c r="J97" s="35"/>
      <c r="K97" s="35"/>
      <c r="AQ97" s="9"/>
    </row>
    <row r="98" spans="1:43">
      <c r="A98" s="35"/>
      <c r="B98" s="35"/>
      <c r="C98" s="35"/>
      <c r="D98" s="35"/>
      <c r="E98" s="35"/>
      <c r="G98" s="35"/>
      <c r="H98" s="35"/>
      <c r="I98" s="35"/>
      <c r="J98" s="35"/>
      <c r="K98" s="35"/>
      <c r="AQ98" s="9"/>
    </row>
    <row r="99" spans="1:43">
      <c r="A99" s="35"/>
      <c r="B99" s="35"/>
      <c r="C99" s="35"/>
      <c r="D99" s="35"/>
      <c r="E99" s="35"/>
      <c r="G99" s="35"/>
      <c r="H99" s="35"/>
      <c r="I99" s="35"/>
      <c r="J99" s="35"/>
      <c r="K99" s="35"/>
      <c r="AQ99" s="9"/>
    </row>
    <row r="100" spans="1:43">
      <c r="A100" s="35"/>
      <c r="B100" s="35"/>
      <c r="C100" s="35"/>
      <c r="D100" s="35"/>
      <c r="E100" s="35"/>
      <c r="G100" s="35"/>
      <c r="H100" s="35"/>
      <c r="I100" s="35"/>
      <c r="J100" s="35"/>
      <c r="K100" s="35"/>
      <c r="AQ100" s="9"/>
    </row>
    <row r="101" spans="1:43">
      <c r="A101" s="35"/>
      <c r="B101" s="35"/>
      <c r="C101" s="35"/>
      <c r="D101" s="35"/>
      <c r="E101" s="35"/>
      <c r="G101" s="35"/>
      <c r="H101" s="35"/>
      <c r="I101" s="35"/>
      <c r="J101" s="35"/>
      <c r="K101" s="35"/>
      <c r="AQ101" s="9"/>
    </row>
    <row r="102" spans="1:43">
      <c r="A102" s="35"/>
      <c r="B102" s="35"/>
      <c r="C102" s="35"/>
      <c r="D102" s="35"/>
      <c r="E102" s="35"/>
      <c r="G102" s="35"/>
      <c r="H102" s="35"/>
      <c r="I102" s="35"/>
      <c r="J102" s="35"/>
      <c r="K102" s="35"/>
      <c r="AQ102" s="9"/>
    </row>
    <row r="103" spans="1:43">
      <c r="A103" s="35"/>
      <c r="B103" s="35"/>
      <c r="C103" s="35"/>
      <c r="D103" s="35"/>
      <c r="E103" s="35"/>
      <c r="G103" s="35"/>
      <c r="H103" s="35"/>
      <c r="I103" s="35"/>
      <c r="J103" s="35"/>
      <c r="K103" s="35"/>
      <c r="AQ103" s="9"/>
    </row>
    <row r="104" spans="1:43">
      <c r="A104" s="35"/>
      <c r="B104" s="35"/>
      <c r="C104" s="35"/>
      <c r="D104" s="35"/>
      <c r="E104" s="35"/>
      <c r="G104" s="35"/>
      <c r="H104" s="35"/>
      <c r="I104" s="35"/>
      <c r="J104" s="35"/>
      <c r="K104" s="35"/>
      <c r="AQ104" s="9"/>
    </row>
    <row r="105" spans="1:43">
      <c r="A105" s="35"/>
      <c r="B105" s="35"/>
      <c r="C105" s="35"/>
      <c r="D105" s="35"/>
      <c r="E105" s="35"/>
      <c r="G105" s="35"/>
      <c r="H105" s="35"/>
      <c r="I105" s="35"/>
      <c r="J105" s="35"/>
      <c r="K105" s="35"/>
      <c r="AQ105" s="9"/>
    </row>
    <row r="106" spans="1:43">
      <c r="A106" s="35"/>
      <c r="B106" s="35"/>
      <c r="C106" s="35"/>
      <c r="D106" s="35"/>
      <c r="E106" s="35"/>
      <c r="G106" s="35"/>
      <c r="H106" s="35"/>
      <c r="I106" s="35"/>
      <c r="J106" s="35"/>
      <c r="K106" s="35"/>
      <c r="AQ106" s="9"/>
    </row>
    <row r="107" spans="1:43">
      <c r="A107" s="35"/>
      <c r="B107" s="35"/>
      <c r="C107" s="35"/>
      <c r="D107" s="35"/>
      <c r="E107" s="35"/>
      <c r="G107" s="35"/>
      <c r="H107" s="35"/>
      <c r="I107" s="35"/>
      <c r="J107" s="35"/>
      <c r="K107" s="35"/>
      <c r="AQ107" s="9"/>
    </row>
    <row r="108" spans="1:43">
      <c r="A108" s="35"/>
      <c r="B108" s="35"/>
      <c r="C108" s="35"/>
      <c r="D108" s="35"/>
      <c r="E108" s="35"/>
      <c r="G108" s="35"/>
      <c r="H108" s="35"/>
      <c r="I108" s="35"/>
      <c r="J108" s="35"/>
      <c r="K108" s="35"/>
      <c r="AQ108" s="9"/>
    </row>
    <row r="109" spans="1:43">
      <c r="A109" s="35"/>
      <c r="B109" s="35"/>
      <c r="C109" s="35"/>
      <c r="D109" s="35"/>
      <c r="E109" s="35"/>
      <c r="G109" s="35"/>
      <c r="H109" s="35"/>
      <c r="I109" s="35"/>
      <c r="J109" s="35"/>
      <c r="K109" s="35"/>
      <c r="AQ109" s="9"/>
    </row>
    <row r="110" spans="1:43">
      <c r="A110" s="35"/>
      <c r="B110" s="35"/>
      <c r="C110" s="35"/>
      <c r="D110" s="35"/>
      <c r="E110" s="35"/>
      <c r="G110" s="35"/>
      <c r="H110" s="35"/>
      <c r="I110" s="35"/>
      <c r="J110" s="35"/>
      <c r="K110" s="35"/>
      <c r="AQ110" s="9"/>
    </row>
    <row r="111" spans="1:43">
      <c r="A111" s="35"/>
      <c r="B111" s="35"/>
      <c r="C111" s="35"/>
      <c r="D111" s="35"/>
      <c r="E111" s="35"/>
      <c r="G111" s="35"/>
      <c r="H111" s="35"/>
      <c r="I111" s="35"/>
      <c r="J111" s="35"/>
      <c r="K111" s="35"/>
      <c r="AQ111" s="9"/>
    </row>
    <row r="112" spans="1:43">
      <c r="A112" s="35"/>
      <c r="B112" s="35"/>
      <c r="C112" s="35"/>
      <c r="D112" s="35"/>
      <c r="E112" s="35"/>
      <c r="G112" s="35"/>
      <c r="H112" s="35"/>
      <c r="I112" s="35"/>
      <c r="J112" s="35"/>
      <c r="K112" s="35"/>
      <c r="AQ112" s="9"/>
    </row>
    <row r="113" spans="1:43">
      <c r="A113" s="35"/>
      <c r="B113" s="35"/>
      <c r="C113" s="35"/>
      <c r="D113" s="35"/>
      <c r="E113" s="35"/>
      <c r="G113" s="35"/>
      <c r="H113" s="35"/>
      <c r="I113" s="35"/>
      <c r="J113" s="35"/>
      <c r="K113" s="35"/>
      <c r="AQ113" s="9"/>
    </row>
    <row r="114" spans="1:43">
      <c r="A114" s="35"/>
      <c r="B114" s="35"/>
      <c r="C114" s="35"/>
      <c r="D114" s="35"/>
      <c r="E114" s="35"/>
      <c r="G114" s="35"/>
      <c r="H114" s="35"/>
      <c r="I114" s="35"/>
      <c r="J114" s="35"/>
      <c r="K114" s="35"/>
      <c r="AQ114" s="9"/>
    </row>
    <row r="115" spans="1:43">
      <c r="A115" s="35"/>
      <c r="B115" s="35"/>
      <c r="C115" s="35"/>
      <c r="D115" s="35"/>
      <c r="E115" s="35"/>
      <c r="G115" s="35"/>
      <c r="H115" s="35"/>
      <c r="I115" s="35"/>
      <c r="J115" s="35"/>
      <c r="K115" s="35"/>
      <c r="AQ115" s="9"/>
    </row>
    <row r="116" spans="1:43">
      <c r="A116" s="35"/>
      <c r="B116" s="35"/>
      <c r="C116" s="35"/>
      <c r="D116" s="35"/>
      <c r="E116" s="35"/>
      <c r="G116" s="35"/>
      <c r="H116" s="35"/>
      <c r="I116" s="35"/>
      <c r="J116" s="35"/>
      <c r="K116" s="35"/>
      <c r="AQ116" s="9"/>
    </row>
    <row r="117" spans="1:43">
      <c r="A117" s="35"/>
      <c r="B117" s="35"/>
      <c r="C117" s="35"/>
      <c r="D117" s="35"/>
      <c r="E117" s="35"/>
      <c r="G117" s="35"/>
      <c r="H117" s="35"/>
      <c r="I117" s="35"/>
      <c r="J117" s="35"/>
      <c r="K117" s="35"/>
      <c r="AQ117" s="9"/>
    </row>
    <row r="118" spans="1:43">
      <c r="A118" s="35"/>
      <c r="B118" s="35"/>
      <c r="C118" s="35"/>
      <c r="D118" s="35"/>
      <c r="E118" s="35"/>
      <c r="G118" s="35"/>
      <c r="H118" s="35"/>
      <c r="I118" s="35"/>
      <c r="J118" s="35"/>
      <c r="K118" s="35"/>
      <c r="AQ118" s="9"/>
    </row>
    <row r="119" spans="1:43">
      <c r="A119" s="35"/>
      <c r="B119" s="35"/>
      <c r="C119" s="35"/>
      <c r="D119" s="35"/>
      <c r="E119" s="35"/>
      <c r="G119" s="35"/>
      <c r="H119" s="35"/>
      <c r="I119" s="35"/>
      <c r="J119" s="35"/>
      <c r="K119" s="35"/>
      <c r="AQ119" s="9"/>
    </row>
    <row r="120" spans="1:43">
      <c r="A120" s="35"/>
      <c r="B120" s="35"/>
      <c r="C120" s="35"/>
      <c r="D120" s="35"/>
      <c r="E120" s="35"/>
      <c r="G120" s="35"/>
      <c r="H120" s="35"/>
      <c r="I120" s="35"/>
      <c r="J120" s="35"/>
      <c r="K120" s="35"/>
      <c r="AQ120" s="9"/>
    </row>
    <row r="121" spans="1:43">
      <c r="A121" s="35"/>
      <c r="B121" s="35"/>
      <c r="C121" s="35"/>
      <c r="D121" s="35"/>
      <c r="E121" s="35"/>
      <c r="G121" s="35"/>
      <c r="H121" s="35"/>
      <c r="I121" s="35"/>
      <c r="J121" s="35"/>
      <c r="K121" s="35"/>
      <c r="AQ121" s="9"/>
    </row>
    <row r="122" spans="1:43">
      <c r="A122" s="35"/>
      <c r="B122" s="35"/>
      <c r="C122" s="35"/>
      <c r="D122" s="35"/>
      <c r="E122" s="35"/>
      <c r="G122" s="35"/>
      <c r="H122" s="35"/>
      <c r="I122" s="35"/>
      <c r="J122" s="35"/>
      <c r="K122" s="35"/>
      <c r="AQ122" s="9"/>
    </row>
    <row r="123" spans="1:43">
      <c r="A123" s="35"/>
      <c r="B123" s="35"/>
      <c r="C123" s="35"/>
      <c r="D123" s="35"/>
      <c r="E123" s="35"/>
      <c r="G123" s="35"/>
      <c r="H123" s="35"/>
      <c r="I123" s="35"/>
      <c r="J123" s="35"/>
      <c r="K123" s="35"/>
      <c r="AQ123" s="9"/>
    </row>
    <row r="124" spans="1:43">
      <c r="A124" s="35"/>
      <c r="B124" s="35"/>
      <c r="C124" s="35"/>
      <c r="D124" s="35"/>
      <c r="E124" s="35"/>
      <c r="G124" s="35"/>
      <c r="H124" s="35"/>
      <c r="I124" s="35"/>
      <c r="J124" s="35"/>
      <c r="K124" s="35"/>
      <c r="AQ124" s="9"/>
    </row>
    <row r="125" spans="1:43">
      <c r="A125" s="35"/>
      <c r="B125" s="35"/>
      <c r="C125" s="35"/>
      <c r="D125" s="35"/>
      <c r="E125" s="35"/>
      <c r="G125" s="35"/>
      <c r="H125" s="35"/>
      <c r="I125" s="35"/>
      <c r="J125" s="35"/>
      <c r="K125" s="35"/>
      <c r="AQ125" s="9"/>
    </row>
    <row r="126" spans="1:43">
      <c r="A126" s="35"/>
      <c r="B126" s="35"/>
      <c r="C126" s="35"/>
      <c r="D126" s="35"/>
      <c r="E126" s="35"/>
      <c r="G126" s="35"/>
      <c r="H126" s="35"/>
      <c r="I126" s="35"/>
      <c r="J126" s="35"/>
      <c r="K126" s="35"/>
      <c r="AQ126" s="9"/>
    </row>
    <row r="127" spans="1:43">
      <c r="A127" s="35"/>
      <c r="B127" s="35"/>
      <c r="C127" s="35"/>
      <c r="D127" s="35"/>
      <c r="E127" s="35"/>
      <c r="G127" s="35"/>
      <c r="H127" s="35"/>
      <c r="I127" s="35"/>
      <c r="J127" s="35"/>
      <c r="K127" s="35"/>
      <c r="AQ127" s="9"/>
    </row>
    <row r="128" spans="1:43">
      <c r="A128" s="35"/>
      <c r="B128" s="35"/>
      <c r="C128" s="35"/>
      <c r="D128" s="35"/>
      <c r="E128" s="35"/>
      <c r="G128" s="35"/>
      <c r="H128" s="35"/>
      <c r="I128" s="35"/>
      <c r="J128" s="35"/>
      <c r="K128" s="35"/>
      <c r="AQ128" s="9"/>
    </row>
    <row r="129" spans="1:43">
      <c r="A129" s="35"/>
      <c r="B129" s="35"/>
      <c r="C129" s="35"/>
      <c r="D129" s="35"/>
      <c r="E129" s="35"/>
      <c r="G129" s="35"/>
      <c r="H129" s="35"/>
      <c r="I129" s="35"/>
      <c r="J129" s="35"/>
      <c r="K129" s="35"/>
      <c r="AQ129" s="9"/>
    </row>
    <row r="130" spans="1:43">
      <c r="A130" s="35"/>
      <c r="B130" s="35"/>
      <c r="C130" s="35"/>
      <c r="D130" s="35"/>
      <c r="E130" s="35"/>
      <c r="G130" s="35"/>
      <c r="H130" s="35"/>
      <c r="I130" s="35"/>
      <c r="J130" s="35"/>
      <c r="K130" s="35"/>
      <c r="AQ130" s="9"/>
    </row>
    <row r="131" spans="1:43">
      <c r="A131" s="35"/>
      <c r="B131" s="35"/>
      <c r="C131" s="35"/>
      <c r="D131" s="35"/>
      <c r="E131" s="35"/>
      <c r="G131" s="35"/>
      <c r="H131" s="35"/>
      <c r="I131" s="35"/>
      <c r="J131" s="35"/>
      <c r="K131" s="35"/>
      <c r="AQ131" s="9"/>
    </row>
    <row r="132" spans="1:43">
      <c r="A132" s="35"/>
      <c r="B132" s="35"/>
      <c r="C132" s="35"/>
      <c r="D132" s="35"/>
      <c r="E132" s="35"/>
      <c r="G132" s="35"/>
      <c r="H132" s="35"/>
      <c r="I132" s="35"/>
      <c r="J132" s="35"/>
      <c r="K132" s="35"/>
      <c r="AQ132" s="9"/>
    </row>
    <row r="133" spans="1:43">
      <c r="A133" s="35"/>
      <c r="B133" s="35"/>
      <c r="C133" s="35"/>
      <c r="D133" s="35"/>
      <c r="E133" s="35"/>
      <c r="G133" s="35"/>
      <c r="H133" s="35"/>
      <c r="I133" s="35"/>
      <c r="J133" s="35"/>
      <c r="K133" s="35"/>
      <c r="AQ133" s="9"/>
    </row>
    <row r="134" spans="1:43">
      <c r="A134" s="35"/>
      <c r="B134" s="35"/>
      <c r="C134" s="35"/>
      <c r="D134" s="35"/>
      <c r="E134" s="35"/>
      <c r="G134" s="35"/>
      <c r="H134" s="35"/>
      <c r="I134" s="35"/>
      <c r="J134" s="35"/>
      <c r="K134" s="35"/>
      <c r="AQ134" s="9"/>
    </row>
    <row r="135" spans="1:43">
      <c r="A135" s="35"/>
      <c r="B135" s="35"/>
      <c r="C135" s="35"/>
      <c r="D135" s="35"/>
      <c r="E135" s="35"/>
      <c r="G135" s="35"/>
      <c r="H135" s="35"/>
      <c r="I135" s="35"/>
      <c r="J135" s="35"/>
      <c r="K135" s="35"/>
      <c r="AQ135" s="9"/>
    </row>
    <row r="136" spans="1:43">
      <c r="A136" s="35"/>
      <c r="B136" s="35"/>
      <c r="C136" s="35"/>
      <c r="D136" s="35"/>
      <c r="E136" s="35"/>
      <c r="G136" s="35"/>
      <c r="H136" s="35"/>
      <c r="I136" s="35"/>
      <c r="J136" s="35"/>
      <c r="K136" s="35"/>
      <c r="AQ136" s="9"/>
    </row>
    <row r="137" spans="1:43">
      <c r="A137" s="35"/>
      <c r="B137" s="35"/>
      <c r="C137" s="35"/>
      <c r="D137" s="35"/>
      <c r="E137" s="35"/>
      <c r="G137" s="35"/>
      <c r="H137" s="35"/>
      <c r="I137" s="35"/>
      <c r="J137" s="35"/>
      <c r="K137" s="35"/>
      <c r="AQ137" s="9"/>
    </row>
    <row r="138" spans="1:43">
      <c r="A138" s="35"/>
      <c r="B138" s="35"/>
      <c r="C138" s="35"/>
      <c r="D138" s="35"/>
      <c r="E138" s="35"/>
      <c r="G138" s="35"/>
      <c r="H138" s="35"/>
      <c r="I138" s="35"/>
      <c r="J138" s="35"/>
      <c r="K138" s="35"/>
      <c r="AQ138" s="9"/>
    </row>
    <row r="139" spans="1:43">
      <c r="A139" s="35"/>
      <c r="B139" s="35"/>
      <c r="C139" s="35"/>
      <c r="D139" s="35"/>
      <c r="E139" s="35"/>
      <c r="G139" s="35"/>
      <c r="H139" s="35"/>
      <c r="I139" s="35"/>
      <c r="J139" s="35"/>
      <c r="K139" s="35"/>
      <c r="AQ139" s="9"/>
    </row>
    <row r="140" spans="1:43">
      <c r="A140" s="35"/>
      <c r="B140" s="35"/>
      <c r="C140" s="35"/>
      <c r="D140" s="35"/>
      <c r="E140" s="35"/>
      <c r="G140" s="35"/>
      <c r="H140" s="35"/>
      <c r="I140" s="35"/>
      <c r="J140" s="35"/>
      <c r="K140" s="35"/>
      <c r="AQ140" s="9"/>
    </row>
    <row r="141" spans="1:43">
      <c r="A141" s="35"/>
      <c r="B141" s="35"/>
      <c r="C141" s="35"/>
      <c r="D141" s="35"/>
      <c r="E141" s="35"/>
      <c r="G141" s="35"/>
      <c r="H141" s="35"/>
      <c r="I141" s="35"/>
      <c r="J141" s="35"/>
      <c r="K141" s="35"/>
      <c r="AQ141" s="9"/>
    </row>
    <row r="142" spans="1:43">
      <c r="A142" s="35"/>
      <c r="B142" s="35"/>
      <c r="C142" s="35"/>
      <c r="D142" s="35"/>
      <c r="E142" s="35"/>
      <c r="G142" s="35"/>
      <c r="H142" s="35"/>
      <c r="I142" s="35"/>
      <c r="J142" s="35"/>
      <c r="K142" s="35"/>
      <c r="AQ142" s="9"/>
    </row>
    <row r="143" spans="1:43">
      <c r="A143" s="35"/>
      <c r="B143" s="35"/>
      <c r="C143" s="35"/>
      <c r="D143" s="35"/>
      <c r="E143" s="35"/>
      <c r="G143" s="35"/>
      <c r="H143" s="35"/>
      <c r="I143" s="35"/>
      <c r="J143" s="35"/>
      <c r="K143" s="35"/>
      <c r="AQ143" s="9"/>
    </row>
    <row r="144" spans="1:43">
      <c r="A144" s="35"/>
      <c r="B144" s="35"/>
      <c r="C144" s="35"/>
      <c r="D144" s="35"/>
      <c r="E144" s="35"/>
      <c r="G144" s="35"/>
      <c r="H144" s="35"/>
      <c r="I144" s="35"/>
      <c r="J144" s="35"/>
      <c r="K144" s="35"/>
      <c r="AQ144" s="9"/>
    </row>
    <row r="145" spans="1:43">
      <c r="A145" s="35"/>
      <c r="B145" s="35"/>
      <c r="C145" s="35"/>
      <c r="D145" s="35"/>
      <c r="E145" s="35"/>
      <c r="G145" s="35"/>
      <c r="H145" s="35"/>
      <c r="I145" s="35"/>
      <c r="J145" s="35"/>
      <c r="K145" s="35"/>
      <c r="AQ145" s="9"/>
    </row>
    <row r="146" spans="1:43">
      <c r="A146" s="35"/>
      <c r="B146" s="35"/>
      <c r="C146" s="35"/>
      <c r="D146" s="35"/>
      <c r="E146" s="35"/>
      <c r="G146" s="35"/>
      <c r="H146" s="35"/>
      <c r="I146" s="35"/>
      <c r="J146" s="35"/>
      <c r="K146" s="35"/>
      <c r="AQ146" s="9"/>
    </row>
    <row r="147" spans="1:43">
      <c r="A147" s="35"/>
      <c r="B147" s="35"/>
      <c r="C147" s="35"/>
      <c r="D147" s="35"/>
      <c r="E147" s="35"/>
      <c r="G147" s="35"/>
      <c r="H147" s="35"/>
      <c r="I147" s="35"/>
      <c r="J147" s="35"/>
      <c r="K147" s="35"/>
      <c r="AQ147" s="9"/>
    </row>
    <row r="148" spans="1:43">
      <c r="A148" s="35"/>
      <c r="B148" s="35"/>
      <c r="C148" s="35"/>
      <c r="D148" s="35"/>
      <c r="E148" s="35"/>
      <c r="G148" s="35"/>
      <c r="H148" s="35"/>
      <c r="I148" s="35"/>
      <c r="J148" s="35"/>
      <c r="K148" s="35"/>
      <c r="AQ148" s="9"/>
    </row>
    <row r="149" spans="1:43">
      <c r="A149" s="35"/>
      <c r="B149" s="35"/>
      <c r="C149" s="35"/>
      <c r="D149" s="35"/>
      <c r="E149" s="35"/>
      <c r="G149" s="35"/>
      <c r="H149" s="35"/>
      <c r="I149" s="35"/>
      <c r="J149" s="35"/>
      <c r="K149" s="35"/>
      <c r="AQ149" s="9"/>
    </row>
    <row r="150" spans="1:43">
      <c r="A150" s="35"/>
      <c r="B150" s="35"/>
      <c r="C150" s="35"/>
      <c r="D150" s="35"/>
      <c r="E150" s="35"/>
      <c r="G150" s="35"/>
      <c r="H150" s="35"/>
      <c r="I150" s="35"/>
      <c r="J150" s="35"/>
      <c r="K150" s="35"/>
      <c r="AQ150" s="9"/>
    </row>
    <row r="151" spans="1:43">
      <c r="A151" s="35"/>
      <c r="B151" s="35"/>
      <c r="C151" s="35"/>
      <c r="D151" s="35"/>
      <c r="E151" s="35"/>
      <c r="G151" s="35"/>
      <c r="H151" s="35"/>
      <c r="I151" s="35"/>
      <c r="J151" s="35"/>
      <c r="K151" s="35"/>
      <c r="AQ151" s="9"/>
    </row>
    <row r="152" spans="1:43">
      <c r="A152" s="35"/>
      <c r="B152" s="35"/>
      <c r="C152" s="35"/>
      <c r="D152" s="35"/>
      <c r="E152" s="35"/>
      <c r="G152" s="35"/>
      <c r="H152" s="35"/>
      <c r="I152" s="35"/>
      <c r="J152" s="35"/>
      <c r="K152" s="35"/>
      <c r="AQ152" s="9"/>
    </row>
    <row r="153" spans="1:43">
      <c r="A153" s="35"/>
      <c r="B153" s="35"/>
      <c r="C153" s="35"/>
      <c r="D153" s="35"/>
      <c r="E153" s="35"/>
      <c r="G153" s="35"/>
      <c r="H153" s="35"/>
      <c r="I153" s="35"/>
      <c r="J153" s="35"/>
      <c r="K153" s="35"/>
      <c r="AQ153" s="9"/>
    </row>
    <row r="154" spans="1:43">
      <c r="A154" s="35"/>
      <c r="B154" s="35"/>
      <c r="C154" s="35"/>
      <c r="D154" s="35"/>
      <c r="E154" s="35"/>
      <c r="G154" s="35"/>
      <c r="H154" s="35"/>
      <c r="I154" s="35"/>
      <c r="J154" s="35"/>
      <c r="K154" s="35"/>
      <c r="AQ154" s="9"/>
    </row>
    <row r="155" spans="1:43">
      <c r="A155" s="35"/>
      <c r="B155" s="35"/>
      <c r="C155" s="35"/>
      <c r="D155" s="35"/>
      <c r="E155" s="35"/>
      <c r="G155" s="35"/>
      <c r="H155" s="35"/>
      <c r="I155" s="35"/>
      <c r="J155" s="35"/>
      <c r="K155" s="35"/>
      <c r="AQ155" s="9"/>
    </row>
    <row r="156" spans="1:43">
      <c r="A156" s="35"/>
      <c r="B156" s="35"/>
      <c r="C156" s="35"/>
      <c r="D156" s="35"/>
      <c r="E156" s="35"/>
      <c r="G156" s="35"/>
      <c r="H156" s="35"/>
      <c r="I156" s="35"/>
      <c r="J156" s="35"/>
      <c r="K156" s="35"/>
      <c r="AQ156" s="9"/>
    </row>
    <row r="157" spans="1:43">
      <c r="A157" s="35"/>
      <c r="B157" s="35"/>
      <c r="C157" s="35"/>
      <c r="D157" s="35"/>
      <c r="E157" s="35"/>
      <c r="G157" s="35"/>
      <c r="H157" s="35"/>
      <c r="I157" s="35"/>
      <c r="J157" s="35"/>
      <c r="K157" s="35"/>
      <c r="AQ157" s="9"/>
    </row>
    <row r="158" spans="1:43">
      <c r="A158" s="35"/>
      <c r="B158" s="35"/>
      <c r="C158" s="35"/>
      <c r="D158" s="35"/>
      <c r="E158" s="35"/>
      <c r="G158" s="35"/>
      <c r="H158" s="35"/>
      <c r="I158" s="35"/>
      <c r="J158" s="35"/>
      <c r="K158" s="35"/>
      <c r="AQ158" s="9"/>
    </row>
    <row r="159" spans="1:43">
      <c r="A159" s="35"/>
      <c r="B159" s="35"/>
      <c r="C159" s="35"/>
      <c r="D159" s="35"/>
      <c r="E159" s="35"/>
      <c r="G159" s="35"/>
      <c r="H159" s="35"/>
      <c r="I159" s="35"/>
      <c r="J159" s="35"/>
      <c r="K159" s="35"/>
      <c r="AQ159" s="9"/>
    </row>
    <row r="160" spans="1:43">
      <c r="A160" s="35"/>
      <c r="B160" s="35"/>
      <c r="C160" s="35"/>
      <c r="D160" s="35"/>
      <c r="E160" s="35"/>
      <c r="G160" s="35"/>
      <c r="H160" s="35"/>
      <c r="I160" s="35"/>
      <c r="J160" s="35"/>
      <c r="K160" s="35"/>
      <c r="AQ160" s="9"/>
    </row>
    <row r="161" spans="1:43">
      <c r="A161" s="35"/>
      <c r="B161" s="35"/>
      <c r="C161" s="35"/>
      <c r="D161" s="35"/>
      <c r="E161" s="35"/>
      <c r="G161" s="35"/>
      <c r="H161" s="35"/>
      <c r="I161" s="35"/>
      <c r="J161" s="35"/>
      <c r="K161" s="35"/>
      <c r="AQ161" s="9"/>
    </row>
    <row r="162" spans="1:43">
      <c r="A162" s="35"/>
      <c r="B162" s="35"/>
      <c r="C162" s="35"/>
      <c r="D162" s="35"/>
      <c r="E162" s="35"/>
      <c r="G162" s="35"/>
      <c r="H162" s="35"/>
      <c r="I162" s="35"/>
      <c r="J162" s="35"/>
      <c r="K162" s="35"/>
      <c r="AQ162" s="9"/>
    </row>
    <row r="163" spans="1:43">
      <c r="A163" s="35"/>
      <c r="B163" s="35"/>
      <c r="C163" s="35"/>
      <c r="D163" s="35"/>
      <c r="E163" s="35"/>
      <c r="G163" s="35"/>
      <c r="H163" s="35"/>
      <c r="I163" s="35"/>
      <c r="J163" s="35"/>
      <c r="K163" s="35"/>
      <c r="AQ163" s="9"/>
    </row>
    <row r="164" spans="1:43">
      <c r="A164" s="35"/>
      <c r="B164" s="35"/>
      <c r="C164" s="35"/>
      <c r="D164" s="35"/>
      <c r="E164" s="35"/>
      <c r="G164" s="35"/>
      <c r="H164" s="35"/>
      <c r="I164" s="35"/>
      <c r="J164" s="35"/>
      <c r="K164" s="35"/>
      <c r="AQ164" s="9"/>
    </row>
    <row r="165" spans="1:43">
      <c r="A165" s="35"/>
      <c r="B165" s="35"/>
      <c r="C165" s="35"/>
      <c r="D165" s="35"/>
      <c r="E165" s="35"/>
      <c r="G165" s="35"/>
      <c r="H165" s="35"/>
      <c r="I165" s="35"/>
      <c r="J165" s="35"/>
      <c r="K165" s="35"/>
      <c r="AQ165" s="9"/>
    </row>
    <row r="166" spans="1:43">
      <c r="A166" s="35"/>
      <c r="B166" s="35"/>
      <c r="C166" s="35"/>
      <c r="D166" s="35"/>
      <c r="E166" s="35"/>
      <c r="G166" s="35"/>
      <c r="H166" s="35"/>
      <c r="I166" s="35"/>
      <c r="J166" s="35"/>
      <c r="K166" s="35"/>
      <c r="AQ166" s="9"/>
    </row>
    <row r="167" spans="1:43">
      <c r="A167" s="35"/>
      <c r="B167" s="35"/>
      <c r="C167" s="35"/>
      <c r="D167" s="35"/>
      <c r="E167" s="35"/>
      <c r="G167" s="35"/>
      <c r="H167" s="35"/>
      <c r="I167" s="35"/>
      <c r="J167" s="35"/>
      <c r="K167" s="35"/>
      <c r="AQ167" s="9"/>
    </row>
    <row r="168" spans="1:43">
      <c r="A168" s="35"/>
      <c r="B168" s="35"/>
      <c r="C168" s="35"/>
      <c r="D168" s="35"/>
      <c r="E168" s="35"/>
      <c r="G168" s="35"/>
      <c r="H168" s="35"/>
      <c r="I168" s="35"/>
      <c r="J168" s="35"/>
      <c r="K168" s="35"/>
      <c r="AQ168" s="9"/>
    </row>
    <row r="169" spans="1:43">
      <c r="A169" s="35"/>
      <c r="B169" s="35"/>
      <c r="C169" s="35"/>
      <c r="D169" s="35"/>
      <c r="E169" s="35"/>
      <c r="G169" s="35"/>
      <c r="H169" s="35"/>
      <c r="I169" s="35"/>
      <c r="J169" s="35"/>
      <c r="K169" s="35"/>
      <c r="AQ169" s="9"/>
    </row>
    <row r="170" spans="1:43">
      <c r="A170" s="35"/>
      <c r="B170" s="35"/>
      <c r="C170" s="35"/>
      <c r="D170" s="35"/>
      <c r="E170" s="35"/>
      <c r="G170" s="35"/>
      <c r="H170" s="35"/>
      <c r="I170" s="35"/>
      <c r="J170" s="35"/>
      <c r="K170" s="35"/>
      <c r="AQ170" s="9"/>
    </row>
    <row r="171" spans="1:43">
      <c r="A171" s="35"/>
      <c r="B171" s="35"/>
      <c r="C171" s="35"/>
      <c r="D171" s="35"/>
      <c r="E171" s="35"/>
      <c r="G171" s="35"/>
      <c r="H171" s="35"/>
      <c r="I171" s="35"/>
      <c r="J171" s="35"/>
      <c r="K171" s="35"/>
      <c r="AQ171" s="9"/>
    </row>
    <row r="172" spans="1:43">
      <c r="A172" s="35"/>
      <c r="B172" s="35"/>
      <c r="C172" s="35"/>
      <c r="D172" s="35"/>
      <c r="E172" s="35"/>
      <c r="G172" s="35"/>
      <c r="H172" s="35"/>
      <c r="I172" s="35"/>
      <c r="J172" s="35"/>
      <c r="K172" s="35"/>
      <c r="AQ172" s="9"/>
    </row>
    <row r="173" spans="1:43">
      <c r="A173" s="35"/>
      <c r="B173" s="35"/>
      <c r="C173" s="35"/>
      <c r="D173" s="35"/>
      <c r="E173" s="35"/>
      <c r="G173" s="35"/>
      <c r="H173" s="35"/>
      <c r="I173" s="35"/>
      <c r="J173" s="35"/>
      <c r="K173" s="35"/>
      <c r="AQ173" s="9"/>
    </row>
    <row r="174" spans="1:43">
      <c r="A174" s="35"/>
      <c r="B174" s="35"/>
      <c r="C174" s="35"/>
      <c r="D174" s="35"/>
      <c r="E174" s="35"/>
      <c r="G174" s="35"/>
      <c r="H174" s="35"/>
      <c r="I174" s="35"/>
      <c r="J174" s="35"/>
      <c r="K174" s="35"/>
      <c r="AQ174" s="9"/>
    </row>
    <row r="175" spans="1:43">
      <c r="A175" s="35"/>
      <c r="B175" s="35"/>
      <c r="C175" s="35"/>
      <c r="D175" s="35"/>
      <c r="E175" s="35"/>
      <c r="G175" s="35"/>
      <c r="H175" s="35"/>
      <c r="I175" s="35"/>
      <c r="J175" s="35"/>
      <c r="K175" s="35"/>
      <c r="AQ175" s="9"/>
    </row>
    <row r="176" spans="1:43">
      <c r="A176" s="35"/>
      <c r="B176" s="35"/>
      <c r="C176" s="35"/>
      <c r="D176" s="35"/>
      <c r="E176" s="35"/>
      <c r="G176" s="35"/>
      <c r="H176" s="35"/>
      <c r="I176" s="35"/>
      <c r="J176" s="35"/>
      <c r="K176" s="35"/>
      <c r="AQ176" s="9"/>
    </row>
    <row r="177" spans="1:43">
      <c r="A177" s="35"/>
      <c r="B177" s="35"/>
      <c r="C177" s="35"/>
      <c r="D177" s="35"/>
      <c r="E177" s="35"/>
      <c r="G177" s="35"/>
      <c r="H177" s="35"/>
      <c r="I177" s="35"/>
      <c r="J177" s="35"/>
      <c r="K177" s="35"/>
      <c r="AQ177" s="9"/>
    </row>
    <row r="178" spans="1:43">
      <c r="A178" s="35"/>
      <c r="B178" s="35"/>
      <c r="C178" s="35"/>
      <c r="D178" s="35"/>
      <c r="E178" s="35"/>
      <c r="G178" s="35"/>
      <c r="H178" s="35"/>
      <c r="I178" s="35"/>
      <c r="J178" s="35"/>
      <c r="K178" s="35"/>
      <c r="AQ178" s="9"/>
    </row>
    <row r="179" spans="1:43">
      <c r="A179" s="35"/>
      <c r="B179" s="35"/>
      <c r="C179" s="35"/>
      <c r="D179" s="35"/>
      <c r="E179" s="35"/>
      <c r="G179" s="35"/>
      <c r="H179" s="35"/>
      <c r="I179" s="35"/>
      <c r="J179" s="35"/>
      <c r="K179" s="35"/>
      <c r="AQ179" s="9"/>
    </row>
    <row r="180" spans="1:43">
      <c r="A180" s="35"/>
      <c r="B180" s="35"/>
      <c r="C180" s="35"/>
      <c r="D180" s="35"/>
      <c r="E180" s="35"/>
      <c r="G180" s="35"/>
      <c r="H180" s="35"/>
      <c r="I180" s="35"/>
      <c r="J180" s="35"/>
      <c r="K180" s="35"/>
      <c r="AQ180" s="9"/>
    </row>
    <row r="181" spans="1:43">
      <c r="A181" s="35"/>
      <c r="B181" s="35"/>
      <c r="C181" s="35"/>
      <c r="D181" s="35"/>
      <c r="E181" s="35"/>
      <c r="G181" s="35"/>
      <c r="H181" s="35"/>
      <c r="I181" s="35"/>
      <c r="J181" s="35"/>
      <c r="K181" s="35"/>
      <c r="AQ181" s="9"/>
    </row>
    <row r="182" spans="1:43">
      <c r="A182" s="35"/>
      <c r="B182" s="35"/>
      <c r="C182" s="35"/>
      <c r="D182" s="35"/>
      <c r="E182" s="35"/>
      <c r="G182" s="35"/>
      <c r="H182" s="35"/>
      <c r="I182" s="35"/>
      <c r="J182" s="35"/>
      <c r="K182" s="35"/>
      <c r="AQ182" s="9"/>
    </row>
    <row r="183" spans="1:43">
      <c r="A183" s="35"/>
      <c r="B183" s="35"/>
      <c r="C183" s="35"/>
      <c r="D183" s="35"/>
      <c r="E183" s="35"/>
      <c r="G183" s="35"/>
      <c r="H183" s="35"/>
      <c r="I183" s="35"/>
      <c r="J183" s="35"/>
      <c r="K183" s="35"/>
      <c r="AQ183" s="9"/>
    </row>
    <row r="184" spans="1:43">
      <c r="A184" s="35"/>
      <c r="B184" s="35"/>
      <c r="C184" s="35"/>
      <c r="D184" s="35"/>
      <c r="E184" s="35"/>
      <c r="G184" s="35"/>
      <c r="H184" s="35"/>
      <c r="I184" s="35"/>
      <c r="J184" s="35"/>
      <c r="K184" s="35"/>
      <c r="AQ184" s="9"/>
    </row>
    <row r="185" spans="1:43">
      <c r="A185" s="35"/>
      <c r="B185" s="35"/>
      <c r="C185" s="35"/>
      <c r="D185" s="35"/>
      <c r="E185" s="35"/>
      <c r="G185" s="35"/>
      <c r="H185" s="35"/>
      <c r="I185" s="35"/>
      <c r="J185" s="35"/>
      <c r="K185" s="35"/>
      <c r="AQ185" s="9"/>
    </row>
    <row r="186" spans="1:43">
      <c r="A186" s="35"/>
      <c r="B186" s="35"/>
      <c r="C186" s="35"/>
      <c r="D186" s="35"/>
      <c r="E186" s="35"/>
      <c r="G186" s="35"/>
      <c r="H186" s="35"/>
      <c r="I186" s="35"/>
      <c r="J186" s="35"/>
      <c r="K186" s="35"/>
      <c r="AQ186" s="9"/>
    </row>
    <row r="187" spans="1:43">
      <c r="A187" s="35"/>
      <c r="B187" s="35"/>
      <c r="C187" s="35"/>
      <c r="D187" s="35"/>
      <c r="E187" s="35"/>
      <c r="G187" s="35"/>
      <c r="H187" s="35"/>
      <c r="I187" s="35"/>
      <c r="J187" s="35"/>
      <c r="K187" s="35"/>
      <c r="AQ187" s="9"/>
    </row>
    <row r="188" spans="1:43">
      <c r="A188" s="35"/>
      <c r="B188" s="35"/>
      <c r="C188" s="35"/>
      <c r="D188" s="35"/>
      <c r="E188" s="35"/>
      <c r="G188" s="35"/>
      <c r="H188" s="35"/>
      <c r="I188" s="35"/>
      <c r="J188" s="35"/>
      <c r="K188" s="35"/>
      <c r="AQ188" s="9"/>
    </row>
    <row r="189" spans="1:43">
      <c r="A189" s="35"/>
      <c r="B189" s="35"/>
      <c r="C189" s="35"/>
      <c r="D189" s="35"/>
      <c r="E189" s="35"/>
      <c r="G189" s="35"/>
      <c r="H189" s="35"/>
      <c r="I189" s="35"/>
      <c r="J189" s="35"/>
      <c r="K189" s="35"/>
      <c r="AQ189" s="9"/>
    </row>
    <row r="190" spans="1:43">
      <c r="A190" s="35"/>
      <c r="B190" s="35"/>
      <c r="C190" s="35"/>
      <c r="D190" s="35"/>
      <c r="E190" s="35"/>
      <c r="G190" s="35"/>
      <c r="H190" s="35"/>
      <c r="I190" s="35"/>
      <c r="J190" s="35"/>
      <c r="K190" s="35"/>
      <c r="AQ190" s="9"/>
    </row>
    <row r="191" spans="1:43">
      <c r="A191" s="35"/>
      <c r="B191" s="35"/>
      <c r="C191" s="35"/>
      <c r="D191" s="35"/>
      <c r="E191" s="35"/>
      <c r="G191" s="35"/>
      <c r="H191" s="35"/>
      <c r="I191" s="35"/>
      <c r="J191" s="35"/>
      <c r="K191" s="35"/>
      <c r="AQ191" s="9"/>
    </row>
    <row r="192" spans="1:43">
      <c r="A192" s="35"/>
      <c r="B192" s="35"/>
      <c r="C192" s="35"/>
      <c r="D192" s="35"/>
      <c r="E192" s="35"/>
      <c r="G192" s="35"/>
      <c r="H192" s="35"/>
      <c r="I192" s="35"/>
      <c r="J192" s="35"/>
      <c r="K192" s="35"/>
      <c r="AQ192" s="9"/>
    </row>
    <row r="193" spans="1:43">
      <c r="A193" s="35"/>
      <c r="B193" s="35"/>
      <c r="C193" s="35"/>
      <c r="D193" s="35"/>
      <c r="E193" s="35"/>
      <c r="G193" s="35"/>
      <c r="H193" s="35"/>
      <c r="I193" s="35"/>
      <c r="J193" s="35"/>
      <c r="K193" s="35"/>
      <c r="AQ193" s="9"/>
    </row>
    <row r="194" spans="1:43">
      <c r="A194" s="35"/>
      <c r="B194" s="35"/>
      <c r="C194" s="35"/>
      <c r="D194" s="35"/>
      <c r="E194" s="35"/>
      <c r="G194" s="35"/>
      <c r="H194" s="35"/>
      <c r="I194" s="35"/>
      <c r="J194" s="35"/>
      <c r="K194" s="35"/>
      <c r="AQ194" s="9"/>
    </row>
    <row r="195" spans="1:43">
      <c r="A195" s="35"/>
      <c r="B195" s="35"/>
      <c r="C195" s="35"/>
      <c r="D195" s="35"/>
      <c r="E195" s="35"/>
      <c r="G195" s="35"/>
      <c r="H195" s="35"/>
      <c r="I195" s="35"/>
      <c r="J195" s="35"/>
      <c r="K195" s="35"/>
      <c r="AQ195" s="9"/>
    </row>
    <row r="196" spans="1:43">
      <c r="A196" s="35"/>
      <c r="B196" s="35"/>
      <c r="C196" s="35"/>
      <c r="D196" s="35"/>
      <c r="E196" s="35"/>
      <c r="G196" s="35"/>
      <c r="H196" s="35"/>
      <c r="I196" s="35"/>
      <c r="J196" s="35"/>
      <c r="K196" s="35"/>
      <c r="AQ196" s="9"/>
    </row>
    <row r="197" spans="1:43">
      <c r="A197" s="35"/>
      <c r="B197" s="35"/>
      <c r="C197" s="35"/>
      <c r="D197" s="35"/>
      <c r="E197" s="35"/>
      <c r="G197" s="35"/>
      <c r="H197" s="35"/>
      <c r="I197" s="35"/>
      <c r="J197" s="35"/>
      <c r="K197" s="35"/>
      <c r="AQ197" s="9"/>
    </row>
    <row r="198" spans="1:43">
      <c r="A198" s="35"/>
      <c r="B198" s="35"/>
      <c r="C198" s="35"/>
      <c r="D198" s="35"/>
      <c r="E198" s="35"/>
      <c r="G198" s="35"/>
      <c r="H198" s="35"/>
      <c r="I198" s="35"/>
      <c r="J198" s="35"/>
      <c r="K198" s="35"/>
      <c r="AQ198" s="9"/>
    </row>
    <row r="199" spans="1:43">
      <c r="A199" s="35"/>
      <c r="B199" s="35"/>
      <c r="C199" s="35"/>
      <c r="D199" s="35"/>
      <c r="E199" s="35"/>
      <c r="G199" s="35"/>
      <c r="H199" s="35"/>
      <c r="I199" s="35"/>
      <c r="J199" s="35"/>
      <c r="K199" s="35"/>
      <c r="AQ199" s="9"/>
    </row>
    <row r="200" spans="1:43">
      <c r="A200" s="35"/>
      <c r="B200" s="35"/>
      <c r="C200" s="35"/>
      <c r="D200" s="35"/>
      <c r="E200" s="35"/>
      <c r="G200" s="35"/>
      <c r="H200" s="35"/>
      <c r="I200" s="35"/>
      <c r="J200" s="35"/>
      <c r="K200" s="35"/>
      <c r="AQ200" s="9"/>
    </row>
    <row r="201" spans="1:43">
      <c r="A201" s="35"/>
      <c r="B201" s="35"/>
      <c r="C201" s="35"/>
      <c r="D201" s="35"/>
      <c r="E201" s="35"/>
      <c r="G201" s="35"/>
      <c r="H201" s="35"/>
      <c r="I201" s="35"/>
      <c r="J201" s="35"/>
      <c r="K201" s="35"/>
      <c r="AQ201" s="9"/>
    </row>
    <row r="202" spans="1:43">
      <c r="A202" s="35"/>
      <c r="B202" s="35"/>
      <c r="C202" s="35"/>
      <c r="D202" s="35"/>
      <c r="E202" s="35"/>
      <c r="G202" s="35"/>
      <c r="H202" s="35"/>
      <c r="I202" s="35"/>
      <c r="J202" s="35"/>
      <c r="K202" s="35"/>
      <c r="AQ202" s="9"/>
    </row>
    <row r="203" spans="1:43">
      <c r="A203" s="35"/>
      <c r="B203" s="35"/>
      <c r="C203" s="35"/>
      <c r="D203" s="35"/>
      <c r="E203" s="35"/>
      <c r="G203" s="35"/>
      <c r="H203" s="35"/>
      <c r="I203" s="35"/>
      <c r="J203" s="35"/>
      <c r="K203" s="35"/>
      <c r="AQ203" s="9"/>
    </row>
    <row r="204" spans="1:43">
      <c r="A204" s="35"/>
      <c r="B204" s="35"/>
      <c r="C204" s="35"/>
      <c r="D204" s="35"/>
      <c r="E204" s="35"/>
      <c r="G204" s="35"/>
      <c r="H204" s="35"/>
      <c r="I204" s="35"/>
      <c r="J204" s="35"/>
      <c r="K204" s="35"/>
      <c r="AQ204" s="9"/>
    </row>
    <row r="205" spans="1:43">
      <c r="A205" s="35"/>
      <c r="B205" s="35"/>
      <c r="C205" s="35"/>
      <c r="D205" s="35"/>
      <c r="E205" s="35"/>
      <c r="G205" s="35"/>
      <c r="H205" s="35"/>
      <c r="I205" s="35"/>
      <c r="J205" s="35"/>
      <c r="K205" s="35"/>
      <c r="AQ205" s="9"/>
    </row>
    <row r="206" spans="1:43">
      <c r="A206" s="35"/>
      <c r="B206" s="35"/>
      <c r="C206" s="35"/>
      <c r="D206" s="35"/>
      <c r="E206" s="35"/>
      <c r="G206" s="35"/>
      <c r="H206" s="35"/>
      <c r="I206" s="35"/>
      <c r="J206" s="35"/>
      <c r="K206" s="35"/>
      <c r="AQ206" s="9"/>
    </row>
    <row r="207" spans="1:43">
      <c r="A207" s="35"/>
      <c r="B207" s="35"/>
      <c r="C207" s="35"/>
      <c r="D207" s="35"/>
      <c r="E207" s="35"/>
      <c r="G207" s="35"/>
      <c r="H207" s="35"/>
      <c r="I207" s="35"/>
      <c r="J207" s="35"/>
      <c r="K207" s="35"/>
      <c r="AQ207" s="9"/>
    </row>
    <row r="208" spans="1:43">
      <c r="A208" s="35"/>
      <c r="B208" s="35"/>
      <c r="C208" s="35"/>
      <c r="D208" s="35"/>
      <c r="E208" s="35"/>
      <c r="G208" s="35"/>
      <c r="H208" s="35"/>
      <c r="I208" s="35"/>
      <c r="J208" s="35"/>
      <c r="K208" s="35"/>
      <c r="AQ208" s="9"/>
    </row>
    <row r="209" spans="1:43">
      <c r="A209" s="35"/>
      <c r="B209" s="35"/>
      <c r="C209" s="35"/>
      <c r="D209" s="35"/>
      <c r="E209" s="35"/>
      <c r="G209" s="35"/>
      <c r="H209" s="35"/>
      <c r="I209" s="35"/>
      <c r="J209" s="35"/>
      <c r="K209" s="35"/>
      <c r="AQ209" s="9"/>
    </row>
    <row r="210" spans="1:43">
      <c r="A210" s="35"/>
      <c r="B210" s="35"/>
      <c r="C210" s="35"/>
      <c r="D210" s="35"/>
      <c r="E210" s="35"/>
      <c r="G210" s="35"/>
      <c r="H210" s="35"/>
      <c r="I210" s="35"/>
      <c r="J210" s="35"/>
      <c r="K210" s="35"/>
      <c r="AQ210" s="9"/>
    </row>
    <row r="211" spans="1:43">
      <c r="A211" s="35"/>
      <c r="B211" s="35"/>
      <c r="C211" s="35"/>
      <c r="D211" s="35"/>
      <c r="E211" s="35"/>
      <c r="G211" s="35"/>
      <c r="H211" s="35"/>
      <c r="I211" s="35"/>
      <c r="J211" s="35"/>
      <c r="K211" s="35"/>
      <c r="AQ211" s="9"/>
    </row>
    <row r="212" spans="1:43">
      <c r="A212" s="35"/>
      <c r="B212" s="35"/>
      <c r="C212" s="35"/>
      <c r="D212" s="35"/>
      <c r="E212" s="35"/>
      <c r="G212" s="35"/>
      <c r="H212" s="35"/>
      <c r="I212" s="35"/>
      <c r="J212" s="35"/>
      <c r="K212" s="35"/>
      <c r="AQ212" s="9"/>
    </row>
    <row r="213" spans="1:43">
      <c r="A213" s="35"/>
      <c r="B213" s="35"/>
      <c r="C213" s="35"/>
      <c r="D213" s="35"/>
      <c r="E213" s="35"/>
      <c r="G213" s="35"/>
      <c r="H213" s="35"/>
      <c r="I213" s="35"/>
      <c r="J213" s="35"/>
      <c r="K213" s="35"/>
      <c r="AQ213" s="9"/>
    </row>
    <row r="214" spans="1:43">
      <c r="A214" s="35"/>
      <c r="B214" s="35"/>
      <c r="C214" s="35"/>
      <c r="D214" s="35"/>
      <c r="E214" s="35"/>
      <c r="G214" s="35"/>
      <c r="H214" s="35"/>
      <c r="I214" s="35"/>
      <c r="J214" s="35"/>
      <c r="K214" s="35"/>
      <c r="AQ214" s="9"/>
    </row>
    <row r="215" spans="1:43">
      <c r="A215" s="35"/>
      <c r="B215" s="35"/>
      <c r="C215" s="35"/>
      <c r="D215" s="35"/>
      <c r="E215" s="35"/>
      <c r="G215" s="35"/>
      <c r="H215" s="35"/>
      <c r="I215" s="35"/>
      <c r="J215" s="35"/>
      <c r="K215" s="35"/>
      <c r="AQ215" s="9"/>
    </row>
    <row r="216" spans="1:43">
      <c r="A216" s="35"/>
      <c r="B216" s="35"/>
      <c r="C216" s="35"/>
      <c r="D216" s="35"/>
      <c r="E216" s="35"/>
      <c r="G216" s="35"/>
      <c r="H216" s="35"/>
      <c r="I216" s="35"/>
      <c r="J216" s="35"/>
      <c r="K216" s="35"/>
      <c r="AQ216" s="9"/>
    </row>
    <row r="217" spans="1:43">
      <c r="A217" s="35"/>
      <c r="B217" s="35"/>
      <c r="C217" s="35"/>
      <c r="D217" s="35"/>
      <c r="E217" s="35"/>
      <c r="G217" s="35"/>
      <c r="H217" s="35"/>
      <c r="I217" s="35"/>
      <c r="J217" s="35"/>
      <c r="K217" s="35"/>
      <c r="AQ217" s="9"/>
    </row>
    <row r="218" spans="1:43">
      <c r="A218" s="35"/>
      <c r="B218" s="35"/>
      <c r="C218" s="35"/>
      <c r="D218" s="35"/>
      <c r="E218" s="35"/>
      <c r="G218" s="35"/>
      <c r="H218" s="35"/>
      <c r="I218" s="35"/>
      <c r="J218" s="35"/>
      <c r="K218" s="35"/>
      <c r="AQ218" s="9"/>
    </row>
    <row r="219" spans="1:43">
      <c r="A219" s="35"/>
      <c r="B219" s="35"/>
      <c r="C219" s="35"/>
      <c r="D219" s="35"/>
      <c r="E219" s="35"/>
      <c r="G219" s="35"/>
      <c r="H219" s="35"/>
      <c r="I219" s="35"/>
      <c r="J219" s="35"/>
      <c r="K219" s="35"/>
      <c r="AQ219" s="9"/>
    </row>
    <row r="220" spans="1:43">
      <c r="A220" s="35"/>
      <c r="B220" s="35"/>
      <c r="C220" s="35"/>
      <c r="D220" s="35"/>
      <c r="E220" s="35"/>
      <c r="G220" s="35"/>
      <c r="H220" s="35"/>
      <c r="I220" s="35"/>
      <c r="J220" s="35"/>
      <c r="K220" s="35"/>
      <c r="AQ220" s="9"/>
    </row>
    <row r="221" spans="1:43">
      <c r="A221" s="35"/>
      <c r="B221" s="35"/>
      <c r="C221" s="35"/>
      <c r="D221" s="35"/>
      <c r="E221" s="35"/>
      <c r="G221" s="35"/>
      <c r="H221" s="35"/>
      <c r="I221" s="35"/>
      <c r="J221" s="35"/>
      <c r="K221" s="35"/>
      <c r="AQ221" s="9"/>
    </row>
    <row r="222" spans="1:43">
      <c r="A222" s="35"/>
      <c r="B222" s="35"/>
      <c r="C222" s="35"/>
      <c r="D222" s="35"/>
      <c r="E222" s="35"/>
      <c r="G222" s="35"/>
      <c r="H222" s="35"/>
      <c r="I222" s="35"/>
      <c r="J222" s="35"/>
      <c r="K222" s="35"/>
      <c r="AQ222" s="9"/>
    </row>
    <row r="223" spans="1:43">
      <c r="A223" s="35"/>
      <c r="B223" s="35"/>
      <c r="C223" s="35"/>
      <c r="D223" s="35"/>
      <c r="E223" s="35"/>
      <c r="G223" s="35"/>
      <c r="H223" s="35"/>
      <c r="I223" s="35"/>
      <c r="J223" s="35"/>
      <c r="K223" s="35"/>
      <c r="AQ223" s="9"/>
    </row>
    <row r="224" spans="1:43">
      <c r="A224" s="35"/>
      <c r="B224" s="35"/>
      <c r="C224" s="35"/>
      <c r="D224" s="35"/>
      <c r="E224" s="35"/>
      <c r="G224" s="35"/>
      <c r="H224" s="35"/>
      <c r="I224" s="35"/>
      <c r="J224" s="35"/>
      <c r="K224" s="35"/>
      <c r="AQ224" s="9"/>
    </row>
    <row r="225" spans="1:43">
      <c r="A225" s="35"/>
      <c r="B225" s="35"/>
      <c r="C225" s="35"/>
      <c r="D225" s="35"/>
      <c r="E225" s="35"/>
      <c r="G225" s="35"/>
      <c r="H225" s="35"/>
      <c r="I225" s="35"/>
      <c r="J225" s="35"/>
      <c r="K225" s="35"/>
      <c r="AQ225" s="9"/>
    </row>
    <row r="226" spans="1:43">
      <c r="A226" s="35"/>
      <c r="B226" s="35"/>
      <c r="C226" s="35"/>
      <c r="D226" s="35"/>
      <c r="E226" s="35"/>
      <c r="G226" s="35"/>
      <c r="H226" s="35"/>
      <c r="I226" s="35"/>
      <c r="J226" s="35"/>
      <c r="K226" s="35"/>
      <c r="AQ226" s="9"/>
    </row>
    <row r="227" spans="1:43">
      <c r="A227" s="35"/>
      <c r="B227" s="35"/>
      <c r="C227" s="35"/>
      <c r="D227" s="35"/>
      <c r="E227" s="35"/>
      <c r="G227" s="35"/>
      <c r="H227" s="35"/>
      <c r="I227" s="35"/>
      <c r="J227" s="35"/>
      <c r="K227" s="35"/>
      <c r="AQ227" s="9"/>
    </row>
    <row r="228" spans="1:43">
      <c r="A228" s="35"/>
      <c r="B228" s="35"/>
      <c r="C228" s="35"/>
      <c r="D228" s="35"/>
      <c r="E228" s="35"/>
      <c r="G228" s="35"/>
      <c r="H228" s="35"/>
      <c r="I228" s="35"/>
      <c r="J228" s="35"/>
      <c r="K228" s="35"/>
      <c r="AQ228" s="9"/>
    </row>
    <row r="229" spans="1:43">
      <c r="A229" s="35"/>
      <c r="B229" s="35"/>
      <c r="C229" s="35"/>
      <c r="D229" s="35"/>
      <c r="E229" s="35"/>
      <c r="G229" s="35"/>
      <c r="H229" s="35"/>
      <c r="I229" s="35"/>
      <c r="J229" s="35"/>
      <c r="K229" s="35"/>
      <c r="AQ229" s="9"/>
    </row>
    <row r="230" spans="1:43">
      <c r="A230" s="35"/>
      <c r="B230" s="35"/>
      <c r="C230" s="35"/>
      <c r="D230" s="35"/>
      <c r="E230" s="35"/>
      <c r="G230" s="35"/>
      <c r="H230" s="35"/>
      <c r="I230" s="35"/>
      <c r="J230" s="35"/>
      <c r="K230" s="35"/>
      <c r="AQ230" s="9"/>
    </row>
    <row r="231" spans="1:43">
      <c r="A231" s="35"/>
      <c r="B231" s="35"/>
      <c r="C231" s="35"/>
      <c r="D231" s="35"/>
      <c r="E231" s="35"/>
      <c r="G231" s="35"/>
      <c r="H231" s="35"/>
      <c r="I231" s="35"/>
      <c r="J231" s="35"/>
      <c r="K231" s="35"/>
      <c r="AQ231" s="9"/>
    </row>
    <row r="232" spans="1:43">
      <c r="A232" s="35"/>
      <c r="B232" s="35"/>
      <c r="C232" s="35"/>
      <c r="D232" s="35"/>
      <c r="E232" s="35"/>
      <c r="G232" s="35"/>
      <c r="H232" s="35"/>
      <c r="I232" s="35"/>
      <c r="J232" s="35"/>
      <c r="K232" s="35"/>
      <c r="AQ232" s="9"/>
    </row>
    <row r="233" spans="1:43">
      <c r="A233" s="35"/>
      <c r="B233" s="35"/>
      <c r="C233" s="35"/>
      <c r="D233" s="35"/>
      <c r="E233" s="35"/>
      <c r="G233" s="35"/>
      <c r="H233" s="35"/>
      <c r="I233" s="35"/>
      <c r="J233" s="35"/>
      <c r="K233" s="35"/>
      <c r="AQ233" s="9"/>
    </row>
    <row r="234" spans="1:43">
      <c r="A234" s="35"/>
      <c r="B234" s="35"/>
      <c r="C234" s="35"/>
      <c r="D234" s="35"/>
      <c r="E234" s="35"/>
      <c r="G234" s="35"/>
      <c r="H234" s="35"/>
      <c r="I234" s="35"/>
      <c r="J234" s="35"/>
      <c r="K234" s="35"/>
      <c r="AQ234" s="9"/>
    </row>
    <row r="235" spans="1:43">
      <c r="A235" s="35"/>
      <c r="B235" s="35"/>
      <c r="C235" s="35"/>
      <c r="D235" s="35"/>
      <c r="E235" s="35"/>
      <c r="G235" s="35"/>
      <c r="H235" s="35"/>
      <c r="I235" s="35"/>
      <c r="J235" s="35"/>
      <c r="K235" s="35"/>
      <c r="AQ235" s="9"/>
    </row>
    <row r="236" spans="1:43">
      <c r="A236" s="35"/>
      <c r="B236" s="35"/>
      <c r="C236" s="35"/>
      <c r="D236" s="35"/>
      <c r="E236" s="35"/>
      <c r="G236" s="35"/>
      <c r="H236" s="35"/>
      <c r="I236" s="35"/>
      <c r="J236" s="35"/>
      <c r="K236" s="35"/>
      <c r="AQ236" s="9"/>
    </row>
    <row r="237" spans="1:43">
      <c r="A237" s="35"/>
      <c r="B237" s="35"/>
      <c r="C237" s="35"/>
      <c r="D237" s="35"/>
      <c r="E237" s="35"/>
      <c r="G237" s="35"/>
      <c r="H237" s="35"/>
      <c r="I237" s="35"/>
      <c r="J237" s="35"/>
      <c r="K237" s="35"/>
      <c r="AQ237" s="9"/>
    </row>
    <row r="238" spans="1:43">
      <c r="A238" s="35"/>
      <c r="B238" s="35"/>
      <c r="C238" s="35"/>
      <c r="D238" s="35"/>
      <c r="E238" s="35"/>
      <c r="G238" s="35"/>
      <c r="H238" s="35"/>
      <c r="I238" s="35"/>
      <c r="J238" s="35"/>
      <c r="K238" s="35"/>
      <c r="AQ238" s="9"/>
    </row>
    <row r="239" spans="1:43">
      <c r="A239" s="35"/>
      <c r="B239" s="35"/>
      <c r="C239" s="35"/>
      <c r="D239" s="35"/>
      <c r="E239" s="35"/>
      <c r="G239" s="35"/>
      <c r="H239" s="35"/>
      <c r="I239" s="35"/>
      <c r="J239" s="35"/>
      <c r="K239" s="35"/>
      <c r="AQ239" s="9"/>
    </row>
    <row r="240" spans="1:43">
      <c r="A240" s="35"/>
      <c r="B240" s="35"/>
      <c r="C240" s="35"/>
      <c r="D240" s="35"/>
      <c r="E240" s="35"/>
      <c r="G240" s="35"/>
      <c r="H240" s="35"/>
      <c r="I240" s="35"/>
      <c r="J240" s="35"/>
      <c r="K240" s="35"/>
      <c r="AQ240" s="9"/>
    </row>
    <row r="241" spans="1:43">
      <c r="A241" s="35"/>
      <c r="B241" s="35"/>
      <c r="C241" s="35"/>
      <c r="D241" s="35"/>
      <c r="E241" s="35"/>
      <c r="G241" s="35"/>
      <c r="H241" s="35"/>
      <c r="I241" s="35"/>
      <c r="J241" s="35"/>
      <c r="K241" s="35"/>
      <c r="AQ241" s="9"/>
    </row>
    <row r="242" spans="1:43">
      <c r="A242" s="35"/>
      <c r="B242" s="35"/>
      <c r="C242" s="35"/>
      <c r="D242" s="35"/>
      <c r="E242" s="35"/>
      <c r="G242" s="35"/>
      <c r="H242" s="35"/>
      <c r="I242" s="35"/>
      <c r="J242" s="35"/>
      <c r="K242" s="35"/>
      <c r="AQ242" s="9"/>
    </row>
    <row r="243" spans="1:43">
      <c r="A243" s="35"/>
      <c r="B243" s="35"/>
      <c r="C243" s="35"/>
      <c r="D243" s="35"/>
      <c r="E243" s="35"/>
      <c r="G243" s="35"/>
      <c r="H243" s="35"/>
      <c r="I243" s="35"/>
      <c r="J243" s="35"/>
      <c r="K243" s="35"/>
      <c r="AQ243" s="9"/>
    </row>
    <row r="244" spans="1:43">
      <c r="A244" s="35"/>
      <c r="B244" s="35"/>
      <c r="C244" s="35"/>
      <c r="D244" s="35"/>
      <c r="E244" s="35"/>
      <c r="G244" s="35"/>
      <c r="H244" s="35"/>
      <c r="I244" s="35"/>
      <c r="J244" s="35"/>
      <c r="K244" s="35"/>
      <c r="AQ244" s="9"/>
    </row>
    <row r="245" spans="1:43">
      <c r="A245" s="35"/>
      <c r="B245" s="35"/>
      <c r="C245" s="35"/>
      <c r="D245" s="35"/>
      <c r="E245" s="35"/>
      <c r="G245" s="35"/>
      <c r="H245" s="35"/>
      <c r="I245" s="35"/>
      <c r="J245" s="35"/>
      <c r="K245" s="35"/>
      <c r="AQ245" s="9"/>
    </row>
    <row r="246" spans="1:43">
      <c r="A246" s="35"/>
      <c r="B246" s="35"/>
      <c r="C246" s="35"/>
      <c r="D246" s="35"/>
      <c r="E246" s="35"/>
      <c r="G246" s="35"/>
      <c r="H246" s="35"/>
      <c r="I246" s="35"/>
      <c r="J246" s="35"/>
      <c r="K246" s="35"/>
      <c r="AQ246" s="9"/>
    </row>
    <row r="247" spans="1:43">
      <c r="A247" s="35"/>
      <c r="B247" s="35"/>
      <c r="C247" s="35"/>
      <c r="D247" s="35"/>
      <c r="E247" s="35"/>
      <c r="G247" s="35"/>
      <c r="H247" s="35"/>
      <c r="I247" s="35"/>
      <c r="J247" s="35"/>
      <c r="K247" s="35"/>
      <c r="AQ247" s="9"/>
    </row>
    <row r="248" spans="1:43">
      <c r="A248" s="35"/>
      <c r="B248" s="35"/>
      <c r="C248" s="35"/>
      <c r="D248" s="35"/>
      <c r="E248" s="35"/>
      <c r="G248" s="35"/>
      <c r="H248" s="35"/>
      <c r="I248" s="35"/>
      <c r="J248" s="35"/>
      <c r="K248" s="35"/>
      <c r="AQ248" s="9"/>
    </row>
    <row r="249" spans="1:43">
      <c r="A249" s="35"/>
      <c r="B249" s="35"/>
      <c r="C249" s="35"/>
      <c r="D249" s="35"/>
      <c r="E249" s="35"/>
      <c r="G249" s="35"/>
      <c r="H249" s="35"/>
      <c r="I249" s="35"/>
      <c r="J249" s="35"/>
      <c r="K249" s="35"/>
      <c r="AQ249" s="9"/>
    </row>
    <row r="250" spans="1:43">
      <c r="A250" s="35"/>
      <c r="B250" s="35"/>
      <c r="C250" s="35"/>
      <c r="D250" s="35"/>
      <c r="E250" s="35"/>
      <c r="G250" s="35"/>
      <c r="H250" s="35"/>
      <c r="I250" s="35"/>
      <c r="J250" s="35"/>
      <c r="K250" s="35"/>
      <c r="AQ250" s="9"/>
    </row>
    <row r="251" spans="1:43">
      <c r="A251" s="35"/>
      <c r="B251" s="35"/>
      <c r="C251" s="35"/>
      <c r="D251" s="35"/>
      <c r="E251" s="35"/>
      <c r="G251" s="35"/>
      <c r="H251" s="35"/>
      <c r="I251" s="35"/>
      <c r="J251" s="35"/>
      <c r="K251" s="35"/>
      <c r="AQ251" s="9"/>
    </row>
    <row r="252" spans="1:43">
      <c r="A252" s="35"/>
      <c r="B252" s="35"/>
      <c r="C252" s="35"/>
      <c r="D252" s="35"/>
      <c r="E252" s="35"/>
      <c r="G252" s="35"/>
      <c r="H252" s="35"/>
      <c r="I252" s="35"/>
      <c r="J252" s="35"/>
      <c r="K252" s="35"/>
      <c r="AQ252" s="9"/>
    </row>
    <row r="253" spans="1:43">
      <c r="A253" s="35"/>
      <c r="B253" s="35"/>
      <c r="C253" s="35"/>
      <c r="D253" s="35"/>
      <c r="E253" s="35"/>
      <c r="G253" s="35"/>
      <c r="H253" s="35"/>
      <c r="I253" s="35"/>
      <c r="J253" s="35"/>
      <c r="K253" s="35"/>
      <c r="AQ253" s="9"/>
    </row>
    <row r="254" spans="1:43">
      <c r="A254" s="35"/>
      <c r="B254" s="35"/>
      <c r="C254" s="35"/>
      <c r="D254" s="35"/>
      <c r="E254" s="35"/>
      <c r="G254" s="35"/>
      <c r="H254" s="35"/>
      <c r="I254" s="35"/>
      <c r="J254" s="35"/>
      <c r="K254" s="35"/>
      <c r="AQ254" s="9"/>
    </row>
    <row r="255" spans="1:43">
      <c r="A255" s="35"/>
      <c r="B255" s="35"/>
      <c r="C255" s="35"/>
      <c r="D255" s="35"/>
      <c r="E255" s="35"/>
      <c r="G255" s="35"/>
      <c r="H255" s="35"/>
      <c r="I255" s="35"/>
      <c r="J255" s="35"/>
      <c r="K255" s="35"/>
      <c r="AQ255" s="9"/>
    </row>
    <row r="256" spans="1:43">
      <c r="A256" s="35"/>
      <c r="B256" s="35"/>
      <c r="C256" s="35"/>
      <c r="D256" s="35"/>
      <c r="E256" s="35"/>
      <c r="G256" s="35"/>
      <c r="H256" s="35"/>
      <c r="I256" s="35"/>
      <c r="J256" s="35"/>
      <c r="K256" s="35"/>
      <c r="AQ256" s="9"/>
    </row>
    <row r="257" spans="1:43">
      <c r="A257" s="35"/>
      <c r="B257" s="35"/>
      <c r="C257" s="35"/>
      <c r="D257" s="35"/>
      <c r="E257" s="35"/>
      <c r="G257" s="35"/>
      <c r="H257" s="35"/>
      <c r="I257" s="35"/>
      <c r="J257" s="35"/>
      <c r="K257" s="35"/>
      <c r="AQ257" s="9"/>
    </row>
    <row r="258" spans="1:43">
      <c r="A258" s="35"/>
      <c r="B258" s="35"/>
      <c r="C258" s="35"/>
      <c r="D258" s="35"/>
      <c r="E258" s="35"/>
      <c r="G258" s="35"/>
      <c r="H258" s="35"/>
      <c r="I258" s="35"/>
      <c r="J258" s="35"/>
      <c r="K258" s="35"/>
      <c r="AQ258" s="9"/>
    </row>
    <row r="259" spans="1:43">
      <c r="A259" s="35"/>
      <c r="B259" s="35"/>
      <c r="C259" s="35"/>
      <c r="D259" s="35"/>
      <c r="E259" s="35"/>
      <c r="G259" s="35"/>
      <c r="H259" s="35"/>
      <c r="I259" s="35"/>
      <c r="J259" s="35"/>
      <c r="K259" s="35"/>
      <c r="AQ259" s="9"/>
    </row>
    <row r="260" spans="1:43">
      <c r="A260" s="35"/>
      <c r="B260" s="35"/>
      <c r="C260" s="35"/>
      <c r="D260" s="35"/>
      <c r="E260" s="35"/>
      <c r="G260" s="35"/>
      <c r="H260" s="35"/>
      <c r="I260" s="35"/>
      <c r="J260" s="35"/>
      <c r="K260" s="35"/>
      <c r="AQ260" s="9"/>
    </row>
    <row r="261" spans="1:43">
      <c r="A261" s="35"/>
      <c r="B261" s="35"/>
      <c r="C261" s="35"/>
      <c r="D261" s="35"/>
      <c r="E261" s="35"/>
      <c r="G261" s="35"/>
      <c r="H261" s="35"/>
      <c r="I261" s="35"/>
      <c r="J261" s="35"/>
      <c r="K261" s="35"/>
      <c r="AQ261" s="9"/>
    </row>
    <row r="262" spans="1:43">
      <c r="A262" s="35"/>
      <c r="B262" s="35"/>
      <c r="C262" s="35"/>
      <c r="D262" s="35"/>
      <c r="E262" s="35"/>
      <c r="G262" s="35"/>
      <c r="H262" s="35"/>
      <c r="I262" s="35"/>
      <c r="J262" s="35"/>
      <c r="K262" s="35"/>
      <c r="AQ262" s="9"/>
    </row>
    <row r="263" spans="1:43">
      <c r="A263" s="35"/>
      <c r="B263" s="35"/>
      <c r="C263" s="35"/>
      <c r="D263" s="35"/>
      <c r="E263" s="35"/>
      <c r="G263" s="35"/>
      <c r="H263" s="35"/>
      <c r="I263" s="35"/>
      <c r="J263" s="35"/>
      <c r="K263" s="35"/>
      <c r="AQ263" s="9"/>
    </row>
    <row r="264" spans="1:43">
      <c r="A264" s="35"/>
      <c r="B264" s="35"/>
      <c r="C264" s="35"/>
      <c r="D264" s="35"/>
      <c r="E264" s="35"/>
      <c r="G264" s="35"/>
      <c r="H264" s="35"/>
      <c r="I264" s="35"/>
      <c r="J264" s="35"/>
      <c r="K264" s="35"/>
      <c r="AQ264" s="9"/>
    </row>
    <row r="265" spans="1:43">
      <c r="A265" s="35"/>
      <c r="B265" s="35"/>
      <c r="C265" s="35"/>
      <c r="D265" s="35"/>
      <c r="E265" s="35"/>
      <c r="G265" s="35"/>
      <c r="H265" s="35"/>
      <c r="I265" s="35"/>
      <c r="J265" s="35"/>
      <c r="K265" s="35"/>
      <c r="AQ265" s="9"/>
    </row>
    <row r="266" spans="1:43">
      <c r="A266" s="35"/>
      <c r="B266" s="35"/>
      <c r="C266" s="35"/>
      <c r="D266" s="35"/>
      <c r="E266" s="35"/>
      <c r="G266" s="35"/>
      <c r="H266" s="35"/>
      <c r="I266" s="35"/>
      <c r="J266" s="35"/>
      <c r="K266" s="35"/>
      <c r="AQ266" s="9"/>
    </row>
    <row r="267" spans="1:43">
      <c r="A267" s="35"/>
      <c r="B267" s="35"/>
      <c r="C267" s="35"/>
      <c r="D267" s="35"/>
      <c r="E267" s="35"/>
      <c r="G267" s="35"/>
      <c r="H267" s="35"/>
      <c r="I267" s="35"/>
      <c r="J267" s="35"/>
      <c r="K267" s="35"/>
      <c r="AQ267" s="9"/>
    </row>
    <row r="268" spans="1:43">
      <c r="A268" s="35"/>
      <c r="B268" s="35"/>
      <c r="C268" s="35"/>
      <c r="D268" s="35"/>
      <c r="E268" s="35"/>
      <c r="G268" s="35"/>
      <c r="H268" s="35"/>
      <c r="I268" s="35"/>
      <c r="J268" s="35"/>
      <c r="K268" s="35"/>
      <c r="AQ268" s="9"/>
    </row>
    <row r="269" spans="1:43">
      <c r="A269" s="35"/>
      <c r="B269" s="35"/>
      <c r="C269" s="35"/>
      <c r="D269" s="35"/>
      <c r="E269" s="35"/>
      <c r="G269" s="35"/>
      <c r="H269" s="35"/>
      <c r="I269" s="35"/>
      <c r="J269" s="35"/>
      <c r="K269" s="35"/>
      <c r="AQ269" s="9"/>
    </row>
    <row r="270" spans="1:43">
      <c r="A270" s="35"/>
      <c r="B270" s="35"/>
      <c r="C270" s="35"/>
      <c r="D270" s="35"/>
      <c r="E270" s="35"/>
      <c r="G270" s="35"/>
      <c r="H270" s="35"/>
      <c r="I270" s="35"/>
      <c r="J270" s="35"/>
      <c r="K270" s="35"/>
      <c r="AQ270" s="9"/>
    </row>
    <row r="271" spans="1:43">
      <c r="A271" s="35"/>
      <c r="B271" s="35"/>
      <c r="C271" s="35"/>
      <c r="D271" s="35"/>
      <c r="E271" s="35"/>
      <c r="G271" s="35"/>
      <c r="H271" s="35"/>
      <c r="I271" s="35"/>
      <c r="J271" s="35"/>
      <c r="K271" s="35"/>
      <c r="AQ271" s="9"/>
    </row>
    <row r="272" spans="1:43">
      <c r="A272" s="35"/>
      <c r="B272" s="35"/>
      <c r="C272" s="35"/>
      <c r="D272" s="35"/>
      <c r="E272" s="35"/>
      <c r="G272" s="35"/>
      <c r="H272" s="35"/>
      <c r="I272" s="35"/>
      <c r="J272" s="35"/>
      <c r="K272" s="35"/>
      <c r="AQ272" s="9"/>
    </row>
    <row r="273" spans="1:43">
      <c r="A273" s="35"/>
      <c r="B273" s="35"/>
      <c r="C273" s="35"/>
      <c r="D273" s="35"/>
      <c r="E273" s="35"/>
      <c r="G273" s="35"/>
      <c r="H273" s="35"/>
      <c r="I273" s="35"/>
      <c r="J273" s="35"/>
      <c r="K273" s="35"/>
      <c r="AQ273" s="9"/>
    </row>
    <row r="274" spans="1:43">
      <c r="A274" s="35"/>
      <c r="B274" s="35"/>
      <c r="C274" s="35"/>
      <c r="D274" s="35"/>
      <c r="E274" s="35"/>
      <c r="G274" s="35"/>
      <c r="H274" s="35"/>
      <c r="I274" s="35"/>
      <c r="J274" s="35"/>
      <c r="K274" s="35"/>
      <c r="AQ274" s="9"/>
    </row>
    <row r="275" spans="1:43">
      <c r="A275" s="35"/>
      <c r="B275" s="35"/>
      <c r="C275" s="35"/>
      <c r="D275" s="35"/>
      <c r="E275" s="35"/>
      <c r="G275" s="35"/>
      <c r="H275" s="35"/>
      <c r="I275" s="35"/>
      <c r="J275" s="35"/>
      <c r="K275" s="35"/>
      <c r="AQ275" s="9"/>
    </row>
    <row r="276" spans="1:43">
      <c r="A276" s="35"/>
      <c r="B276" s="35"/>
      <c r="C276" s="35"/>
      <c r="D276" s="35"/>
      <c r="E276" s="35"/>
      <c r="G276" s="35"/>
      <c r="H276" s="35"/>
      <c r="I276" s="35"/>
      <c r="J276" s="35"/>
      <c r="K276" s="35"/>
      <c r="AQ276" s="9"/>
    </row>
    <row r="277" spans="1:43">
      <c r="A277" s="35"/>
      <c r="B277" s="35"/>
      <c r="C277" s="35"/>
      <c r="D277" s="35"/>
      <c r="E277" s="35"/>
      <c r="G277" s="35"/>
      <c r="H277" s="35"/>
      <c r="I277" s="35"/>
      <c r="J277" s="35"/>
      <c r="K277" s="35"/>
      <c r="AQ277" s="9"/>
    </row>
    <row r="278" spans="1:43">
      <c r="A278" s="35"/>
      <c r="B278" s="35"/>
      <c r="C278" s="35"/>
      <c r="D278" s="35"/>
      <c r="E278" s="35"/>
      <c r="G278" s="35"/>
      <c r="H278" s="35"/>
      <c r="I278" s="35"/>
      <c r="J278" s="35"/>
      <c r="K278" s="35"/>
      <c r="AQ278" s="9"/>
    </row>
    <row r="279" spans="1:43">
      <c r="A279" s="35"/>
      <c r="B279" s="35"/>
      <c r="C279" s="35"/>
      <c r="D279" s="35"/>
      <c r="E279" s="35"/>
      <c r="G279" s="35"/>
      <c r="H279" s="35"/>
      <c r="I279" s="35"/>
      <c r="J279" s="35"/>
      <c r="K279" s="35"/>
      <c r="AQ279" s="9"/>
    </row>
    <row r="280" spans="1:43">
      <c r="A280" s="35"/>
      <c r="B280" s="35"/>
      <c r="C280" s="35"/>
      <c r="D280" s="35"/>
      <c r="E280" s="35"/>
      <c r="G280" s="35"/>
      <c r="H280" s="35"/>
      <c r="I280" s="35"/>
      <c r="J280" s="35"/>
      <c r="K280" s="35"/>
      <c r="AQ280" s="9"/>
    </row>
    <row r="281" spans="1:43">
      <c r="A281" s="35"/>
      <c r="B281" s="35"/>
      <c r="C281" s="35"/>
      <c r="D281" s="35"/>
      <c r="E281" s="35"/>
      <c r="G281" s="35"/>
      <c r="H281" s="35"/>
      <c r="I281" s="35"/>
      <c r="J281" s="35"/>
      <c r="K281" s="35"/>
      <c r="AQ281" s="9"/>
    </row>
    <row r="282" spans="1:43">
      <c r="A282" s="35"/>
      <c r="B282" s="35"/>
      <c r="C282" s="35"/>
      <c r="D282" s="35"/>
      <c r="E282" s="35"/>
      <c r="G282" s="35"/>
      <c r="H282" s="35"/>
      <c r="I282" s="35"/>
      <c r="J282" s="35"/>
      <c r="K282" s="35"/>
      <c r="AQ282" s="9"/>
    </row>
    <row r="283" spans="1:43">
      <c r="A283" s="35"/>
      <c r="B283" s="35"/>
      <c r="C283" s="35"/>
      <c r="D283" s="35"/>
      <c r="E283" s="35"/>
      <c r="G283" s="35"/>
      <c r="H283" s="35"/>
      <c r="I283" s="35"/>
      <c r="J283" s="35"/>
      <c r="K283" s="35"/>
      <c r="AQ283" s="9"/>
    </row>
    <row r="284" spans="1:43">
      <c r="A284" s="35"/>
      <c r="B284" s="35"/>
      <c r="C284" s="35"/>
      <c r="D284" s="35"/>
      <c r="E284" s="35"/>
      <c r="G284" s="35"/>
      <c r="H284" s="35"/>
      <c r="I284" s="35"/>
      <c r="J284" s="35"/>
      <c r="K284" s="35"/>
      <c r="AQ284" s="9"/>
    </row>
    <row r="285" spans="1:43">
      <c r="A285" s="35"/>
      <c r="B285" s="35"/>
      <c r="C285" s="35"/>
      <c r="D285" s="35"/>
      <c r="E285" s="35"/>
      <c r="G285" s="35"/>
      <c r="H285" s="35"/>
      <c r="I285" s="35"/>
      <c r="J285" s="35"/>
      <c r="K285" s="35"/>
      <c r="AQ285" s="9"/>
    </row>
    <row r="286" spans="1:43">
      <c r="A286" s="35"/>
      <c r="B286" s="35"/>
      <c r="C286" s="35"/>
      <c r="D286" s="35"/>
      <c r="E286" s="35"/>
      <c r="G286" s="35"/>
      <c r="H286" s="35"/>
      <c r="I286" s="35"/>
      <c r="J286" s="35"/>
      <c r="K286" s="35"/>
      <c r="AQ286" s="9"/>
    </row>
    <row r="287" spans="1:43">
      <c r="A287" s="35"/>
      <c r="B287" s="35"/>
      <c r="C287" s="35"/>
      <c r="D287" s="35"/>
      <c r="E287" s="35"/>
      <c r="G287" s="35"/>
      <c r="H287" s="35"/>
      <c r="I287" s="35"/>
      <c r="J287" s="35"/>
      <c r="K287" s="35"/>
      <c r="AQ287" s="9"/>
    </row>
    <row r="288" spans="1:43">
      <c r="A288" s="35"/>
      <c r="B288" s="35"/>
      <c r="C288" s="35"/>
      <c r="D288" s="35"/>
      <c r="E288" s="35"/>
      <c r="G288" s="35"/>
      <c r="H288" s="35"/>
      <c r="I288" s="35"/>
      <c r="J288" s="35"/>
      <c r="K288" s="35"/>
      <c r="AQ288" s="9"/>
    </row>
    <row r="289" spans="1:43">
      <c r="A289" s="35"/>
      <c r="B289" s="35"/>
      <c r="C289" s="35"/>
      <c r="D289" s="35"/>
      <c r="E289" s="35"/>
      <c r="G289" s="35"/>
      <c r="H289" s="35"/>
      <c r="I289" s="35"/>
      <c r="J289" s="35"/>
      <c r="K289" s="35"/>
      <c r="AQ289" s="9"/>
    </row>
    <row r="290" spans="1:43">
      <c r="A290" s="35"/>
      <c r="B290" s="35"/>
      <c r="C290" s="35"/>
      <c r="D290" s="35"/>
      <c r="E290" s="35"/>
      <c r="G290" s="35"/>
      <c r="H290" s="35"/>
      <c r="I290" s="35"/>
      <c r="J290" s="35"/>
      <c r="K290" s="35"/>
      <c r="AQ290" s="9"/>
    </row>
    <row r="291" spans="1:43">
      <c r="A291" s="35"/>
      <c r="B291" s="35"/>
      <c r="C291" s="35"/>
      <c r="D291" s="35"/>
      <c r="E291" s="35"/>
      <c r="G291" s="35"/>
      <c r="H291" s="35"/>
      <c r="I291" s="35"/>
      <c r="J291" s="35"/>
      <c r="K291" s="35"/>
      <c r="AQ291" s="9"/>
    </row>
    <row r="292" spans="1:43">
      <c r="A292" s="35"/>
      <c r="B292" s="35"/>
      <c r="C292" s="35"/>
      <c r="D292" s="35"/>
      <c r="E292" s="35"/>
      <c r="G292" s="35"/>
      <c r="H292" s="35"/>
      <c r="I292" s="35"/>
      <c r="J292" s="35"/>
      <c r="K292" s="35"/>
      <c r="AQ292" s="9"/>
    </row>
    <row r="293" spans="1:43">
      <c r="A293" s="35"/>
      <c r="B293" s="35"/>
      <c r="C293" s="35"/>
      <c r="D293" s="35"/>
      <c r="E293" s="35"/>
      <c r="G293" s="35"/>
      <c r="H293" s="35"/>
      <c r="I293" s="35"/>
      <c r="J293" s="35"/>
      <c r="K293" s="35"/>
      <c r="AQ293" s="9"/>
    </row>
    <row r="294" spans="1:43">
      <c r="A294" s="35"/>
      <c r="B294" s="35"/>
      <c r="C294" s="35"/>
      <c r="D294" s="35"/>
      <c r="E294" s="35"/>
      <c r="G294" s="35"/>
      <c r="H294" s="35"/>
      <c r="I294" s="35"/>
      <c r="J294" s="35"/>
      <c r="K294" s="35"/>
      <c r="AQ294" s="9"/>
    </row>
    <row r="295" spans="1:43">
      <c r="A295" s="35"/>
      <c r="B295" s="35"/>
      <c r="C295" s="35"/>
      <c r="D295" s="35"/>
      <c r="E295" s="35"/>
      <c r="G295" s="35"/>
      <c r="H295" s="35"/>
      <c r="I295" s="35"/>
      <c r="J295" s="35"/>
      <c r="K295" s="35"/>
      <c r="AQ295" s="9"/>
    </row>
    <row r="296" spans="1:43">
      <c r="A296" s="35"/>
      <c r="B296" s="35"/>
      <c r="C296" s="35"/>
      <c r="D296" s="35"/>
      <c r="E296" s="35"/>
      <c r="G296" s="35"/>
      <c r="H296" s="35"/>
      <c r="I296" s="35"/>
      <c r="J296" s="35"/>
      <c r="K296" s="35"/>
      <c r="AQ296" s="9"/>
    </row>
    <row r="297" spans="1:43">
      <c r="A297" s="35"/>
      <c r="B297" s="35"/>
      <c r="C297" s="35"/>
      <c r="D297" s="35"/>
      <c r="E297" s="35"/>
      <c r="G297" s="35"/>
      <c r="H297" s="35"/>
      <c r="I297" s="35"/>
      <c r="J297" s="35"/>
      <c r="K297" s="35"/>
      <c r="AQ297" s="9"/>
    </row>
    <row r="298" spans="1:43">
      <c r="A298" s="35"/>
      <c r="B298" s="35"/>
      <c r="C298" s="35"/>
      <c r="D298" s="35"/>
      <c r="E298" s="35"/>
      <c r="G298" s="35"/>
      <c r="H298" s="35"/>
      <c r="I298" s="35"/>
      <c r="J298" s="35"/>
      <c r="K298" s="35"/>
      <c r="AQ298" s="9"/>
    </row>
    <row r="299" spans="1:43">
      <c r="A299" s="35"/>
      <c r="B299" s="35"/>
      <c r="C299" s="35"/>
      <c r="D299" s="35"/>
      <c r="E299" s="35"/>
      <c r="G299" s="35"/>
      <c r="H299" s="35"/>
      <c r="I299" s="35"/>
      <c r="J299" s="35"/>
      <c r="K299" s="35"/>
      <c r="AQ299" s="9"/>
    </row>
    <row r="300" spans="1:43">
      <c r="A300" s="35"/>
      <c r="B300" s="35"/>
      <c r="C300" s="35"/>
      <c r="D300" s="35"/>
      <c r="E300" s="35"/>
      <c r="G300" s="35"/>
      <c r="H300" s="35"/>
      <c r="I300" s="35"/>
      <c r="J300" s="35"/>
      <c r="K300" s="35"/>
      <c r="AQ300" s="9"/>
    </row>
    <row r="301" spans="1:43">
      <c r="A301" s="35"/>
      <c r="B301" s="35"/>
      <c r="C301" s="35"/>
      <c r="D301" s="35"/>
      <c r="E301" s="35"/>
      <c r="G301" s="35"/>
      <c r="H301" s="35"/>
      <c r="I301" s="35"/>
      <c r="J301" s="35"/>
      <c r="K301" s="35"/>
      <c r="AQ301" s="9"/>
    </row>
    <row r="302" spans="1:43">
      <c r="A302" s="35"/>
      <c r="B302" s="35"/>
      <c r="C302" s="35"/>
      <c r="D302" s="35"/>
      <c r="E302" s="35"/>
      <c r="G302" s="35"/>
      <c r="H302" s="35"/>
      <c r="I302" s="35"/>
      <c r="J302" s="35"/>
      <c r="K302" s="35"/>
      <c r="AQ302" s="9"/>
    </row>
    <row r="303" spans="1:43">
      <c r="A303" s="35"/>
      <c r="B303" s="35"/>
      <c r="C303" s="35"/>
      <c r="D303" s="35"/>
      <c r="E303" s="35"/>
      <c r="G303" s="35"/>
      <c r="H303" s="35"/>
      <c r="I303" s="35"/>
      <c r="J303" s="35"/>
      <c r="K303" s="35"/>
      <c r="AQ303" s="9"/>
    </row>
    <row r="304" spans="1:43">
      <c r="A304" s="35"/>
      <c r="B304" s="35"/>
      <c r="C304" s="35"/>
      <c r="D304" s="35"/>
      <c r="E304" s="35"/>
      <c r="G304" s="35"/>
      <c r="H304" s="35"/>
      <c r="I304" s="35"/>
      <c r="J304" s="35"/>
      <c r="K304" s="35"/>
      <c r="AQ304" s="9"/>
    </row>
    <row r="305" spans="1:43">
      <c r="A305" s="35"/>
      <c r="B305" s="35"/>
      <c r="C305" s="35"/>
      <c r="D305" s="35"/>
      <c r="E305" s="35"/>
      <c r="G305" s="35"/>
      <c r="H305" s="35"/>
      <c r="I305" s="35"/>
      <c r="J305" s="35"/>
      <c r="K305" s="35"/>
      <c r="AQ305" s="9"/>
    </row>
    <row r="306" spans="1:43">
      <c r="A306" s="35"/>
      <c r="B306" s="35"/>
      <c r="C306" s="35"/>
      <c r="D306" s="35"/>
      <c r="E306" s="35"/>
      <c r="G306" s="35"/>
      <c r="H306" s="35"/>
      <c r="I306" s="35"/>
      <c r="J306" s="35"/>
      <c r="K306" s="35"/>
      <c r="AQ306" s="9"/>
    </row>
    <row r="307" spans="1:43">
      <c r="A307" s="35"/>
      <c r="B307" s="35"/>
      <c r="C307" s="35"/>
      <c r="D307" s="35"/>
      <c r="E307" s="35"/>
      <c r="G307" s="35"/>
      <c r="H307" s="35"/>
      <c r="I307" s="35"/>
      <c r="J307" s="35"/>
      <c r="K307" s="35"/>
      <c r="AQ307" s="9"/>
    </row>
    <row r="308" spans="1:43">
      <c r="A308" s="35"/>
      <c r="B308" s="35"/>
      <c r="C308" s="35"/>
      <c r="D308" s="35"/>
      <c r="E308" s="35"/>
      <c r="G308" s="35"/>
      <c r="H308" s="35"/>
      <c r="I308" s="35"/>
      <c r="J308" s="35"/>
      <c r="K308" s="35"/>
      <c r="AQ308" s="9"/>
    </row>
    <row r="309" spans="1:43">
      <c r="A309" s="35"/>
      <c r="B309" s="35"/>
      <c r="C309" s="35"/>
      <c r="D309" s="35"/>
      <c r="E309" s="35"/>
      <c r="G309" s="35"/>
      <c r="H309" s="35"/>
      <c r="I309" s="35"/>
      <c r="J309" s="35"/>
      <c r="K309" s="35"/>
      <c r="AQ309" s="9"/>
    </row>
    <row r="310" spans="1:43">
      <c r="A310" s="35"/>
      <c r="B310" s="35"/>
      <c r="C310" s="35"/>
      <c r="D310" s="35"/>
      <c r="E310" s="35"/>
      <c r="G310" s="35"/>
      <c r="H310" s="35"/>
      <c r="I310" s="35"/>
      <c r="J310" s="35"/>
      <c r="K310" s="35"/>
      <c r="AQ310" s="9"/>
    </row>
    <row r="311" spans="1:43">
      <c r="A311" s="35"/>
      <c r="B311" s="35"/>
      <c r="C311" s="35"/>
      <c r="D311" s="35"/>
      <c r="E311" s="35"/>
      <c r="G311" s="35"/>
      <c r="H311" s="35"/>
      <c r="I311" s="35"/>
      <c r="J311" s="35"/>
      <c r="K311" s="35"/>
      <c r="AQ311" s="9"/>
    </row>
    <row r="312" spans="1:43">
      <c r="A312" s="35"/>
      <c r="B312" s="35"/>
      <c r="C312" s="35"/>
      <c r="D312" s="35"/>
      <c r="E312" s="35"/>
      <c r="G312" s="35"/>
      <c r="H312" s="35"/>
      <c r="I312" s="35"/>
      <c r="J312" s="35"/>
      <c r="K312" s="35"/>
      <c r="AQ312" s="9"/>
    </row>
    <row r="313" spans="1:43">
      <c r="A313" s="35"/>
      <c r="B313" s="35"/>
      <c r="C313" s="35"/>
      <c r="D313" s="35"/>
      <c r="E313" s="35"/>
      <c r="G313" s="35"/>
      <c r="H313" s="35"/>
      <c r="I313" s="35"/>
      <c r="J313" s="35"/>
      <c r="K313" s="35"/>
      <c r="AQ313" s="9"/>
    </row>
    <row r="314" spans="1:43">
      <c r="A314" s="35"/>
      <c r="B314" s="35"/>
      <c r="C314" s="35"/>
      <c r="D314" s="35"/>
      <c r="E314" s="35"/>
      <c r="G314" s="35"/>
      <c r="H314" s="35"/>
      <c r="I314" s="35"/>
      <c r="J314" s="35"/>
      <c r="K314" s="35"/>
      <c r="AQ314" s="9"/>
    </row>
    <row r="315" spans="1:43">
      <c r="A315" s="35"/>
      <c r="B315" s="35"/>
      <c r="C315" s="35"/>
      <c r="D315" s="35"/>
      <c r="E315" s="35"/>
      <c r="G315" s="35"/>
      <c r="H315" s="35"/>
      <c r="I315" s="35"/>
      <c r="J315" s="35"/>
      <c r="K315" s="35"/>
      <c r="AQ315" s="9"/>
    </row>
    <row r="316" spans="1:43">
      <c r="A316" s="35"/>
      <c r="B316" s="35"/>
      <c r="C316" s="35"/>
      <c r="D316" s="35"/>
      <c r="E316" s="35"/>
      <c r="G316" s="35"/>
      <c r="H316" s="35"/>
      <c r="I316" s="35"/>
      <c r="J316" s="35"/>
      <c r="K316" s="35"/>
      <c r="AQ316" s="9"/>
    </row>
    <row r="317" spans="1:43">
      <c r="A317" s="35"/>
      <c r="B317" s="35"/>
      <c r="C317" s="35"/>
      <c r="D317" s="35"/>
      <c r="E317" s="35"/>
      <c r="G317" s="35"/>
      <c r="H317" s="35"/>
      <c r="I317" s="35"/>
      <c r="J317" s="35"/>
      <c r="K317" s="35"/>
      <c r="AQ317" s="9"/>
    </row>
    <row r="318" spans="1:43">
      <c r="A318" s="35"/>
      <c r="B318" s="35"/>
      <c r="C318" s="35"/>
      <c r="D318" s="35"/>
      <c r="E318" s="35"/>
      <c r="G318" s="35"/>
      <c r="H318" s="35"/>
      <c r="I318" s="35"/>
      <c r="J318" s="35"/>
      <c r="K318" s="35"/>
      <c r="AQ318" s="9"/>
    </row>
    <row r="319" spans="1:43">
      <c r="A319" s="35"/>
      <c r="B319" s="35"/>
      <c r="C319" s="35"/>
      <c r="D319" s="35"/>
      <c r="E319" s="35"/>
      <c r="G319" s="35"/>
      <c r="H319" s="35"/>
      <c r="I319" s="35"/>
      <c r="J319" s="35"/>
      <c r="K319" s="35"/>
      <c r="AQ319" s="9"/>
    </row>
    <row r="320" spans="1:43">
      <c r="A320" s="35"/>
      <c r="B320" s="35"/>
      <c r="C320" s="35"/>
      <c r="D320" s="35"/>
      <c r="E320" s="35"/>
      <c r="G320" s="35"/>
      <c r="H320" s="35"/>
      <c r="I320" s="35"/>
      <c r="J320" s="35"/>
      <c r="K320" s="35"/>
      <c r="AQ320" s="9"/>
    </row>
    <row r="321" spans="1:43">
      <c r="A321" s="35"/>
      <c r="B321" s="35"/>
      <c r="C321" s="35"/>
      <c r="D321" s="35"/>
      <c r="E321" s="35"/>
      <c r="G321" s="35"/>
      <c r="H321" s="35"/>
      <c r="I321" s="35"/>
      <c r="J321" s="35"/>
      <c r="K321" s="35"/>
      <c r="AQ321" s="9"/>
    </row>
    <row r="322" spans="1:43">
      <c r="A322" s="35"/>
      <c r="B322" s="35"/>
      <c r="C322" s="35"/>
      <c r="D322" s="35"/>
      <c r="E322" s="35"/>
      <c r="G322" s="35"/>
      <c r="H322" s="35"/>
      <c r="I322" s="35"/>
      <c r="J322" s="35"/>
      <c r="K322" s="35"/>
      <c r="AQ322" s="9"/>
    </row>
    <row r="323" spans="1:43">
      <c r="A323" s="35"/>
      <c r="B323" s="35"/>
      <c r="C323" s="35"/>
      <c r="D323" s="35"/>
      <c r="E323" s="35"/>
      <c r="G323" s="35"/>
      <c r="H323" s="35"/>
      <c r="I323" s="35"/>
      <c r="J323" s="35"/>
      <c r="K323" s="35"/>
      <c r="AQ323" s="9"/>
    </row>
    <row r="324" spans="1:43">
      <c r="A324" s="35"/>
      <c r="B324" s="35"/>
      <c r="C324" s="35"/>
      <c r="D324" s="35"/>
      <c r="E324" s="35"/>
      <c r="G324" s="35"/>
      <c r="H324" s="35"/>
      <c r="I324" s="35"/>
      <c r="J324" s="35"/>
      <c r="K324" s="35"/>
      <c r="AQ324" s="9"/>
    </row>
    <row r="325" spans="1:43">
      <c r="A325" s="35"/>
      <c r="B325" s="35"/>
      <c r="C325" s="35"/>
      <c r="D325" s="35"/>
      <c r="E325" s="35"/>
      <c r="G325" s="35"/>
      <c r="H325" s="35"/>
      <c r="I325" s="35"/>
      <c r="J325" s="35"/>
      <c r="K325" s="35"/>
      <c r="AQ325" s="9"/>
    </row>
    <row r="326" spans="1:43">
      <c r="A326" s="35"/>
      <c r="B326" s="35"/>
      <c r="C326" s="35"/>
      <c r="D326" s="35"/>
      <c r="E326" s="35"/>
      <c r="G326" s="35"/>
      <c r="H326" s="35"/>
      <c r="I326" s="35"/>
      <c r="J326" s="35"/>
      <c r="K326" s="35"/>
      <c r="AQ326" s="9"/>
    </row>
    <row r="327" spans="1:43">
      <c r="A327" s="35"/>
      <c r="B327" s="35"/>
      <c r="C327" s="35"/>
      <c r="D327" s="35"/>
      <c r="E327" s="35"/>
      <c r="G327" s="35"/>
      <c r="H327" s="35"/>
      <c r="I327" s="35"/>
      <c r="J327" s="35"/>
      <c r="K327" s="35"/>
      <c r="AQ327" s="9"/>
    </row>
    <row r="328" spans="1:43">
      <c r="A328" s="35"/>
      <c r="B328" s="35"/>
      <c r="C328" s="35"/>
      <c r="D328" s="35"/>
      <c r="E328" s="35"/>
      <c r="G328" s="35"/>
      <c r="H328" s="35"/>
      <c r="I328" s="35"/>
      <c r="J328" s="35"/>
      <c r="K328" s="35"/>
      <c r="AQ328" s="9"/>
    </row>
    <row r="329" spans="1:43">
      <c r="A329" s="35"/>
      <c r="B329" s="35"/>
      <c r="C329" s="35"/>
      <c r="D329" s="35"/>
      <c r="E329" s="35"/>
      <c r="G329" s="35"/>
      <c r="H329" s="35"/>
      <c r="I329" s="35"/>
      <c r="J329" s="35"/>
      <c r="K329" s="35"/>
      <c r="AQ329" s="9"/>
    </row>
    <row r="330" spans="1:43">
      <c r="A330" s="35"/>
      <c r="B330" s="35"/>
      <c r="C330" s="35"/>
      <c r="D330" s="35"/>
      <c r="E330" s="35"/>
      <c r="G330" s="35"/>
      <c r="H330" s="35"/>
      <c r="I330" s="35"/>
      <c r="J330" s="35"/>
      <c r="K330" s="35"/>
      <c r="AQ330" s="9"/>
    </row>
    <row r="331" spans="1:43">
      <c r="A331" s="35"/>
      <c r="B331" s="35"/>
      <c r="C331" s="35"/>
      <c r="D331" s="35"/>
      <c r="E331" s="35"/>
      <c r="G331" s="35"/>
      <c r="H331" s="35"/>
      <c r="I331" s="35"/>
      <c r="J331" s="35"/>
      <c r="K331" s="35"/>
      <c r="AQ331" s="9"/>
    </row>
    <row r="332" spans="1:43">
      <c r="A332" s="35"/>
      <c r="B332" s="35"/>
      <c r="C332" s="35"/>
      <c r="D332" s="35"/>
      <c r="E332" s="35"/>
      <c r="G332" s="35"/>
      <c r="H332" s="35"/>
      <c r="I332" s="35"/>
      <c r="J332" s="35"/>
      <c r="K332" s="35"/>
      <c r="AQ332" s="9"/>
    </row>
    <row r="333" spans="1:43">
      <c r="A333" s="35"/>
      <c r="B333" s="35"/>
      <c r="C333" s="35"/>
      <c r="D333" s="35"/>
      <c r="E333" s="35"/>
      <c r="G333" s="35"/>
      <c r="H333" s="35"/>
      <c r="I333" s="35"/>
      <c r="J333" s="35"/>
      <c r="K333" s="35"/>
      <c r="AQ333" s="9"/>
    </row>
    <row r="334" spans="1:43">
      <c r="A334" s="35"/>
      <c r="B334" s="35"/>
      <c r="C334" s="35"/>
      <c r="D334" s="35"/>
      <c r="E334" s="35"/>
      <c r="G334" s="35"/>
      <c r="H334" s="35"/>
      <c r="I334" s="35"/>
      <c r="J334" s="35"/>
      <c r="K334" s="35"/>
      <c r="AQ334" s="9"/>
    </row>
    <row r="335" spans="1:43">
      <c r="A335" s="35"/>
      <c r="B335" s="35"/>
      <c r="C335" s="35"/>
      <c r="D335" s="35"/>
      <c r="E335" s="35"/>
      <c r="G335" s="35"/>
      <c r="H335" s="35"/>
      <c r="I335" s="35"/>
      <c r="J335" s="35"/>
      <c r="K335" s="35"/>
      <c r="AQ335" s="9"/>
    </row>
    <row r="336" spans="1:43">
      <c r="A336" s="35"/>
      <c r="B336" s="35"/>
      <c r="C336" s="35"/>
      <c r="D336" s="35"/>
      <c r="E336" s="35"/>
      <c r="G336" s="35"/>
      <c r="H336" s="35"/>
      <c r="I336" s="35"/>
      <c r="J336" s="35"/>
      <c r="K336" s="35"/>
      <c r="AQ336" s="9"/>
    </row>
    <row r="337" spans="1:43">
      <c r="A337" s="35"/>
      <c r="B337" s="35"/>
      <c r="C337" s="35"/>
      <c r="D337" s="35"/>
      <c r="E337" s="35"/>
      <c r="G337" s="35"/>
      <c r="H337" s="35"/>
      <c r="I337" s="35"/>
      <c r="J337" s="35"/>
      <c r="K337" s="35"/>
      <c r="AQ337" s="9"/>
    </row>
    <row r="338" spans="1:43">
      <c r="A338" s="35"/>
      <c r="B338" s="35"/>
      <c r="C338" s="35"/>
      <c r="D338" s="35"/>
      <c r="E338" s="35"/>
      <c r="G338" s="35"/>
      <c r="H338" s="35"/>
      <c r="I338" s="35"/>
      <c r="J338" s="35"/>
      <c r="K338" s="35"/>
      <c r="AQ338" s="9"/>
    </row>
    <row r="339" spans="1:43">
      <c r="A339" s="35"/>
      <c r="B339" s="35"/>
      <c r="C339" s="35"/>
      <c r="D339" s="35"/>
      <c r="E339" s="35"/>
      <c r="G339" s="35"/>
      <c r="H339" s="35"/>
      <c r="I339" s="35"/>
      <c r="J339" s="35"/>
      <c r="K339" s="35"/>
      <c r="AQ339" s="9"/>
    </row>
    <row r="340" spans="1:43">
      <c r="A340" s="35"/>
      <c r="B340" s="35"/>
      <c r="C340" s="35"/>
      <c r="D340" s="35"/>
      <c r="E340" s="35"/>
      <c r="G340" s="35"/>
      <c r="H340" s="35"/>
      <c r="I340" s="35"/>
      <c r="J340" s="35"/>
      <c r="K340" s="35"/>
      <c r="AQ340" s="9"/>
    </row>
    <row r="341" spans="1:43">
      <c r="A341" s="35"/>
      <c r="B341" s="35"/>
      <c r="C341" s="35"/>
      <c r="D341" s="35"/>
      <c r="E341" s="35"/>
      <c r="G341" s="35"/>
      <c r="H341" s="35"/>
      <c r="I341" s="35"/>
      <c r="J341" s="35"/>
      <c r="K341" s="35"/>
      <c r="AQ341" s="9"/>
    </row>
    <row r="342" spans="1:43">
      <c r="A342" s="35"/>
      <c r="B342" s="35"/>
      <c r="C342" s="35"/>
      <c r="D342" s="35"/>
      <c r="E342" s="35"/>
      <c r="G342" s="35"/>
      <c r="H342" s="35"/>
      <c r="I342" s="35"/>
      <c r="J342" s="35"/>
      <c r="K342" s="35"/>
      <c r="AQ342" s="9"/>
    </row>
    <row r="343" spans="1:43">
      <c r="A343" s="35"/>
      <c r="B343" s="35"/>
      <c r="C343" s="35"/>
      <c r="D343" s="35"/>
      <c r="E343" s="35"/>
      <c r="G343" s="35"/>
      <c r="H343" s="35"/>
      <c r="I343" s="35"/>
      <c r="J343" s="35"/>
      <c r="K343" s="35"/>
      <c r="AQ343" s="9"/>
    </row>
    <row r="344" spans="1:43">
      <c r="A344" s="35"/>
      <c r="B344" s="35"/>
      <c r="C344" s="35"/>
      <c r="D344" s="35"/>
      <c r="E344" s="35"/>
      <c r="G344" s="35"/>
      <c r="H344" s="35"/>
      <c r="I344" s="35"/>
      <c r="J344" s="35"/>
      <c r="K344" s="35"/>
      <c r="AQ344" s="9"/>
    </row>
    <row r="345" spans="1:43">
      <c r="A345" s="35"/>
      <c r="B345" s="35"/>
      <c r="C345" s="35"/>
      <c r="D345" s="35"/>
      <c r="E345" s="35"/>
      <c r="G345" s="35"/>
      <c r="H345" s="35"/>
      <c r="I345" s="35"/>
      <c r="J345" s="35"/>
      <c r="K345" s="35"/>
      <c r="AQ345" s="9"/>
    </row>
    <row r="346" spans="1:43">
      <c r="A346" s="35"/>
      <c r="B346" s="35"/>
      <c r="C346" s="35"/>
      <c r="D346" s="35"/>
      <c r="E346" s="35"/>
      <c r="G346" s="35"/>
      <c r="H346" s="35"/>
      <c r="I346" s="35"/>
      <c r="J346" s="35"/>
      <c r="K346" s="35"/>
      <c r="AQ346" s="9"/>
    </row>
    <row r="347" spans="1:43">
      <c r="A347" s="35"/>
      <c r="B347" s="35"/>
      <c r="C347" s="35"/>
      <c r="D347" s="35"/>
      <c r="E347" s="35"/>
      <c r="G347" s="35"/>
      <c r="H347" s="35"/>
      <c r="I347" s="35"/>
      <c r="J347" s="35"/>
      <c r="K347" s="35"/>
      <c r="AQ347" s="9"/>
    </row>
    <row r="348" spans="1:43">
      <c r="A348" s="35"/>
      <c r="B348" s="35"/>
      <c r="C348" s="35"/>
      <c r="D348" s="35"/>
      <c r="E348" s="35"/>
      <c r="G348" s="35"/>
      <c r="H348" s="35"/>
      <c r="I348" s="35"/>
      <c r="J348" s="35"/>
      <c r="K348" s="35"/>
      <c r="AQ348" s="9"/>
    </row>
    <row r="349" spans="1:43">
      <c r="A349" s="35"/>
      <c r="B349" s="35"/>
      <c r="C349" s="35"/>
      <c r="D349" s="35"/>
      <c r="E349" s="35"/>
      <c r="G349" s="35"/>
      <c r="H349" s="35"/>
      <c r="I349" s="35"/>
      <c r="J349" s="35"/>
      <c r="K349" s="35"/>
      <c r="AQ349" s="9"/>
    </row>
    <row r="350" spans="1:43">
      <c r="A350" s="35"/>
      <c r="B350" s="35"/>
      <c r="C350" s="35"/>
      <c r="D350" s="35"/>
      <c r="E350" s="35"/>
      <c r="G350" s="35"/>
      <c r="H350" s="35"/>
      <c r="I350" s="35"/>
      <c r="J350" s="35"/>
      <c r="K350" s="35"/>
      <c r="AQ350" s="9"/>
    </row>
    <row r="351" spans="1:43">
      <c r="A351" s="35"/>
      <c r="B351" s="35"/>
      <c r="C351" s="35"/>
      <c r="D351" s="35"/>
      <c r="E351" s="35"/>
      <c r="G351" s="35"/>
      <c r="H351" s="35"/>
      <c r="I351" s="35"/>
      <c r="J351" s="35"/>
      <c r="K351" s="35"/>
      <c r="AQ351" s="9"/>
    </row>
    <row r="352" spans="1:43">
      <c r="A352" s="35"/>
      <c r="B352" s="35"/>
      <c r="C352" s="35"/>
      <c r="D352" s="35"/>
      <c r="E352" s="35"/>
      <c r="G352" s="35"/>
      <c r="H352" s="35"/>
      <c r="I352" s="35"/>
      <c r="J352" s="35"/>
      <c r="K352" s="35"/>
      <c r="AQ352" s="9"/>
    </row>
    <row r="353" spans="1:43">
      <c r="A353" s="35"/>
      <c r="B353" s="35"/>
      <c r="C353" s="35"/>
      <c r="D353" s="35"/>
      <c r="E353" s="35"/>
      <c r="G353" s="35"/>
      <c r="H353" s="35"/>
      <c r="I353" s="35"/>
      <c r="J353" s="35"/>
      <c r="K353" s="35"/>
      <c r="AQ353" s="9"/>
    </row>
    <row r="354" spans="1:43">
      <c r="A354" s="35"/>
      <c r="B354" s="35"/>
      <c r="C354" s="35"/>
      <c r="D354" s="35"/>
      <c r="E354" s="35"/>
      <c r="G354" s="35"/>
      <c r="H354" s="35"/>
      <c r="I354" s="35"/>
      <c r="J354" s="35"/>
      <c r="K354" s="35"/>
      <c r="AQ354" s="9"/>
    </row>
    <row r="355" spans="1:43">
      <c r="A355" s="35"/>
      <c r="B355" s="35"/>
      <c r="C355" s="35"/>
      <c r="D355" s="35"/>
      <c r="E355" s="35"/>
      <c r="G355" s="35"/>
      <c r="H355" s="35"/>
      <c r="I355" s="35"/>
      <c r="J355" s="35"/>
      <c r="K355" s="35"/>
      <c r="AQ355" s="9"/>
    </row>
    <row r="356" spans="1:43">
      <c r="A356" s="35"/>
      <c r="B356" s="35"/>
      <c r="C356" s="35"/>
      <c r="D356" s="35"/>
      <c r="E356" s="35"/>
      <c r="G356" s="35"/>
      <c r="H356" s="35"/>
      <c r="I356" s="35"/>
      <c r="J356" s="35"/>
      <c r="K356" s="35"/>
      <c r="AQ356" s="9"/>
    </row>
    <row r="357" spans="1:43">
      <c r="A357" s="35"/>
      <c r="B357" s="35"/>
      <c r="C357" s="35"/>
      <c r="D357" s="35"/>
      <c r="E357" s="35"/>
      <c r="G357" s="35"/>
      <c r="H357" s="35"/>
      <c r="I357" s="35"/>
      <c r="J357" s="35"/>
      <c r="K357" s="35"/>
      <c r="AQ357" s="9"/>
    </row>
    <row r="358" spans="1:43">
      <c r="A358" s="35"/>
      <c r="B358" s="35"/>
      <c r="C358" s="35"/>
      <c r="D358" s="35"/>
      <c r="E358" s="35"/>
      <c r="G358" s="35"/>
      <c r="H358" s="35"/>
      <c r="I358" s="35"/>
      <c r="J358" s="35"/>
      <c r="K358" s="35"/>
      <c r="AQ358" s="9"/>
    </row>
    <row r="359" spans="1:43">
      <c r="A359" s="35"/>
      <c r="B359" s="35"/>
      <c r="C359" s="35"/>
      <c r="D359" s="35"/>
      <c r="E359" s="35"/>
      <c r="G359" s="35"/>
      <c r="H359" s="35"/>
      <c r="I359" s="35"/>
      <c r="J359" s="35"/>
      <c r="K359" s="35"/>
      <c r="AQ359" s="9"/>
    </row>
    <row r="360" spans="1:43">
      <c r="A360" s="35"/>
      <c r="B360" s="35"/>
      <c r="C360" s="35"/>
      <c r="D360" s="35"/>
      <c r="E360" s="35"/>
      <c r="G360" s="35"/>
      <c r="H360" s="35"/>
      <c r="I360" s="35"/>
      <c r="J360" s="35"/>
      <c r="K360" s="35"/>
      <c r="AQ360" s="9"/>
    </row>
    <row r="361" spans="1:43">
      <c r="A361" s="35"/>
      <c r="B361" s="35"/>
      <c r="C361" s="35"/>
      <c r="D361" s="35"/>
      <c r="E361" s="35"/>
      <c r="G361" s="35"/>
      <c r="H361" s="35"/>
      <c r="I361" s="35"/>
      <c r="J361" s="35"/>
      <c r="K361" s="35"/>
      <c r="AQ361" s="9"/>
    </row>
    <row r="362" spans="1:43">
      <c r="A362" s="35"/>
      <c r="B362" s="35"/>
      <c r="C362" s="35"/>
      <c r="D362" s="35"/>
      <c r="E362" s="35"/>
      <c r="G362" s="35"/>
      <c r="H362" s="35"/>
      <c r="I362" s="35"/>
      <c r="J362" s="35"/>
      <c r="K362" s="35"/>
      <c r="AQ362" s="9"/>
    </row>
    <row r="363" spans="1:43">
      <c r="A363" s="35"/>
      <c r="B363" s="35"/>
      <c r="C363" s="35"/>
      <c r="D363" s="35"/>
      <c r="E363" s="35"/>
      <c r="G363" s="35"/>
      <c r="H363" s="35"/>
      <c r="I363" s="35"/>
      <c r="J363" s="35"/>
      <c r="K363" s="35"/>
      <c r="AQ363" s="9"/>
    </row>
    <row r="364" spans="1:43">
      <c r="A364" s="35"/>
      <c r="B364" s="35"/>
      <c r="C364" s="35"/>
      <c r="D364" s="35"/>
      <c r="E364" s="35"/>
      <c r="G364" s="35"/>
      <c r="H364" s="35"/>
      <c r="I364" s="35"/>
      <c r="J364" s="35"/>
      <c r="K364" s="35"/>
      <c r="AQ364" s="9"/>
    </row>
    <row r="365" spans="1:43">
      <c r="A365" s="35"/>
      <c r="B365" s="35"/>
      <c r="C365" s="35"/>
      <c r="D365" s="35"/>
      <c r="E365" s="35"/>
      <c r="G365" s="35"/>
      <c r="H365" s="35"/>
      <c r="I365" s="35"/>
      <c r="J365" s="35"/>
      <c r="K365" s="35"/>
      <c r="AQ365" s="9"/>
    </row>
    <row r="366" spans="1:43">
      <c r="A366" s="35"/>
      <c r="B366" s="35"/>
      <c r="C366" s="35"/>
      <c r="D366" s="35"/>
      <c r="E366" s="35"/>
      <c r="G366" s="35"/>
      <c r="H366" s="35"/>
      <c r="I366" s="35"/>
      <c r="J366" s="35"/>
      <c r="K366" s="35"/>
      <c r="AQ366" s="9"/>
    </row>
    <row r="367" spans="1:43">
      <c r="A367" s="35"/>
      <c r="B367" s="35"/>
      <c r="C367" s="35"/>
      <c r="D367" s="35"/>
      <c r="E367" s="35"/>
      <c r="G367" s="35"/>
      <c r="H367" s="35"/>
      <c r="I367" s="35"/>
      <c r="J367" s="35"/>
      <c r="K367" s="35"/>
      <c r="AQ367" s="9"/>
    </row>
    <row r="368" spans="1:43">
      <c r="A368" s="35"/>
      <c r="B368" s="35"/>
      <c r="C368" s="35"/>
      <c r="D368" s="35"/>
      <c r="E368" s="35"/>
      <c r="G368" s="35"/>
      <c r="H368" s="35"/>
      <c r="I368" s="35"/>
      <c r="J368" s="35"/>
      <c r="K368" s="35"/>
      <c r="AQ368" s="9"/>
    </row>
    <row r="369" spans="1:43">
      <c r="A369" s="35"/>
      <c r="B369" s="35"/>
      <c r="C369" s="35"/>
      <c r="D369" s="35"/>
      <c r="E369" s="35"/>
      <c r="G369" s="35"/>
      <c r="H369" s="35"/>
      <c r="I369" s="35"/>
      <c r="J369" s="35"/>
      <c r="K369" s="35"/>
      <c r="AQ369" s="9"/>
    </row>
    <row r="370" spans="1:43">
      <c r="A370" s="35"/>
      <c r="B370" s="35"/>
      <c r="C370" s="35"/>
      <c r="D370" s="35"/>
      <c r="E370" s="35"/>
      <c r="G370" s="35"/>
      <c r="H370" s="35"/>
      <c r="I370" s="35"/>
      <c r="J370" s="35"/>
      <c r="K370" s="35"/>
      <c r="AQ370" s="9"/>
    </row>
    <row r="371" spans="1:43">
      <c r="A371" s="35"/>
      <c r="B371" s="35"/>
      <c r="C371" s="35"/>
      <c r="D371" s="35"/>
      <c r="E371" s="35"/>
      <c r="G371" s="35"/>
      <c r="H371" s="35"/>
      <c r="I371" s="35"/>
      <c r="J371" s="35"/>
      <c r="K371" s="35"/>
      <c r="AQ371" s="9"/>
    </row>
    <row r="372" spans="1:43">
      <c r="A372" s="35"/>
      <c r="B372" s="35"/>
      <c r="C372" s="35"/>
      <c r="D372" s="35"/>
      <c r="E372" s="35"/>
      <c r="G372" s="35"/>
      <c r="H372" s="35"/>
      <c r="I372" s="35"/>
      <c r="J372" s="35"/>
      <c r="K372" s="35"/>
      <c r="AQ372" s="9"/>
    </row>
    <row r="373" spans="1:43">
      <c r="A373" s="35"/>
      <c r="B373" s="35"/>
      <c r="C373" s="35"/>
      <c r="D373" s="35"/>
      <c r="E373" s="35"/>
      <c r="G373" s="35"/>
      <c r="H373" s="35"/>
      <c r="I373" s="35"/>
      <c r="J373" s="35"/>
      <c r="K373" s="35"/>
      <c r="AQ373" s="9"/>
    </row>
    <row r="374" spans="1:43">
      <c r="A374" s="35"/>
      <c r="B374" s="35"/>
      <c r="C374" s="35"/>
      <c r="D374" s="35"/>
      <c r="E374" s="35"/>
      <c r="G374" s="35"/>
      <c r="H374" s="35"/>
      <c r="I374" s="35"/>
      <c r="J374" s="35"/>
      <c r="K374" s="35"/>
      <c r="AQ374" s="9"/>
    </row>
    <row r="375" spans="1:43">
      <c r="A375" s="35"/>
      <c r="B375" s="35"/>
      <c r="C375" s="35"/>
      <c r="D375" s="35"/>
      <c r="E375" s="35"/>
      <c r="G375" s="35"/>
      <c r="H375" s="35"/>
      <c r="I375" s="35"/>
      <c r="J375" s="35"/>
      <c r="K375" s="35"/>
      <c r="AQ375" s="9"/>
    </row>
    <row r="376" spans="1:43">
      <c r="A376" s="35"/>
      <c r="B376" s="35"/>
      <c r="C376" s="35"/>
      <c r="D376" s="35"/>
      <c r="E376" s="35"/>
      <c r="G376" s="35"/>
      <c r="H376" s="35"/>
      <c r="I376" s="35"/>
      <c r="J376" s="35"/>
      <c r="K376" s="35"/>
      <c r="AQ376" s="9"/>
    </row>
    <row r="377" spans="1:43">
      <c r="A377" s="35"/>
      <c r="B377" s="35"/>
      <c r="C377" s="35"/>
      <c r="D377" s="35"/>
      <c r="E377" s="35"/>
      <c r="G377" s="35"/>
      <c r="H377" s="35"/>
      <c r="I377" s="35"/>
      <c r="J377" s="35"/>
      <c r="K377" s="35"/>
      <c r="AQ377" s="9"/>
    </row>
    <row r="378" spans="1:43">
      <c r="A378" s="35"/>
      <c r="B378" s="35"/>
      <c r="C378" s="35"/>
      <c r="D378" s="35"/>
      <c r="E378" s="35"/>
      <c r="G378" s="35"/>
      <c r="H378" s="35"/>
      <c r="I378" s="35"/>
      <c r="J378" s="35"/>
      <c r="K378" s="35"/>
      <c r="AQ378" s="9"/>
    </row>
    <row r="379" spans="1:43">
      <c r="A379" s="35"/>
      <c r="B379" s="35"/>
      <c r="C379" s="35"/>
      <c r="D379" s="35"/>
      <c r="E379" s="35"/>
      <c r="G379" s="35"/>
      <c r="H379" s="35"/>
      <c r="I379" s="35"/>
      <c r="J379" s="35"/>
      <c r="K379" s="35"/>
      <c r="AQ379" s="9"/>
    </row>
    <row r="380" spans="1:43">
      <c r="A380" s="35"/>
      <c r="B380" s="35"/>
      <c r="C380" s="35"/>
      <c r="D380" s="35"/>
      <c r="E380" s="35"/>
      <c r="G380" s="35"/>
      <c r="H380" s="35"/>
      <c r="I380" s="35"/>
      <c r="J380" s="35"/>
      <c r="K380" s="35"/>
      <c r="AQ380" s="9"/>
    </row>
    <row r="381" spans="1:43">
      <c r="A381" s="35"/>
      <c r="B381" s="35"/>
      <c r="C381" s="35"/>
      <c r="D381" s="35"/>
      <c r="E381" s="35"/>
      <c r="G381" s="35"/>
      <c r="H381" s="35"/>
      <c r="I381" s="35"/>
      <c r="J381" s="35"/>
      <c r="K381" s="35"/>
      <c r="AQ381" s="9"/>
    </row>
    <row r="382" spans="1:43">
      <c r="A382" s="35"/>
      <c r="B382" s="35"/>
      <c r="C382" s="35"/>
      <c r="D382" s="35"/>
      <c r="E382" s="35"/>
      <c r="G382" s="35"/>
      <c r="H382" s="35"/>
      <c r="I382" s="35"/>
      <c r="J382" s="35"/>
      <c r="K382" s="35"/>
      <c r="AQ382" s="9"/>
    </row>
    <row r="383" spans="1:43">
      <c r="A383" s="35"/>
      <c r="B383" s="35"/>
      <c r="C383" s="35"/>
      <c r="D383" s="35"/>
      <c r="E383" s="35"/>
      <c r="G383" s="35"/>
      <c r="H383" s="35"/>
      <c r="I383" s="35"/>
      <c r="J383" s="35"/>
      <c r="K383" s="35"/>
      <c r="AQ383" s="9"/>
    </row>
    <row r="384" spans="1:43">
      <c r="A384" s="35"/>
      <c r="B384" s="35"/>
      <c r="C384" s="35"/>
      <c r="D384" s="35"/>
      <c r="E384" s="35"/>
      <c r="G384" s="35"/>
      <c r="H384" s="35"/>
      <c r="I384" s="35"/>
      <c r="J384" s="35"/>
      <c r="K384" s="35"/>
      <c r="AQ384" s="9"/>
    </row>
    <row r="385" spans="1:43">
      <c r="A385" s="35"/>
      <c r="B385" s="35"/>
      <c r="C385" s="35"/>
      <c r="D385" s="35"/>
      <c r="E385" s="35"/>
      <c r="G385" s="35"/>
      <c r="H385" s="35"/>
      <c r="I385" s="35"/>
      <c r="J385" s="35"/>
      <c r="K385" s="35"/>
      <c r="AQ385" s="9"/>
    </row>
    <row r="386" spans="1:43">
      <c r="A386" s="35"/>
      <c r="B386" s="35"/>
      <c r="C386" s="35"/>
      <c r="D386" s="35"/>
      <c r="E386" s="35"/>
      <c r="G386" s="35"/>
      <c r="H386" s="35"/>
      <c r="I386" s="35"/>
      <c r="J386" s="35"/>
      <c r="K386" s="35"/>
      <c r="AQ386" s="9"/>
    </row>
    <row r="387" spans="1:43">
      <c r="A387" s="35"/>
      <c r="B387" s="35"/>
      <c r="C387" s="35"/>
      <c r="D387" s="35"/>
      <c r="E387" s="35"/>
      <c r="G387" s="35"/>
      <c r="H387" s="35"/>
      <c r="I387" s="35"/>
      <c r="J387" s="35"/>
      <c r="K387" s="35"/>
      <c r="AQ387" s="9"/>
    </row>
    <row r="388" spans="1:43">
      <c r="A388" s="35"/>
      <c r="B388" s="35"/>
      <c r="C388" s="35"/>
      <c r="D388" s="35"/>
      <c r="E388" s="35"/>
      <c r="G388" s="35"/>
      <c r="H388" s="35"/>
      <c r="I388" s="35"/>
      <c r="J388" s="35"/>
      <c r="K388" s="35"/>
      <c r="AQ388" s="9"/>
    </row>
    <row r="389" spans="1:43">
      <c r="A389" s="35"/>
      <c r="B389" s="35"/>
      <c r="C389" s="35"/>
      <c r="D389" s="35"/>
      <c r="E389" s="35"/>
      <c r="G389" s="35"/>
      <c r="H389" s="35"/>
      <c r="I389" s="35"/>
      <c r="J389" s="35"/>
      <c r="K389" s="35"/>
      <c r="AQ389" s="9"/>
    </row>
    <row r="390" spans="1:43">
      <c r="A390" s="35"/>
      <c r="B390" s="35"/>
      <c r="C390" s="35"/>
      <c r="D390" s="35"/>
      <c r="E390" s="35"/>
      <c r="G390" s="35"/>
      <c r="H390" s="35"/>
      <c r="I390" s="35"/>
      <c r="J390" s="35"/>
      <c r="K390" s="35"/>
      <c r="AQ390" s="9"/>
    </row>
    <row r="391" spans="1:43">
      <c r="A391" s="35"/>
      <c r="B391" s="35"/>
      <c r="C391" s="35"/>
      <c r="D391" s="35"/>
      <c r="E391" s="35"/>
      <c r="G391" s="35"/>
      <c r="H391" s="35"/>
      <c r="I391" s="35"/>
      <c r="J391" s="35"/>
      <c r="K391" s="35"/>
      <c r="AQ391" s="9"/>
    </row>
    <row r="392" spans="1:43">
      <c r="A392" s="35"/>
      <c r="B392" s="35"/>
      <c r="C392" s="35"/>
      <c r="D392" s="35"/>
      <c r="E392" s="35"/>
      <c r="G392" s="35"/>
      <c r="H392" s="35"/>
      <c r="I392" s="35"/>
      <c r="J392" s="35"/>
      <c r="K392" s="35"/>
      <c r="AQ392" s="9"/>
    </row>
    <row r="393" spans="1:43">
      <c r="A393" s="35"/>
      <c r="B393" s="35"/>
      <c r="C393" s="35"/>
      <c r="D393" s="35"/>
      <c r="E393" s="35"/>
      <c r="G393" s="35"/>
      <c r="H393" s="35"/>
      <c r="I393" s="35"/>
      <c r="J393" s="35"/>
      <c r="K393" s="35"/>
      <c r="AQ393" s="9"/>
    </row>
    <row r="394" spans="1:43">
      <c r="A394" s="35"/>
      <c r="B394" s="35"/>
      <c r="C394" s="35"/>
      <c r="D394" s="35"/>
      <c r="E394" s="35"/>
      <c r="G394" s="35"/>
      <c r="H394" s="35"/>
      <c r="I394" s="35"/>
      <c r="J394" s="35"/>
      <c r="K394" s="35"/>
      <c r="AQ394" s="9"/>
    </row>
    <row r="395" spans="1:43">
      <c r="A395" s="35"/>
      <c r="B395" s="35"/>
      <c r="C395" s="35"/>
      <c r="D395" s="35"/>
      <c r="E395" s="35"/>
      <c r="G395" s="35"/>
      <c r="H395" s="35"/>
      <c r="I395" s="35"/>
      <c r="J395" s="35"/>
      <c r="K395" s="35"/>
      <c r="AQ395" s="9"/>
    </row>
    <row r="396" spans="1:43">
      <c r="A396" s="35"/>
      <c r="B396" s="35"/>
      <c r="C396" s="35"/>
      <c r="D396" s="35"/>
      <c r="E396" s="35"/>
      <c r="G396" s="35"/>
      <c r="H396" s="35"/>
      <c r="I396" s="35"/>
      <c r="J396" s="35"/>
      <c r="K396" s="35"/>
      <c r="AQ396" s="9"/>
    </row>
    <row r="397" spans="1:43">
      <c r="A397" s="35"/>
      <c r="B397" s="35"/>
      <c r="C397" s="35"/>
      <c r="D397" s="35"/>
      <c r="E397" s="35"/>
      <c r="G397" s="35"/>
      <c r="H397" s="35"/>
      <c r="I397" s="35"/>
      <c r="J397" s="35"/>
      <c r="K397" s="35"/>
      <c r="AQ397" s="9"/>
    </row>
    <row r="398" spans="1:43">
      <c r="A398" s="35"/>
      <c r="B398" s="35"/>
      <c r="C398" s="35"/>
      <c r="D398" s="35"/>
      <c r="E398" s="35"/>
      <c r="G398" s="35"/>
      <c r="H398" s="35"/>
      <c r="I398" s="35"/>
      <c r="J398" s="35"/>
      <c r="K398" s="35"/>
      <c r="AQ398" s="9"/>
    </row>
    <row r="399" spans="1:43">
      <c r="A399" s="35"/>
      <c r="B399" s="35"/>
      <c r="C399" s="35"/>
      <c r="D399" s="35"/>
      <c r="E399" s="35"/>
      <c r="G399" s="35"/>
      <c r="H399" s="35"/>
      <c r="I399" s="35"/>
      <c r="J399" s="35"/>
      <c r="K399" s="35"/>
      <c r="AQ399" s="9"/>
    </row>
    <row r="400" spans="1:43">
      <c r="A400" s="35"/>
      <c r="B400" s="35"/>
      <c r="C400" s="35"/>
      <c r="D400" s="35"/>
      <c r="E400" s="35"/>
      <c r="G400" s="35"/>
      <c r="H400" s="35"/>
      <c r="I400" s="35"/>
      <c r="J400" s="35"/>
      <c r="K400" s="35"/>
      <c r="AQ400" s="9"/>
    </row>
    <row r="401" spans="1:43">
      <c r="A401" s="35"/>
      <c r="B401" s="35"/>
      <c r="C401" s="35"/>
      <c r="D401" s="35"/>
      <c r="E401" s="35"/>
      <c r="G401" s="35"/>
      <c r="H401" s="35"/>
      <c r="I401" s="35"/>
      <c r="J401" s="35"/>
      <c r="K401" s="35"/>
      <c r="AQ401" s="9"/>
    </row>
    <row r="402" spans="1:43">
      <c r="A402" s="35"/>
      <c r="B402" s="35"/>
      <c r="C402" s="35"/>
      <c r="D402" s="35"/>
      <c r="E402" s="35"/>
      <c r="G402" s="35"/>
      <c r="H402" s="35"/>
      <c r="I402" s="35"/>
      <c r="J402" s="35"/>
      <c r="K402" s="35"/>
      <c r="AQ402" s="9"/>
    </row>
    <row r="403" spans="1:43">
      <c r="A403" s="35"/>
      <c r="B403" s="35"/>
      <c r="C403" s="35"/>
      <c r="D403" s="35"/>
      <c r="E403" s="35"/>
      <c r="G403" s="35"/>
      <c r="H403" s="35"/>
      <c r="I403" s="35"/>
      <c r="J403" s="35"/>
      <c r="K403" s="35"/>
      <c r="AQ403" s="9"/>
    </row>
    <row r="404" spans="1:43">
      <c r="A404" s="35"/>
      <c r="B404" s="35"/>
      <c r="C404" s="35"/>
      <c r="D404" s="35"/>
      <c r="E404" s="35"/>
      <c r="G404" s="35"/>
      <c r="H404" s="35"/>
      <c r="I404" s="35"/>
      <c r="J404" s="35"/>
      <c r="K404" s="35"/>
      <c r="AQ404" s="9"/>
    </row>
    <row r="405" spans="1:43">
      <c r="A405" s="35"/>
      <c r="B405" s="35"/>
      <c r="C405" s="35"/>
      <c r="D405" s="35"/>
      <c r="E405" s="35"/>
      <c r="G405" s="35"/>
      <c r="H405" s="35"/>
      <c r="I405" s="35"/>
      <c r="J405" s="35"/>
      <c r="K405" s="35"/>
      <c r="AQ405" s="9"/>
    </row>
    <row r="406" spans="1:43">
      <c r="A406" s="35"/>
      <c r="B406" s="35"/>
      <c r="C406" s="35"/>
      <c r="D406" s="35"/>
      <c r="E406" s="35"/>
      <c r="G406" s="35"/>
      <c r="H406" s="35"/>
      <c r="I406" s="35"/>
      <c r="J406" s="35"/>
      <c r="K406" s="35"/>
      <c r="AQ406" s="9"/>
    </row>
    <row r="407" spans="1:43">
      <c r="A407" s="35"/>
      <c r="B407" s="35"/>
      <c r="C407" s="35"/>
      <c r="D407" s="35"/>
      <c r="E407" s="35"/>
      <c r="G407" s="35"/>
      <c r="H407" s="35"/>
      <c r="I407" s="35"/>
      <c r="J407" s="35"/>
      <c r="K407" s="35"/>
      <c r="AQ407" s="9"/>
    </row>
    <row r="408" spans="1:43">
      <c r="A408" s="35"/>
      <c r="B408" s="35"/>
      <c r="C408" s="35"/>
      <c r="D408" s="35"/>
      <c r="E408" s="35"/>
      <c r="G408" s="35"/>
      <c r="H408" s="35"/>
      <c r="I408" s="35"/>
      <c r="J408" s="35"/>
      <c r="K408" s="35"/>
      <c r="AQ408" s="9"/>
    </row>
    <row r="409" spans="1:43">
      <c r="A409" s="35"/>
      <c r="B409" s="35"/>
      <c r="C409" s="35"/>
      <c r="D409" s="35"/>
      <c r="E409" s="35"/>
      <c r="G409" s="35"/>
      <c r="H409" s="35"/>
      <c r="I409" s="35"/>
      <c r="J409" s="35"/>
      <c r="K409" s="35"/>
      <c r="AQ409" s="9"/>
    </row>
    <row r="410" spans="1:43">
      <c r="A410" s="35"/>
      <c r="B410" s="35"/>
      <c r="C410" s="35"/>
      <c r="D410" s="35"/>
      <c r="E410" s="35"/>
      <c r="G410" s="35"/>
      <c r="H410" s="35"/>
      <c r="I410" s="35"/>
      <c r="J410" s="35"/>
      <c r="K410" s="35"/>
      <c r="AQ410" s="9"/>
    </row>
    <row r="411" spans="1:43">
      <c r="A411" s="35"/>
      <c r="B411" s="35"/>
      <c r="C411" s="35"/>
      <c r="D411" s="35"/>
      <c r="E411" s="35"/>
      <c r="G411" s="35"/>
      <c r="H411" s="35"/>
      <c r="I411" s="35"/>
      <c r="J411" s="35"/>
      <c r="K411" s="35"/>
      <c r="AQ411" s="9"/>
    </row>
    <row r="412" spans="1:43">
      <c r="A412" s="35"/>
      <c r="B412" s="35"/>
      <c r="C412" s="35"/>
      <c r="D412" s="35"/>
      <c r="E412" s="35"/>
      <c r="G412" s="35"/>
      <c r="H412" s="35"/>
      <c r="I412" s="35"/>
      <c r="J412" s="35"/>
      <c r="K412" s="35"/>
      <c r="AQ412" s="9"/>
    </row>
    <row r="413" spans="1:43">
      <c r="A413" s="35"/>
      <c r="B413" s="35"/>
      <c r="C413" s="35"/>
      <c r="D413" s="35"/>
      <c r="E413" s="35"/>
      <c r="G413" s="35"/>
      <c r="H413" s="35"/>
      <c r="I413" s="35"/>
      <c r="J413" s="35"/>
      <c r="K413" s="35"/>
      <c r="AQ413" s="9"/>
    </row>
    <row r="414" spans="1:43">
      <c r="A414" s="35"/>
      <c r="B414" s="35"/>
      <c r="C414" s="35"/>
      <c r="D414" s="35"/>
      <c r="E414" s="35"/>
      <c r="G414" s="35"/>
      <c r="H414" s="35"/>
      <c r="I414" s="35"/>
      <c r="J414" s="35"/>
      <c r="K414" s="35"/>
      <c r="AQ414" s="9"/>
    </row>
    <row r="415" spans="1:43">
      <c r="A415" s="35"/>
      <c r="B415" s="35"/>
      <c r="C415" s="35"/>
      <c r="D415" s="35"/>
      <c r="E415" s="35"/>
      <c r="G415" s="35"/>
      <c r="H415" s="35"/>
      <c r="I415" s="35"/>
      <c r="J415" s="35"/>
      <c r="K415" s="35"/>
      <c r="AQ415" s="9"/>
    </row>
    <row r="416" spans="1:43">
      <c r="A416" s="35"/>
      <c r="B416" s="35"/>
      <c r="C416" s="35"/>
      <c r="D416" s="35"/>
      <c r="E416" s="35"/>
      <c r="G416" s="35"/>
      <c r="H416" s="35"/>
      <c r="I416" s="35"/>
      <c r="J416" s="35"/>
      <c r="K416" s="35"/>
      <c r="AQ416" s="9"/>
    </row>
    <row r="417" spans="1:43">
      <c r="A417" s="35"/>
      <c r="B417" s="35"/>
      <c r="C417" s="35"/>
      <c r="D417" s="35"/>
      <c r="E417" s="35"/>
      <c r="G417" s="35"/>
      <c r="H417" s="35"/>
      <c r="I417" s="35"/>
      <c r="J417" s="35"/>
      <c r="K417" s="35"/>
      <c r="AQ417" s="9"/>
    </row>
    <row r="418" spans="1:43">
      <c r="A418" s="35"/>
      <c r="B418" s="35"/>
      <c r="C418" s="35"/>
      <c r="D418" s="35"/>
      <c r="E418" s="35"/>
      <c r="G418" s="35"/>
      <c r="H418" s="35"/>
      <c r="I418" s="35"/>
      <c r="J418" s="35"/>
      <c r="K418" s="35"/>
      <c r="AQ418" s="9"/>
    </row>
    <row r="419" spans="1:43">
      <c r="A419" s="35"/>
      <c r="B419" s="35"/>
      <c r="C419" s="35"/>
      <c r="D419" s="35"/>
      <c r="E419" s="35"/>
      <c r="G419" s="35"/>
      <c r="H419" s="35"/>
      <c r="I419" s="35"/>
      <c r="J419" s="35"/>
      <c r="K419" s="35"/>
      <c r="AQ419" s="9"/>
    </row>
    <row r="420" spans="1:43">
      <c r="A420" s="35"/>
      <c r="B420" s="35"/>
      <c r="C420" s="35"/>
      <c r="D420" s="35"/>
      <c r="E420" s="35"/>
      <c r="G420" s="35"/>
      <c r="H420" s="35"/>
      <c r="I420" s="35"/>
      <c r="J420" s="35"/>
      <c r="K420" s="35"/>
      <c r="AQ420" s="9"/>
    </row>
    <row r="421" spans="1:43">
      <c r="A421" s="35"/>
      <c r="B421" s="35"/>
      <c r="C421" s="35"/>
      <c r="D421" s="35"/>
      <c r="E421" s="35"/>
      <c r="G421" s="35"/>
      <c r="H421" s="35"/>
      <c r="I421" s="35"/>
      <c r="J421" s="35"/>
      <c r="K421" s="35"/>
      <c r="AQ421" s="9"/>
    </row>
    <row r="422" spans="1:43">
      <c r="A422" s="35"/>
      <c r="B422" s="35"/>
      <c r="C422" s="35"/>
      <c r="D422" s="35"/>
      <c r="E422" s="35"/>
      <c r="G422" s="35"/>
      <c r="H422" s="35"/>
      <c r="I422" s="35"/>
      <c r="J422" s="35"/>
      <c r="K422" s="35"/>
      <c r="AQ422" s="9"/>
    </row>
    <row r="423" spans="1:43">
      <c r="A423" s="35"/>
      <c r="B423" s="35"/>
      <c r="C423" s="35"/>
      <c r="D423" s="35"/>
      <c r="E423" s="35"/>
      <c r="G423" s="35"/>
      <c r="H423" s="35"/>
      <c r="I423" s="35"/>
      <c r="J423" s="35"/>
      <c r="K423" s="35"/>
      <c r="AQ423" s="9"/>
    </row>
    <row r="424" spans="1:43">
      <c r="A424" s="35"/>
      <c r="B424" s="35"/>
      <c r="C424" s="35"/>
      <c r="D424" s="35"/>
      <c r="E424" s="35"/>
      <c r="G424" s="35"/>
      <c r="H424" s="35"/>
      <c r="I424" s="35"/>
      <c r="J424" s="35"/>
      <c r="K424" s="35"/>
      <c r="AQ424" s="9"/>
    </row>
    <row r="425" spans="1:43">
      <c r="A425" s="35"/>
      <c r="B425" s="35"/>
      <c r="C425" s="35"/>
      <c r="D425" s="35"/>
      <c r="E425" s="35"/>
      <c r="G425" s="35"/>
      <c r="H425" s="35"/>
      <c r="I425" s="35"/>
      <c r="J425" s="35"/>
      <c r="K425" s="35"/>
      <c r="AQ425" s="9"/>
    </row>
    <row r="426" spans="1:43">
      <c r="A426" s="35"/>
      <c r="B426" s="35"/>
      <c r="C426" s="35"/>
      <c r="D426" s="35"/>
      <c r="E426" s="35"/>
      <c r="G426" s="35"/>
      <c r="H426" s="35"/>
      <c r="I426" s="35"/>
      <c r="J426" s="35"/>
      <c r="K426" s="35"/>
      <c r="AQ426" s="9"/>
    </row>
    <row r="427" spans="1:43">
      <c r="A427" s="35"/>
      <c r="B427" s="35"/>
      <c r="C427" s="35"/>
      <c r="D427" s="35"/>
      <c r="E427" s="35"/>
      <c r="G427" s="35"/>
      <c r="H427" s="35"/>
      <c r="I427" s="35"/>
      <c r="J427" s="35"/>
      <c r="K427" s="35"/>
      <c r="AQ427" s="9"/>
    </row>
    <row r="428" spans="1:43">
      <c r="A428" s="35"/>
      <c r="B428" s="35"/>
      <c r="C428" s="35"/>
      <c r="D428" s="35"/>
      <c r="E428" s="35"/>
      <c r="G428" s="35"/>
      <c r="H428" s="35"/>
      <c r="I428" s="35"/>
      <c r="J428" s="35"/>
      <c r="K428" s="35"/>
      <c r="AQ428" s="9"/>
    </row>
    <row r="429" spans="1:43">
      <c r="A429" s="35"/>
      <c r="B429" s="35"/>
      <c r="C429" s="35"/>
      <c r="D429" s="35"/>
      <c r="E429" s="35"/>
      <c r="G429" s="35"/>
      <c r="H429" s="35"/>
      <c r="I429" s="35"/>
      <c r="J429" s="35"/>
      <c r="K429" s="35"/>
      <c r="AQ429" s="9"/>
    </row>
    <row r="430" spans="1:43">
      <c r="A430" s="35"/>
      <c r="B430" s="35"/>
      <c r="C430" s="35"/>
      <c r="D430" s="35"/>
      <c r="E430" s="35"/>
      <c r="G430" s="35"/>
      <c r="H430" s="35"/>
      <c r="I430" s="35"/>
      <c r="J430" s="35"/>
      <c r="K430" s="35"/>
      <c r="AQ430" s="9"/>
    </row>
    <row r="431" spans="1:43">
      <c r="A431" s="35"/>
      <c r="B431" s="35"/>
      <c r="C431" s="35"/>
      <c r="D431" s="35"/>
      <c r="E431" s="35"/>
      <c r="G431" s="35"/>
      <c r="H431" s="35"/>
      <c r="I431" s="35"/>
      <c r="J431" s="35"/>
      <c r="K431" s="35"/>
      <c r="AQ431" s="9"/>
    </row>
    <row r="432" spans="1:43">
      <c r="A432" s="35"/>
      <c r="B432" s="35"/>
      <c r="C432" s="35"/>
      <c r="D432" s="35"/>
      <c r="E432" s="35"/>
      <c r="G432" s="35"/>
      <c r="H432" s="35"/>
      <c r="I432" s="35"/>
      <c r="J432" s="35"/>
      <c r="K432" s="35"/>
      <c r="AQ432" s="9"/>
    </row>
    <row r="433" spans="1:43">
      <c r="A433" s="35"/>
      <c r="B433" s="35"/>
      <c r="C433" s="35"/>
      <c r="D433" s="35"/>
      <c r="E433" s="35"/>
      <c r="G433" s="35"/>
      <c r="H433" s="35"/>
      <c r="I433" s="35"/>
      <c r="J433" s="35"/>
      <c r="K433" s="35"/>
      <c r="AQ433" s="9"/>
    </row>
    <row r="434" spans="1:43">
      <c r="A434" s="35"/>
      <c r="B434" s="35"/>
      <c r="C434" s="35"/>
      <c r="D434" s="35"/>
      <c r="E434" s="35"/>
      <c r="G434" s="35"/>
      <c r="H434" s="35"/>
      <c r="I434" s="35"/>
      <c r="J434" s="35"/>
      <c r="K434" s="35"/>
      <c r="AQ434" s="9"/>
    </row>
    <row r="435" spans="1:43">
      <c r="A435" s="35"/>
      <c r="B435" s="35"/>
      <c r="C435" s="35"/>
      <c r="D435" s="35"/>
      <c r="E435" s="35"/>
      <c r="G435" s="35"/>
      <c r="H435" s="35"/>
      <c r="I435" s="35"/>
      <c r="J435" s="35"/>
      <c r="K435" s="35"/>
      <c r="AQ435" s="9"/>
    </row>
    <row r="436" spans="1:43">
      <c r="A436" s="35"/>
      <c r="B436" s="35"/>
      <c r="C436" s="35"/>
      <c r="D436" s="35"/>
      <c r="E436" s="35"/>
      <c r="G436" s="35"/>
      <c r="H436" s="35"/>
      <c r="I436" s="35"/>
      <c r="J436" s="35"/>
      <c r="K436" s="35"/>
      <c r="AQ436" s="9"/>
    </row>
    <row r="437" spans="1:43">
      <c r="A437" s="35"/>
      <c r="B437" s="35"/>
      <c r="C437" s="35"/>
      <c r="D437" s="35"/>
      <c r="E437" s="35"/>
      <c r="G437" s="35"/>
      <c r="H437" s="35"/>
      <c r="I437" s="35"/>
      <c r="J437" s="35"/>
      <c r="K437" s="35"/>
      <c r="AQ437" s="9"/>
    </row>
    <row r="438" spans="1:43">
      <c r="A438" s="35"/>
      <c r="B438" s="35"/>
      <c r="C438" s="35"/>
      <c r="D438" s="35"/>
      <c r="E438" s="35"/>
      <c r="G438" s="35"/>
      <c r="H438" s="35"/>
      <c r="I438" s="35"/>
      <c r="J438" s="35"/>
      <c r="K438" s="35"/>
      <c r="AQ438" s="9"/>
    </row>
    <row r="439" spans="1:43">
      <c r="A439" s="35"/>
      <c r="B439" s="35"/>
      <c r="C439" s="35"/>
      <c r="D439" s="35"/>
      <c r="E439" s="35"/>
      <c r="G439" s="35"/>
      <c r="H439" s="35"/>
      <c r="I439" s="35"/>
      <c r="J439" s="35"/>
      <c r="K439" s="35"/>
      <c r="AQ439" s="9"/>
    </row>
    <row r="440" spans="1:43">
      <c r="A440" s="35"/>
      <c r="B440" s="35"/>
      <c r="C440" s="35"/>
      <c r="D440" s="35"/>
      <c r="E440" s="35"/>
      <c r="G440" s="35"/>
      <c r="H440" s="35"/>
      <c r="I440" s="35"/>
      <c r="J440" s="35"/>
      <c r="K440" s="35"/>
      <c r="AQ440" s="9"/>
    </row>
    <row r="441" spans="1:43">
      <c r="A441" s="35"/>
      <c r="B441" s="35"/>
      <c r="C441" s="35"/>
      <c r="D441" s="35"/>
      <c r="E441" s="35"/>
      <c r="G441" s="35"/>
      <c r="H441" s="35"/>
      <c r="I441" s="35"/>
      <c r="J441" s="35"/>
      <c r="K441" s="35"/>
      <c r="AQ441" s="9"/>
    </row>
    <row r="442" spans="1:43">
      <c r="A442" s="35"/>
      <c r="B442" s="35"/>
      <c r="C442" s="35"/>
      <c r="D442" s="35"/>
      <c r="E442" s="35"/>
      <c r="G442" s="35"/>
      <c r="H442" s="35"/>
      <c r="I442" s="35"/>
      <c r="J442" s="35"/>
      <c r="K442" s="35"/>
      <c r="AQ442" s="9"/>
    </row>
    <row r="443" spans="1:43">
      <c r="A443" s="35"/>
      <c r="B443" s="35"/>
      <c r="C443" s="35"/>
      <c r="D443" s="35"/>
      <c r="E443" s="35"/>
      <c r="G443" s="35"/>
      <c r="H443" s="35"/>
      <c r="I443" s="35"/>
      <c r="J443" s="35"/>
      <c r="K443" s="35"/>
      <c r="AQ443" s="9"/>
    </row>
    <row r="444" spans="1:43">
      <c r="A444" s="35"/>
      <c r="B444" s="35"/>
      <c r="C444" s="35"/>
      <c r="D444" s="35"/>
      <c r="E444" s="35"/>
      <c r="G444" s="35"/>
      <c r="H444" s="35"/>
      <c r="I444" s="35"/>
      <c r="J444" s="35"/>
      <c r="K444" s="35"/>
      <c r="AQ444" s="9"/>
    </row>
    <row r="445" spans="1:43">
      <c r="A445" s="35"/>
      <c r="B445" s="35"/>
      <c r="C445" s="35"/>
      <c r="D445" s="35"/>
      <c r="E445" s="35"/>
      <c r="G445" s="35"/>
      <c r="H445" s="35"/>
      <c r="I445" s="35"/>
      <c r="J445" s="35"/>
      <c r="K445" s="35"/>
      <c r="AQ445" s="9"/>
    </row>
    <row r="446" spans="1:43">
      <c r="A446" s="35"/>
      <c r="B446" s="35"/>
      <c r="C446" s="35"/>
      <c r="D446" s="35"/>
      <c r="E446" s="35"/>
      <c r="G446" s="35"/>
      <c r="H446" s="35"/>
      <c r="I446" s="35"/>
      <c r="J446" s="35"/>
      <c r="K446" s="35"/>
      <c r="AQ446" s="9"/>
    </row>
    <row r="447" spans="1:43">
      <c r="A447" s="35"/>
      <c r="B447" s="35"/>
      <c r="C447" s="35"/>
      <c r="D447" s="35"/>
      <c r="E447" s="35"/>
      <c r="G447" s="35"/>
      <c r="H447" s="35"/>
      <c r="I447" s="35"/>
      <c r="J447" s="35"/>
      <c r="K447" s="35"/>
      <c r="AQ447" s="9"/>
    </row>
    <row r="448" spans="1:43">
      <c r="A448" s="35"/>
      <c r="B448" s="35"/>
      <c r="C448" s="35"/>
      <c r="D448" s="35"/>
      <c r="E448" s="35"/>
      <c r="G448" s="35"/>
      <c r="H448" s="35"/>
      <c r="I448" s="35"/>
      <c r="J448" s="35"/>
      <c r="K448" s="35"/>
      <c r="AQ448" s="9"/>
    </row>
    <row r="449" spans="1:43">
      <c r="A449" s="35"/>
      <c r="B449" s="35"/>
      <c r="C449" s="35"/>
      <c r="D449" s="35"/>
      <c r="E449" s="35"/>
      <c r="G449" s="35"/>
      <c r="H449" s="35"/>
      <c r="I449" s="35"/>
      <c r="J449" s="35"/>
      <c r="K449" s="35"/>
      <c r="AQ449" s="9"/>
    </row>
    <row r="450" spans="1:43">
      <c r="A450" s="35"/>
      <c r="B450" s="35"/>
      <c r="C450" s="35"/>
      <c r="D450" s="35"/>
      <c r="E450" s="35"/>
      <c r="G450" s="35"/>
      <c r="H450" s="35"/>
      <c r="I450" s="35"/>
      <c r="J450" s="35"/>
      <c r="K450" s="35"/>
      <c r="AQ450" s="9"/>
    </row>
    <row r="451" spans="1:43">
      <c r="A451" s="35"/>
      <c r="B451" s="35"/>
      <c r="C451" s="35"/>
      <c r="D451" s="35"/>
      <c r="E451" s="35"/>
      <c r="G451" s="35"/>
      <c r="H451" s="35"/>
      <c r="I451" s="35"/>
      <c r="J451" s="35"/>
      <c r="K451" s="35"/>
      <c r="AQ451" s="9"/>
    </row>
    <row r="452" spans="1:43">
      <c r="A452" s="35"/>
      <c r="B452" s="35"/>
      <c r="C452" s="35"/>
      <c r="D452" s="35"/>
      <c r="E452" s="35"/>
      <c r="G452" s="35"/>
      <c r="H452" s="35"/>
      <c r="I452" s="35"/>
      <c r="J452" s="35"/>
      <c r="K452" s="35"/>
      <c r="AQ452" s="9"/>
    </row>
    <row r="453" spans="1:43">
      <c r="A453" s="35"/>
      <c r="B453" s="35"/>
      <c r="C453" s="35"/>
      <c r="D453" s="35"/>
      <c r="E453" s="35"/>
      <c r="G453" s="35"/>
      <c r="H453" s="35"/>
      <c r="I453" s="35"/>
      <c r="J453" s="35"/>
      <c r="K453" s="35"/>
      <c r="AQ453" s="9"/>
    </row>
    <row r="454" spans="1:43">
      <c r="A454" s="35"/>
      <c r="B454" s="35"/>
      <c r="C454" s="35"/>
      <c r="D454" s="35"/>
      <c r="E454" s="35"/>
      <c r="G454" s="35"/>
      <c r="H454" s="35"/>
      <c r="I454" s="35"/>
      <c r="J454" s="35"/>
      <c r="K454" s="35"/>
      <c r="AQ454" s="9"/>
    </row>
    <row r="455" spans="1:43">
      <c r="A455" s="35"/>
      <c r="B455" s="35"/>
      <c r="C455" s="35"/>
      <c r="D455" s="35"/>
      <c r="E455" s="35"/>
      <c r="G455" s="35"/>
      <c r="H455" s="35"/>
      <c r="I455" s="35"/>
      <c r="J455" s="35"/>
      <c r="K455" s="35"/>
      <c r="AQ455" s="9"/>
    </row>
    <row r="456" spans="1:43">
      <c r="A456" s="35"/>
      <c r="B456" s="35"/>
      <c r="C456" s="35"/>
      <c r="D456" s="35"/>
      <c r="E456" s="35"/>
      <c r="G456" s="35"/>
      <c r="H456" s="35"/>
      <c r="I456" s="35"/>
      <c r="J456" s="35"/>
      <c r="K456" s="35"/>
      <c r="AQ456" s="9"/>
    </row>
    <row r="457" spans="1:43">
      <c r="A457" s="35"/>
      <c r="B457" s="35"/>
      <c r="C457" s="35"/>
      <c r="D457" s="35"/>
      <c r="E457" s="35"/>
      <c r="G457" s="35"/>
      <c r="H457" s="35"/>
      <c r="I457" s="35"/>
      <c r="J457" s="35"/>
      <c r="K457" s="35"/>
      <c r="AQ457" s="9"/>
    </row>
    <row r="458" spans="1:43">
      <c r="A458" s="35"/>
      <c r="B458" s="35"/>
      <c r="C458" s="35"/>
      <c r="D458" s="35"/>
      <c r="E458" s="35"/>
      <c r="G458" s="35"/>
      <c r="H458" s="35"/>
      <c r="I458" s="35"/>
      <c r="J458" s="35"/>
      <c r="K458" s="35"/>
      <c r="AQ458" s="9"/>
    </row>
    <row r="459" spans="1:43">
      <c r="A459" s="35"/>
      <c r="B459" s="35"/>
      <c r="C459" s="35"/>
      <c r="D459" s="35"/>
      <c r="E459" s="35"/>
      <c r="G459" s="35"/>
      <c r="H459" s="35"/>
      <c r="I459" s="35"/>
      <c r="J459" s="35"/>
      <c r="K459" s="35"/>
      <c r="AQ459" s="9"/>
    </row>
    <row r="460" spans="1:43">
      <c r="A460" s="35"/>
      <c r="B460" s="35"/>
      <c r="C460" s="35"/>
      <c r="D460" s="35"/>
      <c r="E460" s="35"/>
      <c r="G460" s="35"/>
      <c r="H460" s="35"/>
      <c r="I460" s="35"/>
      <c r="J460" s="35"/>
      <c r="K460" s="35"/>
      <c r="AQ460" s="9"/>
    </row>
    <row r="461" spans="1:43">
      <c r="A461" s="35"/>
      <c r="B461" s="35"/>
      <c r="C461" s="35"/>
      <c r="D461" s="35"/>
      <c r="E461" s="35"/>
      <c r="G461" s="35"/>
      <c r="H461" s="35"/>
      <c r="I461" s="35"/>
      <c r="J461" s="35"/>
      <c r="K461" s="35"/>
      <c r="AQ461" s="9"/>
    </row>
    <row r="462" spans="1:43">
      <c r="A462" s="35"/>
      <c r="B462" s="35"/>
      <c r="C462" s="35"/>
      <c r="D462" s="35"/>
      <c r="E462" s="35"/>
      <c r="G462" s="35"/>
      <c r="H462" s="35"/>
      <c r="I462" s="35"/>
      <c r="J462" s="35"/>
      <c r="K462" s="35"/>
      <c r="AQ462" s="9"/>
    </row>
    <row r="463" spans="1:43">
      <c r="A463" s="35"/>
      <c r="B463" s="35"/>
      <c r="C463" s="35"/>
      <c r="D463" s="35"/>
      <c r="E463" s="35"/>
      <c r="G463" s="35"/>
      <c r="H463" s="35"/>
      <c r="I463" s="35"/>
      <c r="J463" s="35"/>
      <c r="K463" s="35"/>
      <c r="AQ463" s="9"/>
    </row>
    <row r="464" spans="1:43">
      <c r="A464" s="35"/>
      <c r="B464" s="35"/>
      <c r="C464" s="35"/>
      <c r="D464" s="35"/>
      <c r="E464" s="35"/>
      <c r="G464" s="35"/>
      <c r="H464" s="35"/>
      <c r="I464" s="35"/>
      <c r="J464" s="35"/>
      <c r="K464" s="35"/>
      <c r="AQ464" s="9"/>
    </row>
    <row r="465" spans="1:43">
      <c r="A465" s="35"/>
      <c r="B465" s="35"/>
      <c r="C465" s="35"/>
      <c r="D465" s="35"/>
      <c r="E465" s="35"/>
      <c r="G465" s="35"/>
      <c r="H465" s="35"/>
      <c r="I465" s="35"/>
      <c r="J465" s="35"/>
      <c r="K465" s="35"/>
      <c r="AQ465" s="9"/>
    </row>
    <row r="466" spans="1:43">
      <c r="A466" s="35"/>
      <c r="B466" s="35"/>
      <c r="C466" s="35"/>
      <c r="D466" s="35"/>
      <c r="E466" s="35"/>
      <c r="G466" s="35"/>
      <c r="H466" s="35"/>
      <c r="I466" s="35"/>
      <c r="J466" s="35"/>
      <c r="K466" s="35"/>
      <c r="AQ466" s="9"/>
    </row>
    <row r="467" spans="1:43">
      <c r="A467" s="35"/>
      <c r="B467" s="35"/>
      <c r="C467" s="35"/>
      <c r="D467" s="35"/>
      <c r="E467" s="35"/>
      <c r="G467" s="35"/>
      <c r="H467" s="35"/>
      <c r="I467" s="35"/>
      <c r="J467" s="35"/>
      <c r="K467" s="35"/>
      <c r="AQ467" s="9"/>
    </row>
    <row r="468" spans="1:43">
      <c r="A468" s="35"/>
      <c r="B468" s="35"/>
      <c r="C468" s="35"/>
      <c r="D468" s="35"/>
      <c r="E468" s="35"/>
      <c r="G468" s="35"/>
      <c r="H468" s="35"/>
      <c r="I468" s="35"/>
      <c r="J468" s="35"/>
      <c r="K468" s="35"/>
      <c r="AQ468" s="9"/>
    </row>
    <row r="469" spans="1:43">
      <c r="A469" s="35"/>
      <c r="B469" s="35"/>
      <c r="C469" s="35"/>
      <c r="D469" s="35"/>
      <c r="E469" s="35"/>
      <c r="G469" s="35"/>
      <c r="H469" s="35"/>
      <c r="I469" s="35"/>
      <c r="J469" s="35"/>
      <c r="K469" s="35"/>
      <c r="AQ469" s="9"/>
    </row>
    <row r="470" spans="1:43">
      <c r="A470" s="35"/>
      <c r="B470" s="35"/>
      <c r="C470" s="35"/>
      <c r="D470" s="35"/>
      <c r="E470" s="35"/>
      <c r="G470" s="35"/>
      <c r="H470" s="35"/>
      <c r="I470" s="35"/>
      <c r="J470" s="35"/>
      <c r="K470" s="35"/>
      <c r="AQ470" s="9"/>
    </row>
    <row r="471" spans="1:43">
      <c r="A471" s="35"/>
      <c r="B471" s="35"/>
      <c r="C471" s="35"/>
      <c r="D471" s="35"/>
      <c r="E471" s="35"/>
      <c r="G471" s="35"/>
      <c r="H471" s="35"/>
      <c r="I471" s="35"/>
      <c r="J471" s="35"/>
      <c r="K471" s="35"/>
      <c r="AQ471" s="9"/>
    </row>
    <row r="472" spans="1:43">
      <c r="A472" s="35"/>
      <c r="B472" s="35"/>
      <c r="C472" s="35"/>
      <c r="D472" s="35"/>
      <c r="E472" s="35"/>
      <c r="G472" s="35"/>
      <c r="H472" s="35"/>
      <c r="I472" s="35"/>
      <c r="J472" s="35"/>
      <c r="K472" s="35"/>
      <c r="AQ472" s="9"/>
    </row>
    <row r="473" spans="1:43">
      <c r="A473" s="35"/>
      <c r="B473" s="35"/>
      <c r="C473" s="35"/>
      <c r="D473" s="35"/>
      <c r="E473" s="35"/>
      <c r="G473" s="35"/>
      <c r="H473" s="35"/>
      <c r="I473" s="35"/>
      <c r="J473" s="35"/>
      <c r="K473" s="35"/>
      <c r="AQ473" s="9"/>
    </row>
    <row r="474" spans="1:43">
      <c r="A474" s="35"/>
      <c r="B474" s="35"/>
      <c r="C474" s="35"/>
      <c r="D474" s="35"/>
      <c r="E474" s="35"/>
      <c r="G474" s="35"/>
      <c r="H474" s="35"/>
      <c r="I474" s="35"/>
      <c r="J474" s="35"/>
      <c r="K474" s="35"/>
      <c r="AQ474" s="9"/>
    </row>
    <row r="475" spans="1:43">
      <c r="A475" s="35"/>
      <c r="B475" s="35"/>
      <c r="C475" s="35"/>
      <c r="D475" s="35"/>
      <c r="E475" s="35"/>
      <c r="G475" s="35"/>
      <c r="H475" s="35"/>
      <c r="I475" s="35"/>
      <c r="J475" s="35"/>
      <c r="K475" s="35"/>
      <c r="AQ475" s="9"/>
    </row>
    <row r="476" spans="1:43">
      <c r="A476" s="35"/>
      <c r="B476" s="35"/>
      <c r="C476" s="35"/>
      <c r="D476" s="35"/>
      <c r="E476" s="35"/>
      <c r="G476" s="35"/>
      <c r="H476" s="35"/>
      <c r="I476" s="35"/>
      <c r="J476" s="35"/>
      <c r="K476" s="35"/>
      <c r="AQ476" s="9"/>
    </row>
    <row r="477" spans="1:43">
      <c r="A477" s="35"/>
      <c r="B477" s="35"/>
      <c r="C477" s="35"/>
      <c r="D477" s="35"/>
      <c r="E477" s="35"/>
      <c r="G477" s="35"/>
      <c r="H477" s="35"/>
      <c r="I477" s="35"/>
      <c r="J477" s="35"/>
      <c r="K477" s="35"/>
      <c r="AQ477" s="9"/>
    </row>
    <row r="478" spans="1:43">
      <c r="A478" s="35"/>
      <c r="B478" s="35"/>
      <c r="C478" s="35"/>
      <c r="D478" s="35"/>
      <c r="E478" s="35"/>
      <c r="G478" s="35"/>
      <c r="H478" s="35"/>
      <c r="I478" s="35"/>
      <c r="J478" s="35"/>
      <c r="K478" s="35"/>
      <c r="AQ478" s="9"/>
    </row>
    <row r="479" spans="1:43">
      <c r="A479" s="35"/>
      <c r="B479" s="35"/>
      <c r="C479" s="35"/>
      <c r="D479" s="35"/>
      <c r="E479" s="35"/>
      <c r="G479" s="35"/>
      <c r="H479" s="35"/>
      <c r="I479" s="35"/>
      <c r="J479" s="35"/>
      <c r="K479" s="35"/>
      <c r="AQ479" s="9"/>
    </row>
    <row r="480" spans="1:43">
      <c r="A480" s="35"/>
      <c r="B480" s="35"/>
      <c r="C480" s="35"/>
      <c r="D480" s="35"/>
      <c r="E480" s="35"/>
      <c r="G480" s="35"/>
      <c r="H480" s="35"/>
      <c r="I480" s="35"/>
      <c r="J480" s="35"/>
      <c r="K480" s="35"/>
      <c r="AQ480" s="9"/>
    </row>
    <row r="481" spans="1:43">
      <c r="A481" s="35"/>
      <c r="B481" s="35"/>
      <c r="C481" s="35"/>
      <c r="D481" s="35"/>
      <c r="E481" s="35"/>
      <c r="G481" s="35"/>
      <c r="H481" s="35"/>
      <c r="I481" s="35"/>
      <c r="J481" s="35"/>
      <c r="K481" s="35"/>
      <c r="AQ481" s="9"/>
    </row>
    <row r="482" spans="1:43">
      <c r="A482" s="35"/>
      <c r="B482" s="35"/>
      <c r="C482" s="35"/>
      <c r="D482" s="35"/>
      <c r="E482" s="35"/>
      <c r="G482" s="35"/>
      <c r="H482" s="35"/>
      <c r="I482" s="35"/>
      <c r="J482" s="35"/>
      <c r="K482" s="35"/>
      <c r="AQ482" s="9"/>
    </row>
    <row r="483" spans="1:43">
      <c r="A483" s="35"/>
      <c r="B483" s="35"/>
      <c r="C483" s="35"/>
      <c r="D483" s="35"/>
      <c r="E483" s="35"/>
      <c r="G483" s="35"/>
      <c r="H483" s="35"/>
      <c r="I483" s="35"/>
      <c r="J483" s="35"/>
      <c r="K483" s="35"/>
      <c r="AQ483" s="9"/>
    </row>
    <row r="484" spans="1:43">
      <c r="A484" s="35"/>
      <c r="B484" s="35"/>
      <c r="C484" s="35"/>
      <c r="D484" s="35"/>
      <c r="E484" s="35"/>
      <c r="G484" s="35"/>
      <c r="H484" s="35"/>
      <c r="I484" s="35"/>
      <c r="J484" s="35"/>
      <c r="K484" s="35"/>
      <c r="AQ484" s="9"/>
    </row>
    <row r="485" spans="1:43">
      <c r="A485" s="35"/>
      <c r="B485" s="35"/>
      <c r="C485" s="35"/>
      <c r="D485" s="35"/>
      <c r="E485" s="35"/>
      <c r="G485" s="35"/>
      <c r="H485" s="35"/>
      <c r="I485" s="35"/>
      <c r="J485" s="35"/>
      <c r="K485" s="35"/>
      <c r="AQ485" s="9"/>
    </row>
    <row r="486" spans="1:43">
      <c r="A486" s="35"/>
      <c r="B486" s="35"/>
      <c r="C486" s="35"/>
      <c r="D486" s="35"/>
      <c r="E486" s="35"/>
      <c r="G486" s="35"/>
      <c r="H486" s="35"/>
      <c r="I486" s="35"/>
      <c r="J486" s="35"/>
      <c r="K486" s="35"/>
      <c r="AQ486" s="9"/>
    </row>
    <row r="487" spans="1:43">
      <c r="A487" s="35"/>
      <c r="B487" s="35"/>
      <c r="C487" s="35"/>
      <c r="D487" s="35"/>
      <c r="E487" s="35"/>
      <c r="G487" s="35"/>
      <c r="H487" s="35"/>
      <c r="I487" s="35"/>
      <c r="J487" s="35"/>
      <c r="K487" s="35"/>
      <c r="AQ487" s="9"/>
    </row>
    <row r="488" spans="1:43">
      <c r="A488" s="35"/>
      <c r="B488" s="35"/>
      <c r="C488" s="35"/>
      <c r="D488" s="35"/>
      <c r="E488" s="35"/>
      <c r="G488" s="35"/>
      <c r="H488" s="35"/>
      <c r="I488" s="35"/>
      <c r="J488" s="35"/>
      <c r="K488" s="35"/>
      <c r="AQ488" s="9"/>
    </row>
    <row r="489" spans="1:43">
      <c r="A489" s="35"/>
      <c r="B489" s="35"/>
      <c r="C489" s="35"/>
      <c r="D489" s="35"/>
      <c r="E489" s="35"/>
      <c r="G489" s="35"/>
      <c r="H489" s="35"/>
      <c r="I489" s="35"/>
      <c r="J489" s="35"/>
      <c r="K489" s="35"/>
      <c r="AQ489" s="9"/>
    </row>
    <row r="490" spans="1:43">
      <c r="A490" s="35"/>
      <c r="B490" s="35"/>
      <c r="C490" s="35"/>
      <c r="D490" s="35"/>
      <c r="E490" s="35"/>
      <c r="G490" s="35"/>
      <c r="H490" s="35"/>
      <c r="I490" s="35"/>
      <c r="J490" s="35"/>
      <c r="K490" s="35"/>
      <c r="AQ490" s="9"/>
    </row>
    <row r="491" spans="1:43">
      <c r="A491" s="35"/>
      <c r="B491" s="35"/>
      <c r="C491" s="35"/>
      <c r="D491" s="35"/>
      <c r="E491" s="35"/>
      <c r="G491" s="35"/>
      <c r="H491" s="35"/>
      <c r="I491" s="35"/>
      <c r="J491" s="35"/>
      <c r="K491" s="35"/>
      <c r="AQ491" s="9"/>
    </row>
    <row r="492" spans="1:43">
      <c r="A492" s="35"/>
      <c r="B492" s="35"/>
      <c r="C492" s="35"/>
      <c r="D492" s="35"/>
      <c r="E492" s="35"/>
      <c r="G492" s="35"/>
      <c r="H492" s="35"/>
      <c r="I492" s="35"/>
      <c r="J492" s="35"/>
      <c r="K492" s="35"/>
      <c r="AQ492" s="9"/>
    </row>
    <row r="493" spans="1:43">
      <c r="A493" s="35"/>
      <c r="B493" s="35"/>
      <c r="C493" s="35"/>
      <c r="D493" s="35"/>
      <c r="E493" s="35"/>
      <c r="G493" s="35"/>
      <c r="H493" s="35"/>
      <c r="I493" s="35"/>
      <c r="J493" s="35"/>
      <c r="K493" s="35"/>
      <c r="AQ493" s="9"/>
    </row>
    <row r="494" spans="1:43">
      <c r="A494" s="35"/>
      <c r="B494" s="35"/>
      <c r="C494" s="35"/>
      <c r="D494" s="35"/>
      <c r="E494" s="35"/>
      <c r="G494" s="35"/>
      <c r="H494" s="35"/>
      <c r="I494" s="35"/>
      <c r="J494" s="35"/>
      <c r="K494" s="35"/>
      <c r="AQ494" s="9"/>
    </row>
    <row r="495" spans="1:43">
      <c r="A495" s="35"/>
      <c r="B495" s="35"/>
      <c r="C495" s="35"/>
      <c r="D495" s="35"/>
      <c r="E495" s="35"/>
      <c r="G495" s="35"/>
      <c r="H495" s="35"/>
      <c r="I495" s="35"/>
      <c r="J495" s="35"/>
      <c r="K495" s="35"/>
      <c r="AQ495" s="9"/>
    </row>
    <row r="496" spans="1:43">
      <c r="A496" s="35"/>
      <c r="B496" s="35"/>
      <c r="C496" s="35"/>
      <c r="D496" s="35"/>
      <c r="E496" s="35"/>
      <c r="G496" s="35"/>
      <c r="H496" s="35"/>
      <c r="I496" s="35"/>
      <c r="J496" s="35"/>
      <c r="K496" s="35"/>
      <c r="AQ496" s="9"/>
    </row>
    <row r="497" spans="1:43">
      <c r="A497" s="35"/>
      <c r="B497" s="35"/>
      <c r="C497" s="35"/>
      <c r="D497" s="35"/>
      <c r="E497" s="35"/>
      <c r="G497" s="35"/>
      <c r="H497" s="35"/>
      <c r="I497" s="35"/>
      <c r="J497" s="35"/>
      <c r="K497" s="35"/>
      <c r="AQ497" s="9"/>
    </row>
    <row r="498" spans="1:43">
      <c r="A498" s="35"/>
      <c r="B498" s="35"/>
      <c r="C498" s="35"/>
      <c r="D498" s="35"/>
      <c r="E498" s="35"/>
      <c r="G498" s="35"/>
      <c r="H498" s="35"/>
      <c r="I498" s="35"/>
      <c r="J498" s="35"/>
      <c r="K498" s="35"/>
      <c r="AQ498" s="9"/>
    </row>
    <row r="499" spans="1:43">
      <c r="A499" s="35"/>
      <c r="B499" s="35"/>
      <c r="C499" s="35"/>
      <c r="D499" s="35"/>
      <c r="E499" s="35"/>
      <c r="G499" s="35"/>
      <c r="H499" s="35"/>
      <c r="I499" s="35"/>
      <c r="J499" s="35"/>
      <c r="K499" s="35"/>
      <c r="AQ499" s="9"/>
    </row>
    <row r="500" spans="1:43">
      <c r="A500" s="35"/>
      <c r="B500" s="35"/>
      <c r="C500" s="35"/>
      <c r="D500" s="35"/>
      <c r="E500" s="35"/>
      <c r="G500" s="35"/>
      <c r="H500" s="35"/>
      <c r="I500" s="35"/>
      <c r="J500" s="35"/>
      <c r="K500" s="35"/>
      <c r="AQ500" s="9"/>
    </row>
    <row r="501" spans="1:43">
      <c r="A501" s="35"/>
      <c r="B501" s="35"/>
      <c r="C501" s="35"/>
      <c r="D501" s="35"/>
      <c r="E501" s="35"/>
      <c r="G501" s="35"/>
      <c r="H501" s="35"/>
      <c r="I501" s="35"/>
      <c r="J501" s="35"/>
      <c r="K501" s="35"/>
      <c r="AQ501" s="9"/>
    </row>
    <row r="502" spans="1:43">
      <c r="A502" s="35"/>
      <c r="B502" s="35"/>
      <c r="C502" s="35"/>
      <c r="D502" s="35"/>
      <c r="E502" s="35"/>
      <c r="G502" s="35"/>
      <c r="H502" s="35"/>
      <c r="I502" s="35"/>
      <c r="J502" s="35"/>
      <c r="K502" s="35"/>
      <c r="AQ502" s="9"/>
    </row>
    <row r="503" spans="1:43">
      <c r="A503" s="35"/>
      <c r="B503" s="35"/>
      <c r="C503" s="35"/>
      <c r="D503" s="35"/>
      <c r="E503" s="35"/>
      <c r="G503" s="35"/>
      <c r="H503" s="35"/>
      <c r="I503" s="35"/>
      <c r="J503" s="35"/>
      <c r="K503" s="35"/>
      <c r="AQ503" s="9"/>
    </row>
    <row r="504" spans="1:43">
      <c r="A504" s="35"/>
      <c r="B504" s="35"/>
      <c r="C504" s="35"/>
      <c r="D504" s="35"/>
      <c r="E504" s="35"/>
      <c r="G504" s="35"/>
      <c r="H504" s="35"/>
      <c r="I504" s="35"/>
      <c r="J504" s="35"/>
      <c r="K504" s="35"/>
      <c r="AQ504" s="9"/>
    </row>
    <row r="505" spans="1:43">
      <c r="A505" s="35"/>
      <c r="B505" s="35"/>
      <c r="C505" s="35"/>
      <c r="D505" s="35"/>
      <c r="E505" s="35"/>
      <c r="G505" s="35"/>
      <c r="H505" s="35"/>
      <c r="I505" s="35"/>
      <c r="J505" s="35"/>
      <c r="K505" s="35"/>
      <c r="AQ505" s="9"/>
    </row>
    <row r="506" spans="1:43">
      <c r="A506" s="35"/>
      <c r="B506" s="35"/>
      <c r="C506" s="35"/>
      <c r="D506" s="35"/>
      <c r="E506" s="35"/>
      <c r="G506" s="35"/>
      <c r="H506" s="35"/>
      <c r="I506" s="35"/>
      <c r="J506" s="35"/>
      <c r="K506" s="35"/>
      <c r="AQ506" s="9"/>
    </row>
    <row r="507" spans="1:43">
      <c r="A507" s="35"/>
      <c r="B507" s="35"/>
      <c r="C507" s="35"/>
      <c r="D507" s="35"/>
      <c r="E507" s="35"/>
      <c r="G507" s="35"/>
      <c r="H507" s="35"/>
      <c r="I507" s="35"/>
      <c r="J507" s="35"/>
      <c r="K507" s="35"/>
      <c r="AQ507" s="9"/>
    </row>
    <row r="508" spans="1:43">
      <c r="A508" s="35"/>
      <c r="B508" s="35"/>
      <c r="C508" s="35"/>
      <c r="D508" s="35"/>
      <c r="E508" s="35"/>
      <c r="G508" s="35"/>
      <c r="H508" s="35"/>
      <c r="I508" s="35"/>
      <c r="J508" s="35"/>
      <c r="K508" s="35"/>
      <c r="AQ508" s="9"/>
    </row>
    <row r="509" spans="1:43">
      <c r="A509" s="35"/>
      <c r="B509" s="35"/>
      <c r="C509" s="35"/>
      <c r="D509" s="35"/>
      <c r="E509" s="35"/>
      <c r="G509" s="35"/>
      <c r="H509" s="35"/>
      <c r="I509" s="35"/>
      <c r="J509" s="35"/>
      <c r="K509" s="35"/>
      <c r="AQ509" s="9"/>
    </row>
    <row r="510" spans="1:43">
      <c r="A510" s="35"/>
      <c r="B510" s="35"/>
      <c r="C510" s="35"/>
      <c r="D510" s="35"/>
      <c r="E510" s="35"/>
      <c r="G510" s="35"/>
      <c r="H510" s="35"/>
      <c r="I510" s="35"/>
      <c r="J510" s="35"/>
      <c r="K510" s="35"/>
      <c r="AQ510" s="9"/>
    </row>
    <row r="511" spans="1:43">
      <c r="A511" s="35"/>
      <c r="B511" s="35"/>
      <c r="C511" s="35"/>
      <c r="D511" s="35"/>
      <c r="E511" s="35"/>
      <c r="G511" s="35"/>
      <c r="H511" s="35"/>
      <c r="I511" s="35"/>
      <c r="J511" s="35"/>
      <c r="K511" s="35"/>
      <c r="AQ511" s="9"/>
    </row>
    <row r="512" spans="1:43">
      <c r="A512" s="35"/>
      <c r="B512" s="35"/>
      <c r="C512" s="35"/>
      <c r="D512" s="35"/>
      <c r="E512" s="35"/>
      <c r="G512" s="35"/>
      <c r="H512" s="35"/>
      <c r="I512" s="35"/>
      <c r="J512" s="35"/>
      <c r="K512" s="35"/>
      <c r="AQ512" s="9"/>
    </row>
    <row r="513" spans="1:43">
      <c r="A513" s="35"/>
      <c r="B513" s="35"/>
      <c r="C513" s="35"/>
      <c r="D513" s="35"/>
      <c r="E513" s="35"/>
      <c r="G513" s="35"/>
      <c r="H513" s="35"/>
      <c r="I513" s="35"/>
      <c r="J513" s="35"/>
      <c r="K513" s="35"/>
      <c r="AQ513" s="9"/>
    </row>
    <row r="514" spans="1:43">
      <c r="A514" s="35"/>
      <c r="B514" s="35"/>
      <c r="C514" s="35"/>
      <c r="D514" s="35"/>
      <c r="E514" s="35"/>
      <c r="G514" s="35"/>
      <c r="H514" s="35"/>
      <c r="I514" s="35"/>
      <c r="J514" s="35"/>
      <c r="K514" s="35"/>
      <c r="AQ514" s="9"/>
    </row>
    <row r="515" spans="1:43">
      <c r="A515" s="35"/>
      <c r="B515" s="35"/>
      <c r="C515" s="35"/>
      <c r="D515" s="35"/>
      <c r="E515" s="35"/>
      <c r="G515" s="35"/>
      <c r="H515" s="35"/>
      <c r="I515" s="35"/>
      <c r="J515" s="35"/>
      <c r="K515" s="35"/>
      <c r="AQ515" s="9"/>
    </row>
    <row r="516" spans="1:43">
      <c r="A516" s="35"/>
      <c r="B516" s="35"/>
      <c r="C516" s="35"/>
      <c r="D516" s="35"/>
      <c r="E516" s="35"/>
      <c r="G516" s="35"/>
      <c r="H516" s="35"/>
      <c r="I516" s="35"/>
      <c r="J516" s="35"/>
      <c r="K516" s="35"/>
      <c r="AQ516" s="9"/>
    </row>
    <row r="517" spans="1:43">
      <c r="A517" s="35"/>
      <c r="B517" s="35"/>
      <c r="C517" s="35"/>
      <c r="D517" s="35"/>
      <c r="E517" s="35"/>
      <c r="G517" s="35"/>
      <c r="H517" s="35"/>
      <c r="I517" s="35"/>
      <c r="J517" s="35"/>
      <c r="K517" s="35"/>
      <c r="AQ517" s="9"/>
    </row>
    <row r="518" spans="1:43">
      <c r="A518" s="35"/>
      <c r="B518" s="35"/>
      <c r="C518" s="35"/>
      <c r="D518" s="35"/>
      <c r="E518" s="35"/>
      <c r="G518" s="35"/>
      <c r="H518" s="35"/>
      <c r="I518" s="35"/>
      <c r="J518" s="35"/>
      <c r="K518" s="35"/>
      <c r="AQ518" s="9"/>
    </row>
    <row r="519" spans="1:43">
      <c r="A519" s="35"/>
      <c r="B519" s="35"/>
      <c r="C519" s="35"/>
      <c r="D519" s="35"/>
      <c r="E519" s="35"/>
      <c r="G519" s="35"/>
      <c r="H519" s="35"/>
      <c r="I519" s="35"/>
      <c r="J519" s="35"/>
      <c r="K519" s="35"/>
      <c r="AQ519" s="9"/>
    </row>
    <row r="520" spans="1:43">
      <c r="A520" s="35"/>
      <c r="B520" s="35"/>
      <c r="C520" s="35"/>
      <c r="D520" s="35"/>
      <c r="E520" s="35"/>
      <c r="G520" s="35"/>
      <c r="H520" s="35"/>
      <c r="I520" s="35"/>
      <c r="J520" s="35"/>
      <c r="K520" s="35"/>
      <c r="AQ520" s="9"/>
    </row>
    <row r="521" spans="1:43">
      <c r="A521" s="35"/>
      <c r="B521" s="35"/>
      <c r="C521" s="35"/>
      <c r="D521" s="35"/>
      <c r="E521" s="35"/>
      <c r="G521" s="35"/>
      <c r="H521" s="35"/>
      <c r="I521" s="35"/>
      <c r="J521" s="35"/>
      <c r="K521" s="35"/>
      <c r="AQ521" s="9"/>
    </row>
    <row r="522" spans="1:43">
      <c r="A522" s="35"/>
      <c r="B522" s="35"/>
      <c r="C522" s="35"/>
      <c r="D522" s="35"/>
      <c r="E522" s="35"/>
      <c r="G522" s="35"/>
      <c r="H522" s="35"/>
      <c r="I522" s="35"/>
      <c r="J522" s="35"/>
      <c r="K522" s="35"/>
      <c r="AQ522" s="9"/>
    </row>
    <row r="523" spans="1:43">
      <c r="A523" s="35"/>
      <c r="B523" s="35"/>
      <c r="C523" s="35"/>
      <c r="D523" s="35"/>
      <c r="E523" s="35"/>
      <c r="G523" s="35"/>
      <c r="H523" s="35"/>
      <c r="I523" s="35"/>
      <c r="J523" s="35"/>
      <c r="K523" s="35"/>
      <c r="AQ523" s="9"/>
    </row>
    <row r="524" spans="1:43">
      <c r="A524" s="35"/>
      <c r="B524" s="35"/>
      <c r="C524" s="35"/>
      <c r="D524" s="35"/>
      <c r="E524" s="35"/>
      <c r="G524" s="35"/>
      <c r="H524" s="35"/>
      <c r="I524" s="35"/>
      <c r="J524" s="35"/>
      <c r="K524" s="35"/>
      <c r="AQ524" s="9"/>
    </row>
    <row r="525" spans="1:43">
      <c r="A525" s="35"/>
      <c r="B525" s="35"/>
      <c r="C525" s="35"/>
      <c r="D525" s="35"/>
      <c r="E525" s="35"/>
      <c r="G525" s="35"/>
      <c r="H525" s="35"/>
      <c r="I525" s="35"/>
      <c r="J525" s="35"/>
      <c r="K525" s="35"/>
      <c r="AQ525" s="9"/>
    </row>
    <row r="526" spans="1:43">
      <c r="A526" s="35"/>
      <c r="B526" s="35"/>
      <c r="C526" s="35"/>
      <c r="D526" s="35"/>
      <c r="E526" s="35"/>
      <c r="G526" s="35"/>
      <c r="H526" s="35"/>
      <c r="I526" s="35"/>
      <c r="J526" s="35"/>
      <c r="K526" s="35"/>
      <c r="AQ526" s="9"/>
    </row>
    <row r="527" spans="1:43">
      <c r="A527" s="35"/>
      <c r="B527" s="35"/>
      <c r="C527" s="35"/>
      <c r="D527" s="35"/>
      <c r="E527" s="35"/>
      <c r="G527" s="35"/>
      <c r="H527" s="35"/>
      <c r="I527" s="35"/>
      <c r="J527" s="35"/>
      <c r="K527" s="35"/>
      <c r="AQ527" s="9"/>
    </row>
    <row r="528" spans="1:43">
      <c r="A528" s="35"/>
      <c r="B528" s="35"/>
      <c r="C528" s="35"/>
      <c r="D528" s="35"/>
      <c r="E528" s="35"/>
      <c r="G528" s="35"/>
      <c r="H528" s="35"/>
      <c r="I528" s="35"/>
      <c r="J528" s="35"/>
      <c r="K528" s="35"/>
      <c r="AQ528" s="9"/>
    </row>
    <row r="529" spans="1:43">
      <c r="A529" s="35"/>
      <c r="B529" s="35"/>
      <c r="C529" s="35"/>
      <c r="D529" s="35"/>
      <c r="E529" s="35"/>
      <c r="G529" s="35"/>
      <c r="H529" s="35"/>
      <c r="I529" s="35"/>
      <c r="J529" s="35"/>
      <c r="K529" s="35"/>
      <c r="AQ529" s="9"/>
    </row>
    <row r="530" spans="1:43">
      <c r="A530" s="35"/>
      <c r="B530" s="35"/>
      <c r="C530" s="35"/>
      <c r="D530" s="35"/>
      <c r="E530" s="35"/>
      <c r="G530" s="35"/>
      <c r="H530" s="35"/>
      <c r="I530" s="35"/>
      <c r="J530" s="35"/>
      <c r="K530" s="35"/>
      <c r="AQ530" s="9"/>
    </row>
    <row r="531" spans="1:43">
      <c r="A531" s="35"/>
      <c r="B531" s="35"/>
      <c r="C531" s="35"/>
      <c r="D531" s="35"/>
      <c r="E531" s="35"/>
      <c r="G531" s="35"/>
      <c r="H531" s="35"/>
      <c r="I531" s="35"/>
      <c r="J531" s="35"/>
      <c r="K531" s="35"/>
      <c r="AQ531" s="9"/>
    </row>
    <row r="532" spans="1:43">
      <c r="A532" s="35"/>
      <c r="B532" s="35"/>
      <c r="C532" s="35"/>
      <c r="D532" s="35"/>
      <c r="E532" s="35"/>
      <c r="G532" s="35"/>
      <c r="H532" s="35"/>
      <c r="I532" s="35"/>
      <c r="J532" s="35"/>
      <c r="K532" s="35"/>
      <c r="AQ532" s="9"/>
    </row>
    <row r="533" spans="1:43">
      <c r="A533" s="35"/>
      <c r="B533" s="35"/>
      <c r="C533" s="35"/>
      <c r="D533" s="35"/>
      <c r="E533" s="35"/>
      <c r="G533" s="35"/>
      <c r="H533" s="35"/>
      <c r="I533" s="35"/>
      <c r="J533" s="35"/>
      <c r="K533" s="35"/>
      <c r="AQ533" s="9"/>
    </row>
    <row r="534" spans="1:43">
      <c r="A534" s="35"/>
      <c r="B534" s="35"/>
      <c r="C534" s="35"/>
      <c r="D534" s="35"/>
      <c r="E534" s="35"/>
      <c r="G534" s="35"/>
      <c r="H534" s="35"/>
      <c r="I534" s="35"/>
      <c r="J534" s="35"/>
      <c r="K534" s="35"/>
      <c r="AQ534" s="9"/>
    </row>
    <row r="535" spans="1:43">
      <c r="A535" s="35"/>
      <c r="B535" s="35"/>
      <c r="C535" s="35"/>
      <c r="D535" s="35"/>
      <c r="E535" s="35"/>
      <c r="G535" s="35"/>
      <c r="H535" s="35"/>
      <c r="I535" s="35"/>
      <c r="J535" s="35"/>
      <c r="K535" s="35"/>
      <c r="AQ535" s="9"/>
    </row>
    <row r="536" spans="1:43">
      <c r="A536" s="35"/>
      <c r="B536" s="35"/>
      <c r="C536" s="35"/>
      <c r="D536" s="35"/>
      <c r="E536" s="35"/>
      <c r="G536" s="35"/>
      <c r="H536" s="35"/>
      <c r="I536" s="35"/>
      <c r="J536" s="35"/>
      <c r="K536" s="35"/>
      <c r="AQ536" s="9"/>
    </row>
    <row r="537" spans="1:43">
      <c r="A537" s="35"/>
      <c r="B537" s="35"/>
      <c r="C537" s="35"/>
      <c r="D537" s="35"/>
      <c r="E537" s="35"/>
      <c r="G537" s="35"/>
      <c r="H537" s="35"/>
      <c r="I537" s="35"/>
      <c r="J537" s="35"/>
      <c r="K537" s="35"/>
      <c r="AQ537" s="9"/>
    </row>
    <row r="538" spans="1:43">
      <c r="A538" s="35"/>
      <c r="B538" s="35"/>
      <c r="C538" s="35"/>
      <c r="D538" s="35"/>
      <c r="E538" s="35"/>
      <c r="G538" s="35"/>
      <c r="H538" s="35"/>
      <c r="I538" s="35"/>
      <c r="J538" s="35"/>
      <c r="K538" s="35"/>
      <c r="AQ538" s="9"/>
    </row>
    <row r="539" spans="1:43">
      <c r="A539" s="35"/>
      <c r="B539" s="35"/>
      <c r="C539" s="35"/>
      <c r="D539" s="35"/>
      <c r="E539" s="35"/>
      <c r="G539" s="35"/>
      <c r="H539" s="35"/>
      <c r="I539" s="35"/>
      <c r="J539" s="35"/>
      <c r="K539" s="35"/>
      <c r="AQ539" s="9"/>
    </row>
    <row r="540" spans="1:43">
      <c r="A540" s="35"/>
      <c r="B540" s="35"/>
      <c r="C540" s="35"/>
      <c r="D540" s="35"/>
      <c r="E540" s="35"/>
      <c r="G540" s="35"/>
      <c r="H540" s="35"/>
      <c r="I540" s="35"/>
      <c r="J540" s="35"/>
      <c r="K540" s="35"/>
      <c r="AQ540" s="9"/>
    </row>
    <row r="541" spans="1:43">
      <c r="A541" s="35"/>
      <c r="B541" s="35"/>
      <c r="C541" s="35"/>
      <c r="D541" s="35"/>
      <c r="E541" s="35"/>
      <c r="G541" s="35"/>
      <c r="H541" s="35"/>
      <c r="I541" s="35"/>
      <c r="J541" s="35"/>
      <c r="K541" s="35"/>
      <c r="AQ541" s="9"/>
    </row>
    <row r="542" spans="1:43">
      <c r="A542" s="35"/>
      <c r="B542" s="35"/>
      <c r="C542" s="35"/>
      <c r="D542" s="35"/>
      <c r="E542" s="35"/>
      <c r="G542" s="35"/>
      <c r="H542" s="35"/>
      <c r="I542" s="35"/>
      <c r="J542" s="35"/>
      <c r="K542" s="35"/>
      <c r="AQ542" s="9"/>
    </row>
    <row r="543" spans="1:43">
      <c r="A543" s="35"/>
      <c r="B543" s="35"/>
      <c r="C543" s="35"/>
      <c r="D543" s="35"/>
      <c r="E543" s="35"/>
      <c r="G543" s="35"/>
      <c r="H543" s="35"/>
      <c r="I543" s="35"/>
      <c r="J543" s="35"/>
      <c r="K543" s="35"/>
      <c r="AQ543" s="9"/>
    </row>
    <row r="544" spans="1:43">
      <c r="A544" s="35"/>
      <c r="B544" s="35"/>
      <c r="C544" s="35"/>
      <c r="D544" s="35"/>
      <c r="E544" s="35"/>
      <c r="G544" s="35"/>
      <c r="H544" s="35"/>
      <c r="I544" s="35"/>
      <c r="J544" s="35"/>
      <c r="K544" s="35"/>
      <c r="AQ544" s="9"/>
    </row>
    <row r="545" spans="1:43">
      <c r="A545" s="35"/>
      <c r="B545" s="35"/>
      <c r="C545" s="35"/>
      <c r="D545" s="35"/>
      <c r="E545" s="35"/>
      <c r="G545" s="35"/>
      <c r="H545" s="35"/>
      <c r="I545" s="35"/>
      <c r="J545" s="35"/>
      <c r="K545" s="35"/>
      <c r="AQ545" s="9"/>
    </row>
    <row r="546" spans="1:43">
      <c r="A546" s="35"/>
      <c r="B546" s="35"/>
      <c r="C546" s="35"/>
      <c r="D546" s="35"/>
      <c r="E546" s="35"/>
      <c r="G546" s="35"/>
      <c r="H546" s="35"/>
      <c r="I546" s="35"/>
      <c r="J546" s="35"/>
      <c r="K546" s="35"/>
      <c r="AQ546" s="9"/>
    </row>
    <row r="547" spans="1:43">
      <c r="A547" s="35"/>
      <c r="B547" s="35"/>
      <c r="C547" s="35"/>
      <c r="D547" s="35"/>
      <c r="E547" s="35"/>
      <c r="G547" s="35"/>
      <c r="H547" s="35"/>
      <c r="I547" s="35"/>
      <c r="J547" s="35"/>
      <c r="K547" s="35"/>
      <c r="AQ547" s="9"/>
    </row>
    <row r="548" spans="1:43">
      <c r="A548" s="35"/>
      <c r="B548" s="35"/>
      <c r="C548" s="35"/>
      <c r="D548" s="35"/>
      <c r="E548" s="35"/>
      <c r="G548" s="35"/>
      <c r="H548" s="35"/>
      <c r="I548" s="35"/>
      <c r="J548" s="35"/>
      <c r="K548" s="35"/>
      <c r="AQ548" s="9"/>
    </row>
    <row r="549" spans="1:43">
      <c r="A549" s="35"/>
      <c r="B549" s="35"/>
      <c r="C549" s="35"/>
      <c r="D549" s="35"/>
      <c r="E549" s="35"/>
      <c r="G549" s="35"/>
      <c r="H549" s="35"/>
      <c r="I549" s="35"/>
      <c r="J549" s="35"/>
      <c r="K549" s="35"/>
      <c r="AQ549" s="9"/>
    </row>
    <row r="550" spans="1:43">
      <c r="A550" s="35"/>
      <c r="B550" s="35"/>
      <c r="C550" s="35"/>
      <c r="D550" s="35"/>
      <c r="E550" s="35"/>
      <c r="G550" s="35"/>
      <c r="H550" s="35"/>
      <c r="I550" s="35"/>
      <c r="J550" s="35"/>
      <c r="K550" s="35"/>
      <c r="AQ550" s="9"/>
    </row>
    <row r="551" spans="1:43">
      <c r="A551" s="35"/>
      <c r="B551" s="35"/>
      <c r="C551" s="35"/>
      <c r="D551" s="35"/>
      <c r="E551" s="35"/>
      <c r="G551" s="35"/>
      <c r="H551" s="35"/>
      <c r="I551" s="35"/>
      <c r="J551" s="35"/>
      <c r="K551" s="35"/>
      <c r="AQ551" s="9"/>
    </row>
    <row r="552" spans="1:43">
      <c r="A552" s="35"/>
      <c r="B552" s="35"/>
      <c r="C552" s="35"/>
      <c r="D552" s="35"/>
      <c r="E552" s="35"/>
      <c r="G552" s="35"/>
      <c r="H552" s="35"/>
      <c r="I552" s="35"/>
      <c r="J552" s="35"/>
      <c r="K552" s="35"/>
      <c r="AQ552" s="9"/>
    </row>
    <row r="553" spans="1:43">
      <c r="A553" s="35"/>
      <c r="B553" s="35"/>
      <c r="C553" s="35"/>
      <c r="D553" s="35"/>
      <c r="E553" s="35"/>
      <c r="G553" s="35"/>
      <c r="H553" s="35"/>
      <c r="I553" s="35"/>
      <c r="J553" s="35"/>
      <c r="K553" s="35"/>
      <c r="AQ553" s="9"/>
    </row>
    <row r="554" spans="1:43">
      <c r="A554" s="35"/>
      <c r="B554" s="35"/>
      <c r="C554" s="35"/>
      <c r="D554" s="35"/>
      <c r="E554" s="35"/>
      <c r="G554" s="35"/>
      <c r="H554" s="35"/>
      <c r="I554" s="35"/>
      <c r="J554" s="35"/>
      <c r="K554" s="35"/>
      <c r="AQ554" s="9"/>
    </row>
    <row r="555" spans="1:43">
      <c r="A555" s="35"/>
      <c r="B555" s="35"/>
      <c r="C555" s="35"/>
      <c r="D555" s="35"/>
      <c r="E555" s="35"/>
      <c r="G555" s="35"/>
      <c r="H555" s="35"/>
      <c r="I555" s="35"/>
      <c r="J555" s="35"/>
      <c r="K555" s="35"/>
      <c r="AQ555" s="9"/>
    </row>
    <row r="556" spans="1:43">
      <c r="A556" s="35"/>
      <c r="B556" s="35"/>
      <c r="C556" s="35"/>
      <c r="D556" s="35"/>
      <c r="E556" s="35"/>
      <c r="G556" s="35"/>
      <c r="H556" s="35"/>
      <c r="I556" s="35"/>
      <c r="J556" s="35"/>
      <c r="K556" s="35"/>
      <c r="AQ556" s="9"/>
    </row>
    <row r="557" spans="1:43">
      <c r="A557" s="35"/>
      <c r="B557" s="35"/>
      <c r="C557" s="35"/>
      <c r="D557" s="35"/>
      <c r="E557" s="35"/>
      <c r="G557" s="35"/>
      <c r="H557" s="35"/>
      <c r="I557" s="35"/>
      <c r="J557" s="35"/>
      <c r="K557" s="35"/>
      <c r="AQ557" s="9"/>
    </row>
    <row r="558" spans="1:43">
      <c r="A558" s="35"/>
      <c r="B558" s="35"/>
      <c r="C558" s="35"/>
      <c r="D558" s="35"/>
      <c r="E558" s="35"/>
      <c r="G558" s="35"/>
      <c r="H558" s="35"/>
      <c r="I558" s="35"/>
      <c r="J558" s="35"/>
      <c r="K558" s="35"/>
      <c r="AQ558" s="9"/>
    </row>
    <row r="559" spans="1:43">
      <c r="A559" s="35"/>
      <c r="B559" s="35"/>
      <c r="C559" s="35"/>
      <c r="D559" s="35"/>
      <c r="E559" s="35"/>
      <c r="G559" s="35"/>
      <c r="H559" s="35"/>
      <c r="I559" s="35"/>
      <c r="J559" s="35"/>
      <c r="K559" s="35"/>
      <c r="AQ559" s="9"/>
    </row>
    <row r="560" spans="1:43">
      <c r="A560" s="35"/>
      <c r="B560" s="35"/>
      <c r="C560" s="35"/>
      <c r="D560" s="35"/>
      <c r="E560" s="35"/>
      <c r="G560" s="35"/>
      <c r="H560" s="35"/>
      <c r="I560" s="35"/>
      <c r="J560" s="35"/>
      <c r="K560" s="35"/>
      <c r="AQ560" s="9"/>
    </row>
    <row r="561" spans="1:43">
      <c r="A561" s="35"/>
      <c r="B561" s="35"/>
      <c r="C561" s="35"/>
      <c r="D561" s="35"/>
      <c r="E561" s="35"/>
      <c r="G561" s="35"/>
      <c r="H561" s="35"/>
      <c r="I561" s="35"/>
      <c r="J561" s="35"/>
      <c r="K561" s="35"/>
      <c r="AQ561" s="9"/>
    </row>
    <row r="562" spans="1:43">
      <c r="A562" s="35"/>
      <c r="B562" s="35"/>
      <c r="C562" s="35"/>
      <c r="D562" s="35"/>
      <c r="E562" s="35"/>
      <c r="G562" s="35"/>
      <c r="H562" s="35"/>
      <c r="I562" s="35"/>
      <c r="J562" s="35"/>
      <c r="K562" s="35"/>
      <c r="AQ562" s="9"/>
    </row>
    <row r="563" spans="1:43">
      <c r="A563" s="35"/>
      <c r="B563" s="35"/>
      <c r="C563" s="35"/>
      <c r="D563" s="35"/>
      <c r="E563" s="35"/>
      <c r="G563" s="35"/>
      <c r="H563" s="35"/>
      <c r="I563" s="35"/>
      <c r="J563" s="35"/>
      <c r="K563" s="35"/>
      <c r="AQ563" s="9"/>
    </row>
    <row r="564" spans="1:43">
      <c r="A564" s="35"/>
      <c r="B564" s="35"/>
      <c r="C564" s="35"/>
      <c r="D564" s="35"/>
      <c r="E564" s="35"/>
      <c r="G564" s="35"/>
      <c r="H564" s="35"/>
      <c r="I564" s="35"/>
      <c r="J564" s="35"/>
      <c r="K564" s="35"/>
      <c r="AQ564" s="9"/>
    </row>
    <row r="565" spans="1:43">
      <c r="A565" s="35"/>
      <c r="B565" s="35"/>
      <c r="C565" s="35"/>
      <c r="D565" s="35"/>
      <c r="E565" s="35"/>
      <c r="G565" s="35"/>
      <c r="H565" s="35"/>
      <c r="I565" s="35"/>
      <c r="J565" s="35"/>
      <c r="K565" s="35"/>
      <c r="AQ565" s="9"/>
    </row>
    <row r="566" spans="1:43">
      <c r="A566" s="35"/>
      <c r="B566" s="35"/>
      <c r="C566" s="35"/>
      <c r="D566" s="35"/>
      <c r="E566" s="35"/>
      <c r="G566" s="35"/>
      <c r="H566" s="35"/>
      <c r="I566" s="35"/>
      <c r="J566" s="35"/>
      <c r="K566" s="35"/>
      <c r="AQ566" s="9"/>
    </row>
    <row r="567" spans="1:43">
      <c r="A567" s="35"/>
      <c r="B567" s="35"/>
      <c r="C567" s="35"/>
      <c r="D567" s="35"/>
      <c r="E567" s="35"/>
      <c r="G567" s="35"/>
      <c r="H567" s="35"/>
      <c r="I567" s="35"/>
      <c r="J567" s="35"/>
      <c r="K567" s="35"/>
      <c r="AQ567" s="9"/>
    </row>
    <row r="568" spans="1:43">
      <c r="A568" s="35"/>
      <c r="B568" s="35"/>
      <c r="C568" s="35"/>
      <c r="D568" s="35"/>
      <c r="E568" s="35"/>
      <c r="G568" s="35"/>
      <c r="H568" s="35"/>
      <c r="I568" s="35"/>
      <c r="J568" s="35"/>
      <c r="K568" s="35"/>
      <c r="AQ568" s="9"/>
    </row>
    <row r="569" spans="1:43">
      <c r="A569" s="35"/>
      <c r="B569" s="35"/>
      <c r="C569" s="35"/>
      <c r="D569" s="35"/>
      <c r="E569" s="35"/>
      <c r="G569" s="35"/>
      <c r="H569" s="35"/>
      <c r="I569" s="35"/>
      <c r="J569" s="35"/>
      <c r="K569" s="35"/>
      <c r="AQ569" s="9"/>
    </row>
    <row r="570" spans="1:43">
      <c r="A570" s="35"/>
      <c r="B570" s="35"/>
      <c r="C570" s="35"/>
      <c r="D570" s="35"/>
      <c r="E570" s="35"/>
      <c r="G570" s="35"/>
      <c r="H570" s="35"/>
      <c r="I570" s="35"/>
      <c r="J570" s="35"/>
      <c r="K570" s="35"/>
      <c r="AQ570" s="9"/>
    </row>
    <row r="571" spans="1:43">
      <c r="A571" s="35"/>
      <c r="B571" s="35"/>
      <c r="C571" s="35"/>
      <c r="D571" s="35"/>
      <c r="E571" s="35"/>
      <c r="G571" s="35"/>
      <c r="H571" s="35"/>
      <c r="I571" s="35"/>
      <c r="J571" s="35"/>
      <c r="K571" s="35"/>
      <c r="AQ571" s="9"/>
    </row>
    <row r="572" spans="1:43">
      <c r="A572" s="35"/>
      <c r="B572" s="35"/>
      <c r="C572" s="35"/>
      <c r="D572" s="35"/>
      <c r="E572" s="35"/>
      <c r="G572" s="35"/>
      <c r="H572" s="35"/>
      <c r="I572" s="35"/>
      <c r="J572" s="35"/>
      <c r="K572" s="35"/>
      <c r="AQ572" s="9"/>
    </row>
    <row r="573" spans="1:43">
      <c r="A573" s="35"/>
      <c r="B573" s="35"/>
      <c r="C573" s="35"/>
      <c r="D573" s="35"/>
      <c r="E573" s="35"/>
      <c r="G573" s="35"/>
      <c r="H573" s="35"/>
      <c r="I573" s="35"/>
      <c r="J573" s="35"/>
      <c r="K573" s="35"/>
      <c r="AQ573" s="9"/>
    </row>
    <row r="574" spans="1:43">
      <c r="A574" s="35"/>
      <c r="B574" s="35"/>
      <c r="C574" s="35"/>
      <c r="D574" s="35"/>
      <c r="E574" s="35"/>
      <c r="G574" s="35"/>
      <c r="H574" s="35"/>
      <c r="I574" s="35"/>
      <c r="J574" s="35"/>
      <c r="K574" s="35"/>
      <c r="AQ574" s="9"/>
    </row>
    <row r="575" spans="1:43">
      <c r="A575" s="35"/>
      <c r="B575" s="35"/>
      <c r="C575" s="35"/>
      <c r="D575" s="35"/>
      <c r="E575" s="35"/>
      <c r="G575" s="35"/>
      <c r="H575" s="35"/>
      <c r="I575" s="35"/>
      <c r="J575" s="35"/>
      <c r="K575" s="35"/>
      <c r="AQ575" s="9"/>
    </row>
    <row r="576" spans="1:43">
      <c r="A576" s="35"/>
      <c r="B576" s="35"/>
      <c r="C576" s="35"/>
      <c r="D576" s="35"/>
      <c r="E576" s="35"/>
      <c r="G576" s="35"/>
      <c r="H576" s="35"/>
      <c r="I576" s="35"/>
      <c r="J576" s="35"/>
      <c r="K576" s="35"/>
      <c r="AQ576" s="9"/>
    </row>
    <row r="577" spans="1:43">
      <c r="A577" s="35"/>
      <c r="B577" s="35"/>
      <c r="C577" s="35"/>
      <c r="D577" s="35"/>
      <c r="E577" s="35"/>
      <c r="G577" s="35"/>
      <c r="H577" s="35"/>
      <c r="I577" s="35"/>
      <c r="J577" s="35"/>
      <c r="K577" s="35"/>
      <c r="AQ577" s="9"/>
    </row>
    <row r="578" spans="1:43">
      <c r="A578" s="35"/>
      <c r="B578" s="35"/>
      <c r="C578" s="35"/>
      <c r="D578" s="35"/>
      <c r="E578" s="35"/>
      <c r="G578" s="35"/>
      <c r="H578" s="35"/>
      <c r="I578" s="35"/>
      <c r="J578" s="35"/>
      <c r="K578" s="35"/>
      <c r="AQ578" s="9"/>
    </row>
    <row r="579" spans="1:43">
      <c r="A579" s="35"/>
      <c r="B579" s="35"/>
      <c r="C579" s="35"/>
      <c r="D579" s="35"/>
      <c r="E579" s="35"/>
      <c r="G579" s="35"/>
      <c r="H579" s="35"/>
      <c r="I579" s="35"/>
      <c r="J579" s="35"/>
      <c r="K579" s="35"/>
      <c r="AQ579" s="9"/>
    </row>
    <row r="580" spans="1:43">
      <c r="A580" s="35"/>
      <c r="B580" s="35"/>
      <c r="C580" s="35"/>
      <c r="D580" s="35"/>
      <c r="E580" s="35"/>
      <c r="G580" s="35"/>
      <c r="H580" s="35"/>
      <c r="I580" s="35"/>
      <c r="J580" s="35"/>
      <c r="K580" s="35"/>
      <c r="AQ580" s="9"/>
    </row>
    <row r="581" spans="1:43">
      <c r="A581" s="35"/>
      <c r="B581" s="35"/>
      <c r="C581" s="35"/>
      <c r="D581" s="35"/>
      <c r="E581" s="35"/>
      <c r="G581" s="35"/>
      <c r="H581" s="35"/>
      <c r="I581" s="35"/>
      <c r="J581" s="35"/>
      <c r="K581" s="35"/>
      <c r="AQ581" s="9"/>
    </row>
    <row r="582" spans="1:43">
      <c r="A582" s="35"/>
      <c r="B582" s="35"/>
      <c r="C582" s="35"/>
      <c r="D582" s="35"/>
      <c r="E582" s="35"/>
      <c r="G582" s="35"/>
      <c r="H582" s="35"/>
      <c r="I582" s="35"/>
      <c r="J582" s="35"/>
      <c r="K582" s="35"/>
      <c r="AQ582" s="9"/>
    </row>
    <row r="583" spans="1:43">
      <c r="A583" s="35"/>
      <c r="B583" s="35"/>
      <c r="C583" s="35"/>
      <c r="D583" s="35"/>
      <c r="E583" s="35"/>
      <c r="G583" s="35"/>
      <c r="H583" s="35"/>
      <c r="I583" s="35"/>
      <c r="J583" s="35"/>
      <c r="K583" s="35"/>
      <c r="AQ583" s="9"/>
    </row>
    <row r="584" spans="1:43">
      <c r="A584" s="35"/>
      <c r="B584" s="35"/>
      <c r="C584" s="35"/>
      <c r="D584" s="35"/>
      <c r="E584" s="35"/>
      <c r="G584" s="35"/>
      <c r="H584" s="35"/>
      <c r="I584" s="35"/>
      <c r="J584" s="35"/>
      <c r="K584" s="35"/>
      <c r="AQ584" s="9"/>
    </row>
    <row r="585" spans="1:43">
      <c r="A585" s="35"/>
      <c r="B585" s="35"/>
      <c r="C585" s="35"/>
      <c r="D585" s="35"/>
      <c r="E585" s="35"/>
      <c r="G585" s="35"/>
      <c r="H585" s="35"/>
      <c r="I585" s="35"/>
      <c r="J585" s="35"/>
      <c r="K585" s="35"/>
      <c r="AQ585" s="9"/>
    </row>
    <row r="586" spans="1:43">
      <c r="A586" s="35"/>
      <c r="B586" s="35"/>
      <c r="C586" s="35"/>
      <c r="D586" s="35"/>
      <c r="E586" s="35"/>
      <c r="G586" s="35"/>
      <c r="H586" s="35"/>
      <c r="I586" s="35"/>
      <c r="J586" s="35"/>
      <c r="K586" s="35"/>
      <c r="AQ586" s="9"/>
    </row>
    <row r="587" spans="1:43">
      <c r="A587" s="35"/>
      <c r="B587" s="35"/>
      <c r="C587" s="35"/>
      <c r="D587" s="35"/>
      <c r="E587" s="35"/>
      <c r="G587" s="35"/>
      <c r="H587" s="35"/>
      <c r="I587" s="35"/>
      <c r="J587" s="35"/>
      <c r="K587" s="35"/>
      <c r="AQ587" s="9"/>
    </row>
    <row r="588" spans="1:43">
      <c r="A588" s="35"/>
      <c r="B588" s="35"/>
      <c r="C588" s="35"/>
      <c r="D588" s="35"/>
      <c r="E588" s="35"/>
      <c r="G588" s="35"/>
      <c r="H588" s="35"/>
      <c r="I588" s="35"/>
      <c r="J588" s="35"/>
      <c r="K588" s="35"/>
      <c r="AQ588" s="9"/>
    </row>
    <row r="589" spans="1:43">
      <c r="A589" s="35"/>
      <c r="B589" s="35"/>
      <c r="C589" s="35"/>
      <c r="D589" s="35"/>
      <c r="E589" s="35"/>
      <c r="G589" s="35"/>
      <c r="H589" s="35"/>
      <c r="I589" s="35"/>
      <c r="J589" s="35"/>
      <c r="K589" s="35"/>
      <c r="AQ589" s="9"/>
    </row>
    <row r="590" spans="1:43">
      <c r="A590" s="35"/>
      <c r="B590" s="35"/>
      <c r="C590" s="35"/>
      <c r="D590" s="35"/>
      <c r="E590" s="35"/>
      <c r="G590" s="35"/>
      <c r="H590" s="35"/>
      <c r="I590" s="35"/>
      <c r="J590" s="35"/>
      <c r="K590" s="35"/>
      <c r="AQ590" s="9"/>
    </row>
    <row r="591" spans="1:43">
      <c r="A591" s="35"/>
      <c r="B591" s="35"/>
      <c r="C591" s="35"/>
      <c r="D591" s="35"/>
      <c r="E591" s="35"/>
      <c r="G591" s="35"/>
      <c r="H591" s="35"/>
      <c r="I591" s="35"/>
      <c r="J591" s="35"/>
      <c r="K591" s="35"/>
      <c r="AQ591" s="9"/>
    </row>
    <row r="592" spans="1:43">
      <c r="A592" s="35"/>
      <c r="B592" s="35"/>
      <c r="C592" s="35"/>
      <c r="D592" s="35"/>
      <c r="E592" s="35"/>
      <c r="G592" s="35"/>
      <c r="H592" s="35"/>
      <c r="I592" s="35"/>
      <c r="J592" s="35"/>
      <c r="K592" s="35"/>
      <c r="AQ592" s="9"/>
    </row>
    <row r="593" spans="1:43">
      <c r="A593" s="35"/>
      <c r="B593" s="35"/>
      <c r="C593" s="35"/>
      <c r="D593" s="35"/>
      <c r="E593" s="35"/>
      <c r="G593" s="35"/>
      <c r="H593" s="35"/>
      <c r="I593" s="35"/>
      <c r="J593" s="35"/>
      <c r="K593" s="35"/>
      <c r="AQ593" s="9"/>
    </row>
    <row r="594" spans="1:43">
      <c r="A594" s="35"/>
      <c r="B594" s="35"/>
      <c r="C594" s="35"/>
      <c r="D594" s="35"/>
      <c r="E594" s="35"/>
      <c r="G594" s="35"/>
      <c r="H594" s="35"/>
      <c r="I594" s="35"/>
      <c r="J594" s="35"/>
      <c r="K594" s="35"/>
      <c r="AQ594" s="9"/>
    </row>
    <row r="595" spans="1:43">
      <c r="A595" s="35"/>
      <c r="B595" s="35"/>
      <c r="C595" s="35"/>
      <c r="D595" s="35"/>
      <c r="E595" s="35"/>
      <c r="G595" s="35"/>
      <c r="H595" s="35"/>
      <c r="I595" s="35"/>
      <c r="J595" s="35"/>
      <c r="K595" s="35"/>
      <c r="AQ595" s="9"/>
    </row>
    <row r="596" spans="1:43">
      <c r="A596" s="35"/>
      <c r="B596" s="35"/>
      <c r="C596" s="35"/>
      <c r="D596" s="35"/>
      <c r="E596" s="35"/>
      <c r="G596" s="35"/>
      <c r="H596" s="35"/>
      <c r="I596" s="35"/>
      <c r="J596" s="35"/>
      <c r="K596" s="35"/>
      <c r="AQ596" s="9"/>
    </row>
    <row r="597" spans="1:43">
      <c r="A597" s="35"/>
      <c r="B597" s="35"/>
      <c r="C597" s="35"/>
      <c r="D597" s="35"/>
      <c r="E597" s="35"/>
      <c r="G597" s="35"/>
      <c r="H597" s="35"/>
      <c r="I597" s="35"/>
      <c r="J597" s="35"/>
      <c r="K597" s="35"/>
      <c r="AQ597" s="9"/>
    </row>
    <row r="598" spans="1:43">
      <c r="A598" s="35"/>
      <c r="B598" s="35"/>
      <c r="C598" s="35"/>
      <c r="D598" s="35"/>
      <c r="E598" s="35"/>
      <c r="G598" s="35"/>
      <c r="H598" s="35"/>
      <c r="I598" s="35"/>
      <c r="J598" s="35"/>
      <c r="K598" s="35"/>
      <c r="AQ598" s="9"/>
    </row>
    <row r="599" spans="1:43">
      <c r="A599" s="35"/>
      <c r="B599" s="35"/>
      <c r="C599" s="35"/>
      <c r="D599" s="35"/>
      <c r="E599" s="35"/>
      <c r="G599" s="35"/>
      <c r="H599" s="35"/>
      <c r="I599" s="35"/>
      <c r="J599" s="35"/>
      <c r="K599" s="35"/>
      <c r="AQ599" s="9"/>
    </row>
    <row r="600" spans="1:43">
      <c r="A600" s="35"/>
      <c r="B600" s="35"/>
      <c r="C600" s="35"/>
      <c r="D600" s="35"/>
      <c r="E600" s="35"/>
      <c r="G600" s="35"/>
      <c r="H600" s="35"/>
      <c r="I600" s="35"/>
      <c r="J600" s="35"/>
      <c r="K600" s="35"/>
      <c r="AQ600" s="9"/>
    </row>
    <row r="601" spans="1:43">
      <c r="A601" s="35"/>
      <c r="B601" s="35"/>
      <c r="C601" s="35"/>
      <c r="D601" s="35"/>
      <c r="E601" s="35"/>
      <c r="G601" s="35"/>
      <c r="H601" s="35"/>
      <c r="I601" s="35"/>
      <c r="J601" s="35"/>
      <c r="K601" s="35"/>
      <c r="AQ601" s="9"/>
    </row>
    <row r="602" spans="1:43">
      <c r="A602" s="35"/>
      <c r="B602" s="35"/>
      <c r="C602" s="35"/>
      <c r="D602" s="35"/>
      <c r="E602" s="35"/>
      <c r="G602" s="35"/>
      <c r="H602" s="35"/>
      <c r="I602" s="35"/>
      <c r="J602" s="35"/>
      <c r="K602" s="35"/>
      <c r="AQ602" s="9"/>
    </row>
    <row r="603" spans="1:43">
      <c r="A603" s="35"/>
      <c r="B603" s="35"/>
      <c r="C603" s="35"/>
      <c r="D603" s="35"/>
      <c r="E603" s="35"/>
      <c r="G603" s="35"/>
      <c r="H603" s="35"/>
      <c r="I603" s="35"/>
      <c r="J603" s="35"/>
      <c r="K603" s="35"/>
      <c r="AQ603" s="9"/>
    </row>
    <row r="604" spans="1:43">
      <c r="A604" s="35"/>
      <c r="B604" s="35"/>
      <c r="C604" s="35"/>
      <c r="D604" s="35"/>
      <c r="E604" s="35"/>
      <c r="G604" s="35"/>
      <c r="H604" s="35"/>
      <c r="I604" s="35"/>
      <c r="J604" s="35"/>
      <c r="K604" s="35"/>
      <c r="AQ604" s="9"/>
    </row>
    <row r="605" spans="1:43">
      <c r="A605" s="35"/>
      <c r="B605" s="35"/>
      <c r="C605" s="35"/>
      <c r="D605" s="35"/>
      <c r="E605" s="35"/>
      <c r="G605" s="35"/>
      <c r="H605" s="35"/>
      <c r="I605" s="35"/>
      <c r="J605" s="35"/>
      <c r="K605" s="35"/>
      <c r="AQ605" s="9"/>
    </row>
    <row r="606" spans="1:43">
      <c r="A606" s="35"/>
      <c r="B606" s="35"/>
      <c r="C606" s="35"/>
      <c r="D606" s="35"/>
      <c r="E606" s="35"/>
      <c r="G606" s="35"/>
      <c r="H606" s="35"/>
      <c r="I606" s="35"/>
      <c r="J606" s="35"/>
      <c r="K606" s="35"/>
      <c r="AQ606" s="9"/>
    </row>
    <row r="607" spans="1:43">
      <c r="A607" s="35"/>
      <c r="B607" s="35"/>
      <c r="C607" s="35"/>
      <c r="D607" s="35"/>
      <c r="E607" s="35"/>
      <c r="G607" s="35"/>
      <c r="H607" s="35"/>
      <c r="I607" s="35"/>
      <c r="J607" s="35"/>
      <c r="K607" s="35"/>
      <c r="AQ607" s="9"/>
    </row>
    <row r="608" spans="1:43">
      <c r="A608" s="35"/>
      <c r="B608" s="35"/>
      <c r="C608" s="35"/>
      <c r="D608" s="35"/>
      <c r="E608" s="35"/>
      <c r="G608" s="35"/>
      <c r="H608" s="35"/>
      <c r="I608" s="35"/>
      <c r="J608" s="35"/>
      <c r="K608" s="35"/>
      <c r="AQ608" s="9"/>
    </row>
    <row r="609" spans="1:43">
      <c r="A609" s="35"/>
      <c r="B609" s="35"/>
      <c r="C609" s="35"/>
      <c r="D609" s="35"/>
      <c r="E609" s="35"/>
      <c r="G609" s="35"/>
      <c r="H609" s="35"/>
      <c r="I609" s="35"/>
      <c r="J609" s="35"/>
      <c r="K609" s="35"/>
      <c r="AQ609" s="9"/>
    </row>
    <row r="610" spans="1:43">
      <c r="A610" s="35"/>
      <c r="B610" s="35"/>
      <c r="C610" s="35"/>
      <c r="D610" s="35"/>
      <c r="E610" s="35"/>
      <c r="G610" s="35"/>
      <c r="H610" s="35"/>
      <c r="I610" s="35"/>
      <c r="J610" s="35"/>
      <c r="K610" s="35"/>
      <c r="AQ610" s="9"/>
    </row>
    <row r="611" spans="1:43">
      <c r="A611" s="35"/>
      <c r="B611" s="35"/>
      <c r="C611" s="35"/>
      <c r="D611" s="35"/>
      <c r="E611" s="35"/>
      <c r="G611" s="35"/>
      <c r="H611" s="35"/>
      <c r="I611" s="35"/>
      <c r="J611" s="35"/>
      <c r="K611" s="35"/>
      <c r="AQ611" s="9"/>
    </row>
    <row r="612" spans="1:43">
      <c r="A612" s="35"/>
      <c r="B612" s="35"/>
      <c r="C612" s="35"/>
      <c r="D612" s="35"/>
      <c r="E612" s="35"/>
      <c r="G612" s="35"/>
      <c r="H612" s="35"/>
      <c r="I612" s="35"/>
      <c r="J612" s="35"/>
      <c r="K612" s="35"/>
      <c r="AQ612" s="9"/>
    </row>
    <row r="613" spans="1:43">
      <c r="A613" s="35"/>
      <c r="B613" s="35"/>
      <c r="C613" s="35"/>
      <c r="D613" s="35"/>
      <c r="E613" s="35"/>
      <c r="G613" s="35"/>
      <c r="H613" s="35"/>
      <c r="I613" s="35"/>
      <c r="J613" s="35"/>
      <c r="K613" s="35"/>
      <c r="AQ613" s="9"/>
    </row>
    <row r="614" spans="1:43">
      <c r="A614" s="35"/>
      <c r="B614" s="35"/>
      <c r="C614" s="35"/>
      <c r="D614" s="35"/>
      <c r="E614" s="35"/>
      <c r="G614" s="35"/>
      <c r="H614" s="35"/>
      <c r="I614" s="35"/>
      <c r="J614" s="35"/>
      <c r="K614" s="35"/>
      <c r="AQ614" s="9"/>
    </row>
    <row r="615" spans="1:43">
      <c r="A615" s="35"/>
      <c r="B615" s="35"/>
      <c r="C615" s="35"/>
      <c r="D615" s="35"/>
      <c r="E615" s="35"/>
      <c r="G615" s="35"/>
      <c r="H615" s="35"/>
      <c r="I615" s="35"/>
      <c r="J615" s="35"/>
      <c r="K615" s="35"/>
      <c r="AQ615" s="9"/>
    </row>
    <row r="616" spans="1:43">
      <c r="A616" s="35"/>
      <c r="B616" s="35"/>
      <c r="C616" s="35"/>
      <c r="D616" s="35"/>
      <c r="E616" s="35"/>
      <c r="G616" s="35"/>
      <c r="H616" s="35"/>
      <c r="I616" s="35"/>
      <c r="J616" s="35"/>
      <c r="K616" s="35"/>
      <c r="AQ616" s="9"/>
    </row>
    <row r="617" spans="1:43">
      <c r="A617" s="35"/>
      <c r="B617" s="35"/>
      <c r="C617" s="35"/>
      <c r="D617" s="35"/>
      <c r="E617" s="35"/>
      <c r="G617" s="35"/>
      <c r="H617" s="35"/>
      <c r="I617" s="35"/>
      <c r="J617" s="35"/>
      <c r="K617" s="35"/>
      <c r="AQ617" s="9"/>
    </row>
    <row r="618" spans="1:43">
      <c r="A618" s="35"/>
      <c r="B618" s="35"/>
      <c r="C618" s="35"/>
      <c r="D618" s="35"/>
      <c r="E618" s="35"/>
      <c r="G618" s="35"/>
      <c r="H618" s="35"/>
      <c r="I618" s="35"/>
      <c r="J618" s="35"/>
      <c r="K618" s="35"/>
      <c r="AQ618" s="9"/>
    </row>
    <row r="619" spans="1:43">
      <c r="A619" s="35"/>
      <c r="B619" s="35"/>
      <c r="C619" s="35"/>
      <c r="D619" s="35"/>
      <c r="E619" s="35"/>
      <c r="G619" s="35"/>
      <c r="H619" s="35"/>
      <c r="I619" s="35"/>
      <c r="J619" s="35"/>
      <c r="K619" s="35"/>
      <c r="AQ619" s="9"/>
    </row>
    <row r="620" spans="1:43">
      <c r="A620" s="35"/>
      <c r="B620" s="35"/>
      <c r="C620" s="35"/>
      <c r="D620" s="35"/>
      <c r="E620" s="35"/>
      <c r="G620" s="35"/>
      <c r="H620" s="35"/>
      <c r="I620" s="35"/>
      <c r="J620" s="35"/>
      <c r="K620" s="35"/>
      <c r="AQ620" s="9"/>
    </row>
    <row r="621" spans="1:43">
      <c r="A621" s="35"/>
      <c r="B621" s="35"/>
      <c r="C621" s="35"/>
      <c r="D621" s="35"/>
      <c r="E621" s="35"/>
      <c r="G621" s="35"/>
      <c r="H621" s="35"/>
      <c r="I621" s="35"/>
      <c r="J621" s="35"/>
      <c r="K621" s="35"/>
      <c r="AQ621" s="9"/>
    </row>
    <row r="622" spans="1:43">
      <c r="A622" s="35"/>
      <c r="B622" s="35"/>
      <c r="C622" s="35"/>
      <c r="D622" s="35"/>
      <c r="E622" s="35"/>
      <c r="G622" s="35"/>
      <c r="H622" s="35"/>
      <c r="I622" s="35"/>
      <c r="J622" s="35"/>
      <c r="K622" s="35"/>
      <c r="AQ622" s="9"/>
    </row>
    <row r="623" spans="1:43">
      <c r="A623" s="35"/>
      <c r="B623" s="35"/>
      <c r="C623" s="35"/>
      <c r="D623" s="35"/>
      <c r="E623" s="35"/>
      <c r="G623" s="35"/>
      <c r="H623" s="35"/>
      <c r="I623" s="35"/>
      <c r="J623" s="35"/>
      <c r="K623" s="35"/>
      <c r="AQ623" s="9"/>
    </row>
    <row r="624" spans="1:43">
      <c r="A624" s="35"/>
      <c r="B624" s="35"/>
      <c r="C624" s="35"/>
      <c r="D624" s="35"/>
      <c r="E624" s="35"/>
      <c r="G624" s="35"/>
      <c r="H624" s="35"/>
      <c r="I624" s="35"/>
      <c r="J624" s="35"/>
      <c r="K624" s="35"/>
      <c r="AQ624" s="9"/>
    </row>
    <row r="625" spans="1:43">
      <c r="A625" s="35"/>
      <c r="B625" s="35"/>
      <c r="C625" s="35"/>
      <c r="D625" s="35"/>
      <c r="E625" s="35"/>
      <c r="G625" s="35"/>
      <c r="H625" s="35"/>
      <c r="I625" s="35"/>
      <c r="J625" s="35"/>
      <c r="K625" s="35"/>
      <c r="AQ625" s="9"/>
    </row>
    <row r="626" spans="1:43">
      <c r="A626" s="35"/>
      <c r="B626" s="35"/>
      <c r="C626" s="35"/>
      <c r="D626" s="35"/>
      <c r="E626" s="35"/>
      <c r="G626" s="35"/>
      <c r="H626" s="35"/>
      <c r="I626" s="35"/>
      <c r="J626" s="35"/>
      <c r="K626" s="35"/>
      <c r="AQ626" s="9"/>
    </row>
    <row r="627" spans="1:43">
      <c r="A627" s="35"/>
      <c r="B627" s="35"/>
      <c r="C627" s="35"/>
      <c r="D627" s="35"/>
      <c r="E627" s="35"/>
      <c r="G627" s="35"/>
      <c r="H627" s="35"/>
      <c r="I627" s="35"/>
      <c r="J627" s="35"/>
      <c r="K627" s="35"/>
      <c r="AQ627" s="9"/>
    </row>
    <row r="628" spans="1:43">
      <c r="A628" s="35"/>
      <c r="B628" s="35"/>
      <c r="C628" s="35"/>
      <c r="D628" s="35"/>
      <c r="E628" s="35"/>
      <c r="G628" s="35"/>
      <c r="H628" s="35"/>
      <c r="I628" s="35"/>
      <c r="J628" s="35"/>
      <c r="K628" s="35"/>
      <c r="AQ628" s="9"/>
    </row>
    <row r="629" spans="1:43">
      <c r="A629" s="35"/>
      <c r="B629" s="35"/>
      <c r="C629" s="35"/>
      <c r="D629" s="35"/>
      <c r="E629" s="35"/>
      <c r="G629" s="35"/>
      <c r="H629" s="35"/>
      <c r="I629" s="35"/>
      <c r="J629" s="35"/>
      <c r="K629" s="35"/>
      <c r="AQ629" s="9"/>
    </row>
    <row r="630" spans="1:43">
      <c r="A630" s="35"/>
      <c r="B630" s="35"/>
      <c r="C630" s="35"/>
      <c r="D630" s="35"/>
      <c r="E630" s="35"/>
      <c r="G630" s="35"/>
      <c r="H630" s="35"/>
      <c r="I630" s="35"/>
      <c r="J630" s="35"/>
      <c r="K630" s="35"/>
      <c r="AQ630" s="9"/>
    </row>
    <row r="631" spans="1:43">
      <c r="A631" s="35"/>
      <c r="B631" s="35"/>
      <c r="C631" s="35"/>
      <c r="D631" s="35"/>
      <c r="E631" s="35"/>
      <c r="G631" s="35"/>
      <c r="H631" s="35"/>
      <c r="I631" s="35"/>
      <c r="J631" s="35"/>
      <c r="K631" s="35"/>
      <c r="AQ631" s="9"/>
    </row>
    <row r="632" spans="1:43">
      <c r="A632" s="35"/>
      <c r="B632" s="35"/>
      <c r="C632" s="35"/>
      <c r="D632" s="35"/>
      <c r="E632" s="35"/>
      <c r="G632" s="35"/>
      <c r="H632" s="35"/>
      <c r="I632" s="35"/>
      <c r="J632" s="35"/>
      <c r="K632" s="35"/>
      <c r="AQ632" s="9"/>
    </row>
    <row r="633" spans="1:43">
      <c r="A633" s="35"/>
      <c r="B633" s="35"/>
      <c r="C633" s="35"/>
      <c r="D633" s="35"/>
      <c r="E633" s="35"/>
      <c r="G633" s="35"/>
      <c r="H633" s="35"/>
      <c r="I633" s="35"/>
      <c r="J633" s="35"/>
      <c r="K633" s="35"/>
      <c r="AQ633" s="9"/>
    </row>
    <row r="634" spans="1:43">
      <c r="A634" s="35"/>
      <c r="B634" s="35"/>
      <c r="C634" s="35"/>
      <c r="D634" s="35"/>
      <c r="E634" s="35"/>
      <c r="G634" s="35"/>
      <c r="H634" s="35"/>
      <c r="I634" s="35"/>
      <c r="J634" s="35"/>
      <c r="K634" s="35"/>
      <c r="AQ634" s="9"/>
    </row>
    <row r="635" spans="1:43">
      <c r="A635" s="35"/>
      <c r="B635" s="35"/>
      <c r="C635" s="35"/>
      <c r="D635" s="35"/>
      <c r="E635" s="35"/>
      <c r="G635" s="35"/>
      <c r="H635" s="35"/>
      <c r="I635" s="35"/>
      <c r="J635" s="35"/>
      <c r="K635" s="35"/>
      <c r="AQ635" s="9"/>
    </row>
    <row r="636" spans="1:43">
      <c r="A636" s="35"/>
      <c r="B636" s="35"/>
      <c r="C636" s="35"/>
      <c r="D636" s="35"/>
      <c r="E636" s="35"/>
      <c r="G636" s="35"/>
      <c r="H636" s="35"/>
      <c r="I636" s="35"/>
      <c r="J636" s="35"/>
      <c r="K636" s="35"/>
      <c r="AQ636" s="9"/>
    </row>
    <row r="637" spans="1:43">
      <c r="A637" s="35"/>
      <c r="B637" s="35"/>
      <c r="C637" s="35"/>
      <c r="D637" s="35"/>
      <c r="E637" s="35"/>
      <c r="G637" s="35"/>
      <c r="H637" s="35"/>
      <c r="I637" s="35"/>
      <c r="J637" s="35"/>
      <c r="K637" s="35"/>
      <c r="AQ637" s="9"/>
    </row>
    <row r="638" spans="1:43">
      <c r="A638" s="35"/>
      <c r="B638" s="35"/>
      <c r="C638" s="35"/>
      <c r="D638" s="35"/>
      <c r="E638" s="35"/>
      <c r="G638" s="35"/>
      <c r="H638" s="35"/>
      <c r="I638" s="35"/>
      <c r="J638" s="35"/>
      <c r="K638" s="35"/>
      <c r="AQ638" s="9"/>
    </row>
    <row r="639" spans="1:43">
      <c r="A639" s="35"/>
      <c r="B639" s="35"/>
      <c r="C639" s="35"/>
      <c r="D639" s="35"/>
      <c r="E639" s="35"/>
      <c r="G639" s="35"/>
      <c r="H639" s="35"/>
      <c r="I639" s="35"/>
      <c r="J639" s="35"/>
      <c r="K639" s="35"/>
      <c r="AQ639" s="9"/>
    </row>
    <row r="640" spans="1:43">
      <c r="A640" s="35"/>
      <c r="B640" s="35"/>
      <c r="C640" s="35"/>
      <c r="D640" s="35"/>
      <c r="E640" s="35"/>
      <c r="G640" s="35"/>
      <c r="H640" s="35"/>
      <c r="I640" s="35"/>
      <c r="J640" s="35"/>
      <c r="K640" s="35"/>
      <c r="AQ640" s="9"/>
    </row>
    <row r="641" spans="1:43">
      <c r="A641" s="35"/>
      <c r="B641" s="35"/>
      <c r="C641" s="35"/>
      <c r="D641" s="35"/>
      <c r="E641" s="35"/>
      <c r="G641" s="35"/>
      <c r="H641" s="35"/>
      <c r="I641" s="35"/>
      <c r="J641" s="35"/>
      <c r="K641" s="35"/>
      <c r="AQ641" s="9"/>
    </row>
    <row r="642" spans="1:43">
      <c r="A642" s="35"/>
      <c r="B642" s="35"/>
      <c r="C642" s="35"/>
      <c r="D642" s="35"/>
      <c r="E642" s="35"/>
      <c r="G642" s="35"/>
      <c r="H642" s="35"/>
      <c r="I642" s="35"/>
      <c r="J642" s="35"/>
      <c r="K642" s="35"/>
      <c r="AQ642" s="9"/>
    </row>
    <row r="643" spans="1:43">
      <c r="A643" s="35"/>
      <c r="B643" s="35"/>
      <c r="C643" s="35"/>
      <c r="D643" s="35"/>
      <c r="E643" s="35"/>
      <c r="G643" s="35"/>
      <c r="H643" s="35"/>
      <c r="I643" s="35"/>
      <c r="J643" s="35"/>
      <c r="K643" s="35"/>
      <c r="AQ643" s="9"/>
    </row>
    <row r="644" spans="1:43">
      <c r="A644" s="35"/>
      <c r="B644" s="35"/>
      <c r="C644" s="35"/>
      <c r="D644" s="35"/>
      <c r="E644" s="35"/>
      <c r="G644" s="35"/>
      <c r="H644" s="35"/>
      <c r="I644" s="35"/>
      <c r="J644" s="35"/>
      <c r="K644" s="35"/>
      <c r="AQ644" s="9"/>
    </row>
    <row r="645" spans="1:43">
      <c r="A645" s="35"/>
      <c r="B645" s="35"/>
      <c r="C645" s="35"/>
      <c r="D645" s="35"/>
      <c r="E645" s="35"/>
      <c r="G645" s="35"/>
      <c r="H645" s="35"/>
      <c r="I645" s="35"/>
      <c r="J645" s="35"/>
      <c r="K645" s="35"/>
      <c r="AQ645" s="9"/>
    </row>
    <row r="646" spans="1:43">
      <c r="A646" s="35"/>
      <c r="B646" s="35"/>
      <c r="C646" s="35"/>
      <c r="D646" s="35"/>
      <c r="E646" s="35"/>
      <c r="G646" s="35"/>
      <c r="H646" s="35"/>
      <c r="I646" s="35"/>
      <c r="J646" s="35"/>
      <c r="K646" s="35"/>
      <c r="AQ646" s="9"/>
    </row>
    <row r="647" spans="1:43">
      <c r="A647" s="35"/>
      <c r="B647" s="35"/>
      <c r="C647" s="35"/>
      <c r="D647" s="35"/>
      <c r="E647" s="35"/>
      <c r="G647" s="35"/>
      <c r="H647" s="35"/>
      <c r="I647" s="35"/>
      <c r="J647" s="35"/>
      <c r="K647" s="35"/>
      <c r="AQ647" s="9"/>
    </row>
    <row r="648" spans="1:43">
      <c r="A648" s="35"/>
      <c r="B648" s="35"/>
      <c r="C648" s="35"/>
      <c r="D648" s="35"/>
      <c r="E648" s="35"/>
      <c r="G648" s="35"/>
      <c r="H648" s="35"/>
      <c r="I648" s="35"/>
      <c r="J648" s="35"/>
      <c r="K648" s="35"/>
      <c r="AQ648" s="9"/>
    </row>
    <row r="649" spans="1:43">
      <c r="A649" s="35"/>
      <c r="B649" s="35"/>
      <c r="C649" s="35"/>
      <c r="D649" s="35"/>
      <c r="E649" s="35"/>
      <c r="G649" s="35"/>
      <c r="H649" s="35"/>
      <c r="I649" s="35"/>
      <c r="J649" s="35"/>
      <c r="K649" s="35"/>
      <c r="AQ649" s="9"/>
    </row>
    <row r="650" spans="1:43">
      <c r="A650" s="35"/>
      <c r="B650" s="35"/>
      <c r="C650" s="35"/>
      <c r="D650" s="35"/>
      <c r="E650" s="35"/>
      <c r="G650" s="35"/>
      <c r="H650" s="35"/>
      <c r="I650" s="35"/>
      <c r="J650" s="35"/>
      <c r="K650" s="35"/>
      <c r="AQ650" s="9"/>
    </row>
    <row r="651" spans="1:43">
      <c r="A651" s="35"/>
      <c r="B651" s="35"/>
      <c r="C651" s="35"/>
      <c r="D651" s="35"/>
      <c r="E651" s="35"/>
      <c r="G651" s="35"/>
      <c r="H651" s="35"/>
      <c r="I651" s="35"/>
      <c r="J651" s="35"/>
      <c r="K651" s="35"/>
      <c r="AQ651" s="9"/>
    </row>
    <row r="652" spans="1:43">
      <c r="A652" s="35"/>
      <c r="B652" s="35"/>
      <c r="C652" s="35"/>
      <c r="D652" s="35"/>
      <c r="E652" s="35"/>
      <c r="G652" s="35"/>
      <c r="H652" s="35"/>
      <c r="I652" s="35"/>
      <c r="J652" s="35"/>
      <c r="K652" s="35"/>
      <c r="AQ652" s="9"/>
    </row>
    <row r="653" spans="1:43">
      <c r="A653" s="35"/>
      <c r="B653" s="35"/>
      <c r="C653" s="35"/>
      <c r="D653" s="35"/>
      <c r="E653" s="35"/>
      <c r="G653" s="35"/>
      <c r="H653" s="35"/>
      <c r="I653" s="35"/>
      <c r="J653" s="35"/>
      <c r="K653" s="35"/>
      <c r="AQ653" s="9"/>
    </row>
    <row r="654" spans="1:43">
      <c r="A654" s="35"/>
      <c r="B654" s="35"/>
      <c r="C654" s="35"/>
      <c r="D654" s="35"/>
      <c r="E654" s="35"/>
      <c r="G654" s="35"/>
      <c r="H654" s="35"/>
      <c r="I654" s="35"/>
      <c r="J654" s="35"/>
      <c r="K654" s="35"/>
      <c r="AQ654" s="9"/>
    </row>
    <row r="655" spans="1:43">
      <c r="A655" s="35"/>
      <c r="B655" s="35"/>
      <c r="C655" s="35"/>
      <c r="D655" s="35"/>
      <c r="E655" s="35"/>
      <c r="G655" s="35"/>
      <c r="H655" s="35"/>
      <c r="I655" s="35"/>
      <c r="J655" s="35"/>
      <c r="K655" s="35"/>
      <c r="AQ655" s="9"/>
    </row>
    <row r="656" spans="1:43">
      <c r="A656" s="35"/>
      <c r="B656" s="35"/>
      <c r="C656" s="35"/>
      <c r="D656" s="35"/>
      <c r="E656" s="35"/>
      <c r="G656" s="35"/>
      <c r="H656" s="35"/>
      <c r="I656" s="35"/>
      <c r="J656" s="35"/>
      <c r="K656" s="35"/>
      <c r="AQ656" s="9"/>
    </row>
    <row r="657" spans="1:43">
      <c r="A657" s="35"/>
      <c r="B657" s="35"/>
      <c r="C657" s="35"/>
      <c r="D657" s="35"/>
      <c r="E657" s="35"/>
      <c r="G657" s="35"/>
      <c r="H657" s="35"/>
      <c r="I657" s="35"/>
      <c r="J657" s="35"/>
      <c r="K657" s="35"/>
      <c r="AQ657" s="9"/>
    </row>
    <row r="658" spans="1:43">
      <c r="A658" s="35"/>
      <c r="B658" s="35"/>
      <c r="C658" s="35"/>
      <c r="D658" s="35"/>
      <c r="E658" s="35"/>
      <c r="G658" s="35"/>
      <c r="H658" s="35"/>
      <c r="I658" s="35"/>
      <c r="J658" s="35"/>
      <c r="K658" s="35"/>
      <c r="AQ658" s="9"/>
    </row>
    <row r="659" spans="1:43">
      <c r="A659" s="35"/>
      <c r="B659" s="35"/>
      <c r="C659" s="35"/>
      <c r="D659" s="35"/>
      <c r="E659" s="35"/>
      <c r="G659" s="35"/>
      <c r="H659" s="35"/>
      <c r="I659" s="35"/>
      <c r="J659" s="35"/>
      <c r="K659" s="35"/>
      <c r="AQ659" s="9"/>
    </row>
    <row r="660" spans="1:43">
      <c r="A660" s="35"/>
      <c r="B660" s="35"/>
      <c r="C660" s="35"/>
      <c r="D660" s="35"/>
      <c r="E660" s="35"/>
      <c r="G660" s="35"/>
      <c r="H660" s="35"/>
      <c r="I660" s="35"/>
      <c r="J660" s="35"/>
      <c r="K660" s="35"/>
      <c r="AQ660" s="9"/>
    </row>
    <row r="661" spans="1:43">
      <c r="A661" s="35"/>
      <c r="B661" s="35"/>
      <c r="C661" s="35"/>
      <c r="D661" s="35"/>
      <c r="E661" s="35"/>
      <c r="G661" s="35"/>
      <c r="H661" s="35"/>
      <c r="I661" s="35"/>
      <c r="J661" s="35"/>
      <c r="K661" s="35"/>
      <c r="AQ661" s="9"/>
    </row>
    <row r="662" spans="1:43">
      <c r="A662" s="35"/>
      <c r="B662" s="35"/>
      <c r="C662" s="35"/>
      <c r="D662" s="35"/>
      <c r="E662" s="35"/>
      <c r="G662" s="35"/>
      <c r="H662" s="35"/>
      <c r="I662" s="35"/>
      <c r="J662" s="35"/>
      <c r="K662" s="35"/>
      <c r="AQ662" s="9"/>
    </row>
    <row r="663" spans="1:43">
      <c r="A663" s="35"/>
      <c r="B663" s="35"/>
      <c r="C663" s="35"/>
      <c r="D663" s="35"/>
      <c r="E663" s="35"/>
      <c r="G663" s="35"/>
      <c r="H663" s="35"/>
      <c r="I663" s="35"/>
      <c r="J663" s="35"/>
      <c r="K663" s="35"/>
      <c r="AQ663" s="9"/>
    </row>
    <row r="664" spans="1:43">
      <c r="A664" s="35"/>
      <c r="B664" s="35"/>
      <c r="C664" s="35"/>
      <c r="D664" s="35"/>
      <c r="E664" s="35"/>
      <c r="G664" s="35"/>
      <c r="H664" s="35"/>
      <c r="I664" s="35"/>
      <c r="J664" s="35"/>
      <c r="K664" s="35"/>
      <c r="AQ664" s="9"/>
    </row>
    <row r="665" spans="1:43">
      <c r="A665" s="35"/>
      <c r="B665" s="35"/>
      <c r="C665" s="35"/>
      <c r="D665" s="35"/>
      <c r="E665" s="35"/>
      <c r="G665" s="35"/>
      <c r="H665" s="35"/>
      <c r="I665" s="35"/>
      <c r="J665" s="35"/>
      <c r="K665" s="35"/>
      <c r="AQ665" s="9"/>
    </row>
    <row r="666" spans="1:43">
      <c r="A666" s="35"/>
      <c r="B666" s="35"/>
      <c r="C666" s="35"/>
      <c r="D666" s="35"/>
      <c r="E666" s="35"/>
      <c r="G666" s="35"/>
      <c r="H666" s="35"/>
      <c r="I666" s="35"/>
      <c r="J666" s="35"/>
      <c r="K666" s="35"/>
      <c r="AQ666" s="9"/>
    </row>
    <row r="667" spans="1:43">
      <c r="A667" s="35"/>
      <c r="B667" s="35"/>
      <c r="C667" s="35"/>
      <c r="D667" s="35"/>
      <c r="E667" s="35"/>
      <c r="G667" s="35"/>
      <c r="H667" s="35"/>
      <c r="I667" s="35"/>
      <c r="J667" s="35"/>
      <c r="K667" s="35"/>
      <c r="AQ667" s="9"/>
    </row>
    <row r="668" spans="1:43">
      <c r="A668" s="35"/>
      <c r="B668" s="35"/>
      <c r="C668" s="35"/>
      <c r="D668" s="35"/>
      <c r="E668" s="35"/>
      <c r="G668" s="35"/>
      <c r="H668" s="35"/>
      <c r="I668" s="35"/>
      <c r="J668" s="35"/>
      <c r="K668" s="35"/>
      <c r="AQ668" s="9"/>
    </row>
    <row r="669" spans="1:43">
      <c r="A669" s="35"/>
      <c r="B669" s="35"/>
      <c r="C669" s="35"/>
      <c r="D669" s="35"/>
      <c r="E669" s="35"/>
      <c r="G669" s="35"/>
      <c r="H669" s="35"/>
      <c r="I669" s="35"/>
      <c r="J669" s="35"/>
      <c r="K669" s="35"/>
      <c r="AQ669" s="9"/>
    </row>
    <row r="670" spans="1:43">
      <c r="A670" s="35"/>
      <c r="B670" s="35"/>
      <c r="C670" s="35"/>
      <c r="D670" s="35"/>
      <c r="E670" s="35"/>
      <c r="G670" s="35"/>
      <c r="H670" s="35"/>
      <c r="I670" s="35"/>
      <c r="J670" s="35"/>
      <c r="K670" s="35"/>
      <c r="AQ670" s="9"/>
    </row>
    <row r="671" spans="1:43">
      <c r="A671" s="35"/>
      <c r="B671" s="35"/>
      <c r="C671" s="35"/>
      <c r="D671" s="35"/>
      <c r="E671" s="35"/>
      <c r="G671" s="35"/>
      <c r="H671" s="35"/>
      <c r="I671" s="35"/>
      <c r="J671" s="35"/>
      <c r="K671" s="35"/>
      <c r="AQ671" s="9"/>
    </row>
    <row r="672" spans="1:43">
      <c r="A672" s="35"/>
      <c r="B672" s="35"/>
      <c r="C672" s="35"/>
      <c r="D672" s="35"/>
      <c r="E672" s="35"/>
      <c r="G672" s="35"/>
      <c r="H672" s="35"/>
      <c r="I672" s="35"/>
      <c r="J672" s="35"/>
      <c r="K672" s="35"/>
      <c r="AQ672" s="9"/>
    </row>
    <row r="673" spans="1:43">
      <c r="A673" s="35"/>
      <c r="B673" s="35"/>
      <c r="C673" s="35"/>
      <c r="D673" s="35"/>
      <c r="E673" s="35"/>
      <c r="G673" s="35"/>
      <c r="H673" s="35"/>
      <c r="I673" s="35"/>
      <c r="J673" s="35"/>
      <c r="K673" s="35"/>
      <c r="AQ673" s="9"/>
    </row>
    <row r="674" spans="1:43">
      <c r="A674" s="35"/>
      <c r="B674" s="35"/>
      <c r="C674" s="35"/>
      <c r="D674" s="35"/>
      <c r="E674" s="35"/>
      <c r="G674" s="35"/>
      <c r="H674" s="35"/>
      <c r="I674" s="35"/>
      <c r="J674" s="35"/>
      <c r="K674" s="35"/>
      <c r="AQ674" s="9"/>
    </row>
    <row r="675" spans="1:43">
      <c r="A675" s="35"/>
      <c r="B675" s="35"/>
      <c r="C675" s="35"/>
      <c r="D675" s="35"/>
      <c r="E675" s="35"/>
      <c r="G675" s="35"/>
      <c r="H675" s="35"/>
      <c r="I675" s="35"/>
      <c r="J675" s="35"/>
      <c r="K675" s="35"/>
      <c r="AQ675" s="9"/>
    </row>
    <row r="676" spans="1:43">
      <c r="A676" s="35"/>
      <c r="B676" s="35"/>
      <c r="C676" s="35"/>
      <c r="D676" s="35"/>
      <c r="E676" s="35"/>
      <c r="G676" s="35"/>
      <c r="H676" s="35"/>
      <c r="I676" s="35"/>
      <c r="J676" s="35"/>
      <c r="K676" s="35"/>
      <c r="AQ676" s="9"/>
    </row>
    <row r="677" spans="1:43">
      <c r="A677" s="35"/>
      <c r="B677" s="35"/>
      <c r="C677" s="35"/>
      <c r="D677" s="35"/>
      <c r="E677" s="35"/>
      <c r="G677" s="35"/>
      <c r="H677" s="35"/>
      <c r="I677" s="35"/>
      <c r="J677" s="35"/>
      <c r="K677" s="35"/>
      <c r="AQ677" s="9"/>
    </row>
    <row r="678" spans="1:43">
      <c r="A678" s="35"/>
      <c r="B678" s="35"/>
      <c r="C678" s="35"/>
      <c r="D678" s="35"/>
      <c r="E678" s="35"/>
      <c r="G678" s="35"/>
      <c r="H678" s="35"/>
      <c r="I678" s="35"/>
      <c r="J678" s="35"/>
      <c r="K678" s="35"/>
      <c r="AQ678" s="9"/>
    </row>
    <row r="679" spans="1:43">
      <c r="A679" s="35"/>
      <c r="B679" s="35"/>
      <c r="C679" s="35"/>
      <c r="D679" s="35"/>
      <c r="E679" s="35"/>
      <c r="G679" s="35"/>
      <c r="H679" s="35"/>
      <c r="I679" s="35"/>
      <c r="J679" s="35"/>
      <c r="K679" s="35"/>
      <c r="AQ679" s="9"/>
    </row>
    <row r="680" spans="1:43">
      <c r="A680" s="35"/>
      <c r="B680" s="35"/>
      <c r="C680" s="35"/>
      <c r="D680" s="35"/>
      <c r="E680" s="35"/>
      <c r="G680" s="35"/>
      <c r="H680" s="35"/>
      <c r="I680" s="35"/>
      <c r="J680" s="35"/>
      <c r="K680" s="35"/>
      <c r="AQ680" s="9"/>
    </row>
    <row r="681" spans="1:43">
      <c r="A681" s="35"/>
      <c r="B681" s="35"/>
      <c r="C681" s="35"/>
      <c r="D681" s="35"/>
      <c r="E681" s="35"/>
      <c r="G681" s="35"/>
      <c r="H681" s="35"/>
      <c r="I681" s="35"/>
      <c r="J681" s="35"/>
      <c r="K681" s="35"/>
      <c r="AQ681" s="9"/>
    </row>
    <row r="682" spans="1:43">
      <c r="A682" s="35"/>
      <c r="B682" s="35"/>
      <c r="C682" s="35"/>
      <c r="D682" s="35"/>
      <c r="E682" s="35"/>
      <c r="G682" s="35"/>
      <c r="H682" s="35"/>
      <c r="I682" s="35"/>
      <c r="J682" s="35"/>
      <c r="K682" s="35"/>
      <c r="AQ682" s="9"/>
    </row>
    <row r="683" spans="1:43">
      <c r="A683" s="35"/>
      <c r="B683" s="35"/>
      <c r="C683" s="35"/>
      <c r="D683" s="35"/>
      <c r="E683" s="35"/>
      <c r="G683" s="35"/>
      <c r="H683" s="35"/>
      <c r="I683" s="35"/>
      <c r="J683" s="35"/>
      <c r="K683" s="35"/>
      <c r="AQ683" s="9"/>
    </row>
    <row r="684" spans="1:43">
      <c r="A684" s="35"/>
      <c r="B684" s="35"/>
      <c r="C684" s="35"/>
      <c r="D684" s="35"/>
      <c r="E684" s="35"/>
      <c r="G684" s="35"/>
      <c r="H684" s="35"/>
      <c r="I684" s="35"/>
      <c r="J684" s="35"/>
      <c r="K684" s="35"/>
      <c r="AQ684" s="9"/>
    </row>
    <row r="685" spans="1:43">
      <c r="A685" s="35"/>
      <c r="B685" s="35"/>
      <c r="C685" s="35"/>
      <c r="D685" s="35"/>
      <c r="E685" s="35"/>
      <c r="G685" s="35"/>
      <c r="H685" s="35"/>
      <c r="I685" s="35"/>
      <c r="J685" s="35"/>
      <c r="K685" s="35"/>
      <c r="AQ685" s="9"/>
    </row>
    <row r="686" spans="1:43">
      <c r="A686" s="35"/>
      <c r="B686" s="35"/>
      <c r="C686" s="35"/>
      <c r="D686" s="35"/>
      <c r="E686" s="35"/>
      <c r="G686" s="35"/>
      <c r="H686" s="35"/>
      <c r="I686" s="35"/>
      <c r="J686" s="35"/>
      <c r="K686" s="35"/>
      <c r="AQ686" s="9"/>
    </row>
    <row r="687" spans="1:43">
      <c r="A687" s="35"/>
      <c r="B687" s="35"/>
      <c r="C687" s="35"/>
      <c r="D687" s="35"/>
      <c r="E687" s="35"/>
      <c r="G687" s="35"/>
      <c r="H687" s="35"/>
      <c r="I687" s="35"/>
      <c r="J687" s="35"/>
      <c r="K687" s="35"/>
      <c r="AQ687" s="9"/>
    </row>
    <row r="688" spans="1:43">
      <c r="A688" s="35"/>
      <c r="B688" s="35"/>
      <c r="C688" s="35"/>
      <c r="D688" s="35"/>
      <c r="E688" s="35"/>
      <c r="G688" s="35"/>
      <c r="H688" s="35"/>
      <c r="I688" s="35"/>
      <c r="J688" s="35"/>
      <c r="K688" s="35"/>
      <c r="AQ688" s="9"/>
    </row>
    <row r="689" spans="1:43">
      <c r="A689" s="35"/>
      <c r="B689" s="35"/>
      <c r="C689" s="35"/>
      <c r="D689" s="35"/>
      <c r="E689" s="35"/>
      <c r="G689" s="35"/>
      <c r="H689" s="35"/>
      <c r="I689" s="35"/>
      <c r="J689" s="35"/>
      <c r="K689" s="35"/>
      <c r="AQ689" s="9"/>
    </row>
    <row r="690" spans="1:43">
      <c r="A690" s="35"/>
      <c r="B690" s="35"/>
      <c r="C690" s="35"/>
      <c r="D690" s="35"/>
      <c r="E690" s="35"/>
      <c r="G690" s="35"/>
      <c r="H690" s="35"/>
      <c r="I690" s="35"/>
      <c r="J690" s="35"/>
      <c r="K690" s="35"/>
      <c r="AQ690" s="9"/>
    </row>
    <row r="691" spans="1:43">
      <c r="A691" s="35"/>
      <c r="B691" s="35"/>
      <c r="C691" s="35"/>
      <c r="D691" s="35"/>
      <c r="E691" s="35"/>
      <c r="G691" s="35"/>
      <c r="H691" s="35"/>
      <c r="I691" s="35"/>
      <c r="J691" s="35"/>
      <c r="K691" s="35"/>
      <c r="AQ691" s="9"/>
    </row>
    <row r="692" spans="1:43">
      <c r="A692" s="35"/>
      <c r="B692" s="35"/>
      <c r="C692" s="35"/>
      <c r="D692" s="35"/>
      <c r="E692" s="35"/>
      <c r="G692" s="35"/>
      <c r="H692" s="35"/>
      <c r="I692" s="35"/>
      <c r="J692" s="35"/>
      <c r="K692" s="35"/>
      <c r="AQ692" s="9"/>
    </row>
    <row r="693" spans="1:43">
      <c r="A693" s="35"/>
      <c r="B693" s="35"/>
      <c r="C693" s="35"/>
      <c r="D693" s="35"/>
      <c r="E693" s="35"/>
      <c r="G693" s="35"/>
      <c r="H693" s="35"/>
      <c r="I693" s="35"/>
      <c r="J693" s="35"/>
      <c r="K693" s="35"/>
      <c r="AQ693" s="9"/>
    </row>
    <row r="694" spans="1:43">
      <c r="A694" s="35"/>
      <c r="B694" s="35"/>
      <c r="C694" s="35"/>
      <c r="D694" s="35"/>
      <c r="E694" s="35"/>
      <c r="G694" s="35"/>
      <c r="H694" s="35"/>
      <c r="I694" s="35"/>
      <c r="J694" s="35"/>
      <c r="K694" s="35"/>
      <c r="AQ694" s="9"/>
    </row>
    <row r="695" spans="1:43">
      <c r="A695" s="35"/>
      <c r="B695" s="35"/>
      <c r="C695" s="35"/>
      <c r="D695" s="35"/>
      <c r="E695" s="35"/>
      <c r="G695" s="35"/>
      <c r="H695" s="35"/>
      <c r="I695" s="35"/>
      <c r="J695" s="35"/>
      <c r="K695" s="35"/>
      <c r="AQ695" s="9"/>
    </row>
    <row r="696" spans="1:43">
      <c r="A696" s="35"/>
      <c r="B696" s="35"/>
      <c r="C696" s="35"/>
      <c r="D696" s="35"/>
      <c r="E696" s="35"/>
      <c r="G696" s="35"/>
      <c r="H696" s="35"/>
      <c r="I696" s="35"/>
      <c r="J696" s="35"/>
      <c r="K696" s="35"/>
      <c r="AQ696" s="9"/>
    </row>
    <row r="697" spans="1:43">
      <c r="A697" s="35"/>
      <c r="B697" s="35"/>
      <c r="C697" s="35"/>
      <c r="D697" s="35"/>
      <c r="E697" s="35"/>
      <c r="G697" s="35"/>
      <c r="H697" s="35"/>
      <c r="I697" s="35"/>
      <c r="J697" s="35"/>
      <c r="K697" s="35"/>
      <c r="AQ697" s="9"/>
    </row>
    <row r="698" spans="1:43">
      <c r="A698" s="35"/>
      <c r="B698" s="35"/>
      <c r="C698" s="35"/>
      <c r="D698" s="35"/>
      <c r="E698" s="35"/>
      <c r="G698" s="35"/>
      <c r="H698" s="35"/>
      <c r="I698" s="35"/>
      <c r="J698" s="35"/>
      <c r="K698" s="35"/>
      <c r="AQ698" s="9"/>
    </row>
    <row r="699" spans="1:43">
      <c r="A699" s="35"/>
      <c r="B699" s="35"/>
      <c r="C699" s="35"/>
      <c r="D699" s="35"/>
      <c r="E699" s="35"/>
      <c r="G699" s="35"/>
      <c r="H699" s="35"/>
      <c r="I699" s="35"/>
      <c r="J699" s="35"/>
      <c r="K699" s="35"/>
      <c r="AQ699" s="9"/>
    </row>
    <row r="700" spans="1:43">
      <c r="A700" s="35"/>
      <c r="B700" s="35"/>
      <c r="C700" s="35"/>
      <c r="D700" s="35"/>
      <c r="E700" s="35"/>
      <c r="G700" s="35"/>
      <c r="H700" s="35"/>
      <c r="I700" s="35"/>
      <c r="J700" s="35"/>
      <c r="K700" s="35"/>
      <c r="AQ700" s="9"/>
    </row>
    <row r="701" spans="1:43">
      <c r="A701" s="35"/>
      <c r="B701" s="35"/>
      <c r="C701" s="35"/>
      <c r="D701" s="35"/>
      <c r="E701" s="35"/>
      <c r="G701" s="35"/>
      <c r="H701" s="35"/>
      <c r="I701" s="35"/>
      <c r="J701" s="35"/>
      <c r="K701" s="35"/>
      <c r="AQ701" s="9"/>
    </row>
    <row r="702" spans="1:43">
      <c r="A702" s="35"/>
      <c r="B702" s="35"/>
      <c r="C702" s="35"/>
      <c r="D702" s="35"/>
      <c r="E702" s="35"/>
      <c r="G702" s="35"/>
      <c r="H702" s="35"/>
      <c r="I702" s="35"/>
      <c r="J702" s="35"/>
      <c r="K702" s="35"/>
      <c r="AQ702" s="9"/>
    </row>
    <row r="703" spans="1:43">
      <c r="A703" s="35"/>
      <c r="B703" s="35"/>
      <c r="C703" s="35"/>
      <c r="D703" s="35"/>
      <c r="E703" s="35"/>
      <c r="G703" s="35"/>
      <c r="H703" s="35"/>
      <c r="I703" s="35"/>
      <c r="J703" s="35"/>
      <c r="K703" s="35"/>
      <c r="AQ703" s="9"/>
    </row>
    <row r="704" spans="1:43">
      <c r="A704" s="35"/>
      <c r="B704" s="35"/>
      <c r="C704" s="35"/>
      <c r="D704" s="35"/>
      <c r="E704" s="35"/>
      <c r="G704" s="35"/>
      <c r="H704" s="35"/>
      <c r="I704" s="35"/>
      <c r="J704" s="35"/>
      <c r="K704" s="35"/>
      <c r="AQ704" s="9"/>
    </row>
    <row r="705" spans="1:43">
      <c r="A705" s="35"/>
      <c r="B705" s="35"/>
      <c r="C705" s="35"/>
      <c r="D705" s="35"/>
      <c r="E705" s="35"/>
      <c r="G705" s="35"/>
      <c r="H705" s="35"/>
      <c r="I705" s="35"/>
      <c r="J705" s="35"/>
      <c r="K705" s="35"/>
      <c r="AQ705" s="9"/>
    </row>
    <row r="706" spans="1:43">
      <c r="A706" s="35"/>
      <c r="B706" s="35"/>
      <c r="C706" s="35"/>
      <c r="D706" s="35"/>
      <c r="E706" s="35"/>
      <c r="G706" s="35"/>
      <c r="H706" s="35"/>
      <c r="I706" s="35"/>
      <c r="J706" s="35"/>
      <c r="K706" s="35"/>
      <c r="AQ706" s="9"/>
    </row>
    <row r="707" spans="1:43">
      <c r="A707" s="35"/>
      <c r="B707" s="35"/>
      <c r="C707" s="35"/>
      <c r="D707" s="35"/>
      <c r="E707" s="35"/>
      <c r="G707" s="35"/>
      <c r="H707" s="35"/>
      <c r="I707" s="35"/>
      <c r="J707" s="35"/>
      <c r="K707" s="35"/>
      <c r="AQ707" s="9"/>
    </row>
    <row r="708" spans="1:43">
      <c r="A708" s="35"/>
      <c r="B708" s="35"/>
      <c r="C708" s="35"/>
      <c r="D708" s="35"/>
      <c r="E708" s="35"/>
      <c r="G708" s="35"/>
      <c r="H708" s="35"/>
      <c r="I708" s="35"/>
      <c r="J708" s="35"/>
      <c r="K708" s="35"/>
      <c r="AQ708" s="9"/>
    </row>
    <row r="709" spans="1:43">
      <c r="A709" s="35"/>
      <c r="B709" s="35"/>
      <c r="C709" s="35"/>
      <c r="D709" s="35"/>
      <c r="E709" s="35"/>
      <c r="G709" s="35"/>
      <c r="H709" s="35"/>
      <c r="I709" s="35"/>
      <c r="J709" s="35"/>
      <c r="K709" s="35"/>
      <c r="AQ709" s="9"/>
    </row>
    <row r="710" spans="1:43">
      <c r="A710" s="35"/>
      <c r="B710" s="35"/>
      <c r="C710" s="35"/>
      <c r="D710" s="35"/>
      <c r="E710" s="35"/>
      <c r="G710" s="35"/>
      <c r="H710" s="35"/>
      <c r="I710" s="35"/>
      <c r="J710" s="35"/>
      <c r="K710" s="35"/>
      <c r="AQ710" s="9"/>
    </row>
    <row r="711" spans="1:43">
      <c r="A711" s="35"/>
      <c r="B711" s="35"/>
      <c r="C711" s="35"/>
      <c r="D711" s="35"/>
      <c r="E711" s="35"/>
      <c r="G711" s="35"/>
      <c r="H711" s="35"/>
      <c r="I711" s="35"/>
      <c r="J711" s="35"/>
      <c r="K711" s="35"/>
      <c r="AQ711" s="9"/>
    </row>
    <row r="712" spans="1:43">
      <c r="A712" s="35"/>
      <c r="B712" s="35"/>
      <c r="C712" s="35"/>
      <c r="D712" s="35"/>
      <c r="E712" s="35"/>
      <c r="G712" s="35"/>
      <c r="H712" s="35"/>
      <c r="I712" s="35"/>
      <c r="J712" s="35"/>
      <c r="K712" s="35"/>
      <c r="AQ712" s="9"/>
    </row>
    <row r="713" spans="1:43">
      <c r="A713" s="35"/>
      <c r="B713" s="35"/>
      <c r="C713" s="35"/>
      <c r="D713" s="35"/>
      <c r="E713" s="35"/>
      <c r="G713" s="35"/>
      <c r="H713" s="35"/>
      <c r="I713" s="35"/>
      <c r="J713" s="35"/>
      <c r="K713" s="35"/>
      <c r="AQ713" s="9"/>
    </row>
    <row r="714" spans="1:43">
      <c r="A714" s="35"/>
      <c r="B714" s="35"/>
      <c r="C714" s="35"/>
      <c r="D714" s="35"/>
      <c r="E714" s="35"/>
      <c r="G714" s="35"/>
      <c r="H714" s="35"/>
      <c r="I714" s="35"/>
      <c r="J714" s="35"/>
      <c r="K714" s="35"/>
      <c r="AQ714" s="9"/>
    </row>
    <row r="715" spans="1:43">
      <c r="A715" s="35"/>
      <c r="B715" s="35"/>
      <c r="C715" s="35"/>
      <c r="D715" s="35"/>
      <c r="E715" s="35"/>
      <c r="G715" s="35"/>
      <c r="H715" s="35"/>
      <c r="I715" s="35"/>
      <c r="J715" s="35"/>
      <c r="K715" s="35"/>
      <c r="AQ715" s="9"/>
    </row>
    <row r="716" spans="1:43">
      <c r="A716" s="35"/>
      <c r="B716" s="35"/>
      <c r="C716" s="35"/>
      <c r="D716" s="35"/>
      <c r="E716" s="35"/>
      <c r="G716" s="35"/>
      <c r="H716" s="35"/>
      <c r="I716" s="35"/>
      <c r="J716" s="35"/>
      <c r="K716" s="35"/>
      <c r="AQ716" s="9"/>
    </row>
    <row r="717" spans="1:43">
      <c r="A717" s="35"/>
      <c r="B717" s="35"/>
      <c r="C717" s="35"/>
      <c r="D717" s="35"/>
      <c r="E717" s="35"/>
      <c r="G717" s="35"/>
      <c r="H717" s="35"/>
      <c r="I717" s="35"/>
      <c r="J717" s="35"/>
      <c r="K717" s="35"/>
      <c r="AQ717" s="9"/>
    </row>
    <row r="718" spans="1:43">
      <c r="A718" s="35"/>
      <c r="B718" s="35"/>
      <c r="C718" s="35"/>
      <c r="D718" s="35"/>
      <c r="E718" s="35"/>
      <c r="G718" s="35"/>
      <c r="H718" s="35"/>
      <c r="I718" s="35"/>
      <c r="J718" s="35"/>
      <c r="K718" s="35"/>
      <c r="AQ718" s="9"/>
    </row>
    <row r="719" spans="1:43">
      <c r="A719" s="35"/>
      <c r="B719" s="35"/>
      <c r="C719" s="35"/>
      <c r="D719" s="35"/>
      <c r="E719" s="35"/>
      <c r="G719" s="35"/>
      <c r="H719" s="35"/>
      <c r="I719" s="35"/>
      <c r="J719" s="35"/>
      <c r="K719" s="35"/>
      <c r="AQ719" s="9"/>
    </row>
    <row r="720" spans="1:43">
      <c r="A720" s="35"/>
      <c r="B720" s="35"/>
      <c r="C720" s="35"/>
      <c r="D720" s="35"/>
      <c r="E720" s="35"/>
      <c r="G720" s="35"/>
      <c r="H720" s="35"/>
      <c r="I720" s="35"/>
      <c r="J720" s="35"/>
      <c r="K720" s="35"/>
      <c r="AQ720" s="9"/>
    </row>
    <row r="721" spans="1:43">
      <c r="A721" s="35"/>
      <c r="B721" s="35"/>
      <c r="C721" s="35"/>
      <c r="D721" s="35"/>
      <c r="E721" s="35"/>
      <c r="G721" s="35"/>
      <c r="H721" s="35"/>
      <c r="I721" s="35"/>
      <c r="J721" s="35"/>
      <c r="K721" s="35"/>
      <c r="AQ721" s="9"/>
    </row>
    <row r="722" spans="1:43">
      <c r="A722" s="35"/>
      <c r="B722" s="35"/>
      <c r="C722" s="35"/>
      <c r="D722" s="35"/>
      <c r="E722" s="35"/>
      <c r="G722" s="35"/>
      <c r="H722" s="35"/>
      <c r="I722" s="35"/>
      <c r="J722" s="35"/>
      <c r="K722" s="35"/>
      <c r="AQ722" s="9"/>
    </row>
    <row r="723" spans="1:43">
      <c r="A723" s="35"/>
      <c r="B723" s="35"/>
      <c r="C723" s="35"/>
      <c r="D723" s="35"/>
      <c r="E723" s="35"/>
      <c r="G723" s="35"/>
      <c r="H723" s="35"/>
      <c r="I723" s="35"/>
      <c r="J723" s="35"/>
      <c r="K723" s="35"/>
      <c r="AQ723" s="9"/>
    </row>
    <row r="724" spans="1:43">
      <c r="A724" s="35"/>
      <c r="B724" s="35"/>
      <c r="C724" s="35"/>
      <c r="D724" s="35"/>
      <c r="E724" s="35"/>
      <c r="G724" s="35"/>
      <c r="H724" s="35"/>
      <c r="I724" s="35"/>
      <c r="J724" s="35"/>
      <c r="K724" s="35"/>
      <c r="AQ724" s="9"/>
    </row>
    <row r="725" spans="1:43">
      <c r="A725" s="35"/>
      <c r="B725" s="35"/>
      <c r="C725" s="35"/>
      <c r="D725" s="35"/>
      <c r="E725" s="35"/>
      <c r="G725" s="35"/>
      <c r="H725" s="35"/>
      <c r="I725" s="35"/>
      <c r="J725" s="35"/>
      <c r="K725" s="35"/>
      <c r="AQ725" s="9"/>
    </row>
    <row r="726" spans="1:43">
      <c r="A726" s="35"/>
      <c r="B726" s="35"/>
      <c r="C726" s="35"/>
      <c r="D726" s="35"/>
      <c r="E726" s="35"/>
      <c r="G726" s="35"/>
      <c r="H726" s="35"/>
      <c r="I726" s="35"/>
      <c r="J726" s="35"/>
      <c r="K726" s="35"/>
      <c r="AQ726" s="9"/>
    </row>
    <row r="727" spans="1:43">
      <c r="A727" s="35"/>
      <c r="B727" s="35"/>
      <c r="C727" s="35"/>
      <c r="D727" s="35"/>
      <c r="E727" s="35"/>
      <c r="G727" s="35"/>
      <c r="H727" s="35"/>
      <c r="I727" s="35"/>
      <c r="J727" s="35"/>
      <c r="K727" s="35"/>
      <c r="AQ727" s="9"/>
    </row>
    <row r="728" spans="1:43">
      <c r="A728" s="35"/>
      <c r="B728" s="35"/>
      <c r="C728" s="35"/>
      <c r="D728" s="35"/>
      <c r="E728" s="35"/>
      <c r="G728" s="35"/>
      <c r="H728" s="35"/>
      <c r="I728" s="35"/>
      <c r="J728" s="35"/>
      <c r="K728" s="35"/>
      <c r="AQ728" s="9"/>
    </row>
    <row r="729" spans="1:43">
      <c r="A729" s="35"/>
      <c r="B729" s="35"/>
      <c r="C729" s="35"/>
      <c r="D729" s="35"/>
      <c r="E729" s="35"/>
      <c r="G729" s="35"/>
      <c r="H729" s="35"/>
      <c r="I729" s="35"/>
      <c r="J729" s="35"/>
      <c r="K729" s="35"/>
      <c r="AQ729" s="9"/>
    </row>
    <row r="730" spans="1:43">
      <c r="A730" s="35"/>
      <c r="B730" s="35"/>
      <c r="C730" s="35"/>
      <c r="D730" s="35"/>
      <c r="E730" s="35"/>
      <c r="G730" s="35"/>
      <c r="H730" s="35"/>
      <c r="I730" s="35"/>
      <c r="J730" s="35"/>
      <c r="K730" s="35"/>
      <c r="AQ730" s="9"/>
    </row>
    <row r="731" spans="1:43">
      <c r="A731" s="35"/>
      <c r="B731" s="35"/>
      <c r="C731" s="35"/>
      <c r="D731" s="35"/>
      <c r="E731" s="35"/>
      <c r="G731" s="35"/>
      <c r="H731" s="35"/>
      <c r="I731" s="35"/>
      <c r="J731" s="35"/>
      <c r="K731" s="35"/>
      <c r="AQ731" s="9"/>
    </row>
    <row r="732" spans="1:43">
      <c r="A732" s="35"/>
      <c r="B732" s="35"/>
      <c r="C732" s="35"/>
      <c r="D732" s="35"/>
      <c r="E732" s="35"/>
      <c r="G732" s="35"/>
      <c r="H732" s="35"/>
      <c r="I732" s="35"/>
      <c r="J732" s="35"/>
      <c r="K732" s="35"/>
      <c r="AQ732" s="9"/>
    </row>
    <row r="733" spans="1:43">
      <c r="A733" s="35"/>
      <c r="B733" s="35"/>
      <c r="C733" s="35"/>
      <c r="D733" s="35"/>
      <c r="E733" s="35"/>
      <c r="G733" s="35"/>
      <c r="H733" s="35"/>
      <c r="I733" s="35"/>
      <c r="J733" s="35"/>
      <c r="K733" s="35"/>
      <c r="AQ733" s="9"/>
    </row>
    <row r="734" spans="1:43">
      <c r="A734" s="35"/>
      <c r="B734" s="35"/>
      <c r="C734" s="35"/>
      <c r="D734" s="35"/>
      <c r="E734" s="35"/>
      <c r="G734" s="35"/>
      <c r="H734" s="35"/>
      <c r="I734" s="35"/>
      <c r="J734" s="35"/>
      <c r="K734" s="35"/>
      <c r="AQ734" s="9"/>
    </row>
    <row r="735" spans="1:43">
      <c r="A735" s="35"/>
      <c r="B735" s="35"/>
      <c r="C735" s="35"/>
      <c r="D735" s="35"/>
      <c r="E735" s="35"/>
      <c r="G735" s="35"/>
      <c r="H735" s="35"/>
      <c r="I735" s="35"/>
      <c r="J735" s="35"/>
      <c r="K735" s="35"/>
      <c r="AQ735" s="9"/>
    </row>
    <row r="736" spans="1:43">
      <c r="A736" s="35"/>
      <c r="B736" s="35"/>
      <c r="C736" s="35"/>
      <c r="D736" s="35"/>
      <c r="E736" s="35"/>
      <c r="G736" s="35"/>
      <c r="H736" s="35"/>
      <c r="I736" s="35"/>
      <c r="J736" s="35"/>
      <c r="K736" s="35"/>
      <c r="AQ736" s="9"/>
    </row>
    <row r="737" spans="1:43">
      <c r="A737" s="35"/>
      <c r="B737" s="35"/>
      <c r="C737" s="35"/>
      <c r="D737" s="35"/>
      <c r="E737" s="35"/>
      <c r="G737" s="35"/>
      <c r="H737" s="35"/>
      <c r="I737" s="35"/>
      <c r="J737" s="35"/>
      <c r="K737" s="35"/>
      <c r="AQ737" s="9"/>
    </row>
    <row r="738" spans="1:43">
      <c r="A738" s="35"/>
      <c r="B738" s="35"/>
      <c r="C738" s="35"/>
      <c r="D738" s="35"/>
      <c r="E738" s="35"/>
      <c r="G738" s="35"/>
      <c r="H738" s="35"/>
      <c r="I738" s="35"/>
      <c r="J738" s="35"/>
      <c r="K738" s="35"/>
      <c r="AQ738" s="9"/>
    </row>
    <row r="739" spans="1:43">
      <c r="A739" s="35"/>
      <c r="B739" s="35"/>
      <c r="C739" s="35"/>
      <c r="D739" s="35"/>
      <c r="E739" s="35"/>
      <c r="G739" s="35"/>
      <c r="H739" s="35"/>
      <c r="I739" s="35"/>
      <c r="J739" s="35"/>
      <c r="K739" s="35"/>
      <c r="AQ739" s="9"/>
    </row>
    <row r="740" spans="1:43">
      <c r="A740" s="35"/>
      <c r="B740" s="35"/>
      <c r="C740" s="35"/>
      <c r="D740" s="35"/>
      <c r="E740" s="35"/>
      <c r="G740" s="35"/>
      <c r="H740" s="35"/>
      <c r="I740" s="35"/>
      <c r="J740" s="35"/>
      <c r="K740" s="35"/>
      <c r="AQ740" s="9"/>
    </row>
    <row r="741" spans="1:43">
      <c r="A741" s="35"/>
      <c r="B741" s="35"/>
      <c r="C741" s="35"/>
      <c r="D741" s="35"/>
      <c r="E741" s="35"/>
      <c r="G741" s="35"/>
      <c r="H741" s="35"/>
      <c r="I741" s="35"/>
      <c r="J741" s="35"/>
      <c r="K741" s="35"/>
      <c r="AQ741" s="9"/>
    </row>
    <row r="742" spans="1:43">
      <c r="A742" s="35"/>
      <c r="B742" s="35"/>
      <c r="C742" s="35"/>
      <c r="D742" s="35"/>
      <c r="E742" s="35"/>
      <c r="G742" s="35"/>
      <c r="H742" s="35"/>
      <c r="I742" s="35"/>
      <c r="J742" s="35"/>
      <c r="K742" s="35"/>
      <c r="AQ742" s="9"/>
    </row>
    <row r="743" spans="1:43">
      <c r="A743" s="35"/>
      <c r="B743" s="35"/>
      <c r="C743" s="35"/>
      <c r="D743" s="35"/>
      <c r="E743" s="35"/>
      <c r="G743" s="35"/>
      <c r="H743" s="35"/>
      <c r="I743" s="35"/>
      <c r="J743" s="35"/>
      <c r="K743" s="35"/>
      <c r="AQ743" s="9"/>
    </row>
    <row r="744" spans="1:43">
      <c r="A744" s="35"/>
      <c r="B744" s="35"/>
      <c r="C744" s="35"/>
      <c r="D744" s="35"/>
      <c r="E744" s="35"/>
      <c r="G744" s="35"/>
      <c r="H744" s="35"/>
      <c r="I744" s="35"/>
      <c r="J744" s="35"/>
      <c r="K744" s="35"/>
      <c r="AQ744" s="9"/>
    </row>
    <row r="745" spans="1:43">
      <c r="A745" s="35"/>
      <c r="B745" s="35"/>
      <c r="C745" s="35"/>
      <c r="D745" s="35"/>
      <c r="E745" s="35"/>
      <c r="G745" s="35"/>
      <c r="H745" s="35"/>
      <c r="I745" s="35"/>
      <c r="J745" s="35"/>
      <c r="K745" s="35"/>
      <c r="AQ745" s="9"/>
    </row>
    <row r="746" spans="1:43">
      <c r="A746" s="35"/>
      <c r="B746" s="35"/>
      <c r="C746" s="35"/>
      <c r="D746" s="35"/>
      <c r="E746" s="35"/>
      <c r="G746" s="35"/>
      <c r="H746" s="35"/>
      <c r="I746" s="35"/>
      <c r="J746" s="35"/>
      <c r="K746" s="35"/>
      <c r="AQ746" s="9"/>
    </row>
    <row r="747" spans="1:43">
      <c r="A747" s="35"/>
      <c r="B747" s="35"/>
      <c r="C747" s="35"/>
      <c r="D747" s="35"/>
      <c r="E747" s="35"/>
      <c r="G747" s="35"/>
      <c r="H747" s="35"/>
      <c r="I747" s="35"/>
      <c r="J747" s="35"/>
      <c r="K747" s="35"/>
      <c r="AQ747" s="9"/>
    </row>
    <row r="748" spans="1:43">
      <c r="A748" s="35"/>
      <c r="B748" s="35"/>
      <c r="C748" s="35"/>
      <c r="D748" s="35"/>
      <c r="E748" s="35"/>
      <c r="G748" s="35"/>
      <c r="H748" s="35"/>
      <c r="I748" s="35"/>
      <c r="J748" s="35"/>
      <c r="K748" s="35"/>
      <c r="AQ748" s="9"/>
    </row>
    <row r="749" spans="1:43">
      <c r="A749" s="35"/>
      <c r="B749" s="35"/>
      <c r="C749" s="35"/>
      <c r="D749" s="35"/>
      <c r="E749" s="35"/>
      <c r="G749" s="35"/>
      <c r="H749" s="35"/>
      <c r="I749" s="35"/>
      <c r="J749" s="35"/>
      <c r="K749" s="35"/>
      <c r="AQ749" s="9"/>
    </row>
    <row r="750" spans="1:43">
      <c r="A750" s="35"/>
      <c r="B750" s="35"/>
      <c r="C750" s="35"/>
      <c r="D750" s="35"/>
      <c r="E750" s="35"/>
      <c r="G750" s="35"/>
      <c r="H750" s="35"/>
      <c r="I750" s="35"/>
      <c r="J750" s="35"/>
      <c r="K750" s="35"/>
      <c r="AQ750" s="9"/>
    </row>
    <row r="751" spans="1:43">
      <c r="A751" s="35"/>
      <c r="B751" s="35"/>
      <c r="C751" s="35"/>
      <c r="D751" s="35"/>
      <c r="E751" s="35"/>
      <c r="G751" s="35"/>
      <c r="H751" s="35"/>
      <c r="I751" s="35"/>
      <c r="J751" s="35"/>
      <c r="K751" s="35"/>
      <c r="AQ751" s="9"/>
    </row>
    <row r="752" spans="1:43">
      <c r="A752" s="35"/>
      <c r="B752" s="35"/>
      <c r="C752" s="35"/>
      <c r="D752" s="35"/>
      <c r="E752" s="35"/>
      <c r="G752" s="35"/>
      <c r="H752" s="35"/>
      <c r="I752" s="35"/>
      <c r="J752" s="35"/>
      <c r="K752" s="35"/>
      <c r="AQ752" s="9"/>
    </row>
    <row r="753" spans="1:43">
      <c r="A753" s="35"/>
      <c r="B753" s="35"/>
      <c r="C753" s="35"/>
      <c r="D753" s="35"/>
      <c r="E753" s="35"/>
      <c r="G753" s="35"/>
      <c r="H753" s="35"/>
      <c r="I753" s="35"/>
      <c r="J753" s="35"/>
      <c r="K753" s="35"/>
      <c r="AQ753" s="9"/>
    </row>
    <row r="754" spans="1:43">
      <c r="A754" s="35"/>
      <c r="B754" s="35"/>
      <c r="C754" s="35"/>
      <c r="D754" s="35"/>
      <c r="E754" s="35"/>
      <c r="G754" s="35"/>
      <c r="H754" s="35"/>
      <c r="I754" s="35"/>
      <c r="J754" s="35"/>
      <c r="K754" s="35"/>
      <c r="AQ754" s="9"/>
    </row>
    <row r="755" spans="1:43">
      <c r="A755" s="35"/>
      <c r="B755" s="35"/>
      <c r="C755" s="35"/>
      <c r="D755" s="35"/>
      <c r="E755" s="35"/>
      <c r="G755" s="35"/>
      <c r="H755" s="35"/>
      <c r="I755" s="35"/>
      <c r="J755" s="35"/>
      <c r="K755" s="35"/>
      <c r="AQ755" s="9"/>
    </row>
    <row r="756" spans="1:43">
      <c r="A756" s="35"/>
      <c r="B756" s="35"/>
      <c r="C756" s="35"/>
      <c r="D756" s="35"/>
      <c r="E756" s="35"/>
      <c r="G756" s="35"/>
      <c r="H756" s="35"/>
      <c r="I756" s="35"/>
      <c r="J756" s="35"/>
      <c r="K756" s="35"/>
      <c r="AQ756" s="9"/>
    </row>
    <row r="757" spans="1:43">
      <c r="A757" s="35"/>
      <c r="B757" s="35"/>
      <c r="C757" s="35"/>
      <c r="D757" s="35"/>
      <c r="E757" s="35"/>
      <c r="G757" s="35"/>
      <c r="H757" s="35"/>
      <c r="I757" s="35"/>
      <c r="J757" s="35"/>
      <c r="K757" s="35"/>
      <c r="AQ757" s="9"/>
    </row>
    <row r="758" spans="1:43">
      <c r="A758" s="35"/>
      <c r="B758" s="35"/>
      <c r="C758" s="35"/>
      <c r="D758" s="35"/>
      <c r="E758" s="35"/>
      <c r="G758" s="35"/>
      <c r="H758" s="35"/>
      <c r="I758" s="35"/>
      <c r="J758" s="35"/>
      <c r="K758" s="35"/>
      <c r="AQ758" s="9"/>
    </row>
    <row r="759" spans="1:43">
      <c r="A759" s="35"/>
      <c r="B759" s="35"/>
      <c r="C759" s="35"/>
      <c r="D759" s="35"/>
      <c r="E759" s="35"/>
      <c r="G759" s="35"/>
      <c r="H759" s="35"/>
      <c r="I759" s="35"/>
      <c r="J759" s="35"/>
      <c r="K759" s="35"/>
      <c r="AQ759" s="9"/>
    </row>
    <row r="760" spans="1:43">
      <c r="A760" s="35"/>
      <c r="B760" s="35"/>
      <c r="C760" s="35"/>
      <c r="D760" s="35"/>
      <c r="E760" s="35"/>
      <c r="G760" s="35"/>
      <c r="H760" s="35"/>
      <c r="I760" s="35"/>
      <c r="J760" s="35"/>
      <c r="K760" s="35"/>
      <c r="AQ760" s="9"/>
    </row>
    <row r="761" spans="1:43">
      <c r="A761" s="35"/>
      <c r="B761" s="35"/>
      <c r="C761" s="35"/>
      <c r="D761" s="35"/>
      <c r="E761" s="35"/>
      <c r="G761" s="35"/>
      <c r="H761" s="35"/>
      <c r="I761" s="35"/>
      <c r="J761" s="35"/>
      <c r="K761" s="35"/>
      <c r="AQ761" s="9"/>
    </row>
    <row r="762" spans="1:43">
      <c r="A762" s="35"/>
      <c r="B762" s="35"/>
      <c r="C762" s="35"/>
      <c r="D762" s="35"/>
      <c r="E762" s="35"/>
      <c r="G762" s="35"/>
      <c r="H762" s="35"/>
      <c r="I762" s="35"/>
      <c r="J762" s="35"/>
      <c r="K762" s="35"/>
      <c r="AQ762" s="9"/>
    </row>
    <row r="763" spans="1:43">
      <c r="A763" s="35"/>
      <c r="B763" s="35"/>
      <c r="C763" s="35"/>
      <c r="D763" s="35"/>
      <c r="E763" s="35"/>
      <c r="G763" s="35"/>
      <c r="H763" s="35"/>
      <c r="I763" s="35"/>
      <c r="J763" s="35"/>
      <c r="K763" s="35"/>
      <c r="AQ763" s="9"/>
    </row>
    <row r="764" spans="1:43">
      <c r="A764" s="35"/>
      <c r="B764" s="35"/>
      <c r="C764" s="35"/>
      <c r="D764" s="35"/>
      <c r="E764" s="35"/>
      <c r="G764" s="35"/>
      <c r="H764" s="35"/>
      <c r="I764" s="35"/>
      <c r="J764" s="35"/>
      <c r="K764" s="35"/>
      <c r="AQ764" s="9"/>
    </row>
    <row r="765" spans="1:43">
      <c r="A765" s="35"/>
      <c r="B765" s="35"/>
      <c r="C765" s="35"/>
      <c r="D765" s="35"/>
      <c r="E765" s="35"/>
      <c r="G765" s="35"/>
      <c r="H765" s="35"/>
      <c r="I765" s="35"/>
      <c r="J765" s="35"/>
      <c r="K765" s="35"/>
      <c r="AQ765" s="9"/>
    </row>
    <row r="766" spans="1:43">
      <c r="A766" s="35"/>
      <c r="B766" s="35"/>
      <c r="C766" s="35"/>
      <c r="D766" s="35"/>
      <c r="E766" s="35"/>
      <c r="G766" s="35"/>
      <c r="H766" s="35"/>
      <c r="I766" s="35"/>
      <c r="J766" s="35"/>
      <c r="K766" s="35"/>
      <c r="AQ766" s="9"/>
    </row>
    <row r="767" spans="1:43">
      <c r="A767" s="35"/>
      <c r="B767" s="35"/>
      <c r="C767" s="35"/>
      <c r="D767" s="35"/>
      <c r="E767" s="35"/>
      <c r="G767" s="35"/>
      <c r="H767" s="35"/>
      <c r="I767" s="35"/>
      <c r="J767" s="35"/>
      <c r="K767" s="35"/>
      <c r="AQ767" s="9"/>
    </row>
    <row r="768" spans="1:43">
      <c r="A768" s="35"/>
      <c r="B768" s="35"/>
      <c r="C768" s="35"/>
      <c r="D768" s="35"/>
      <c r="E768" s="35"/>
      <c r="G768" s="35"/>
      <c r="H768" s="35"/>
      <c r="I768" s="35"/>
      <c r="J768" s="35"/>
      <c r="K768" s="35"/>
      <c r="AQ768" s="9"/>
    </row>
    <row r="769" spans="1:43">
      <c r="A769" s="35"/>
      <c r="B769" s="35"/>
      <c r="C769" s="35"/>
      <c r="D769" s="35"/>
      <c r="E769" s="35"/>
      <c r="G769" s="35"/>
      <c r="H769" s="35"/>
      <c r="I769" s="35"/>
      <c r="J769" s="35"/>
      <c r="K769" s="35"/>
      <c r="AQ769" s="9"/>
    </row>
    <row r="770" spans="1:43">
      <c r="A770" s="35"/>
      <c r="B770" s="35"/>
      <c r="C770" s="35"/>
      <c r="D770" s="35"/>
      <c r="E770" s="35"/>
      <c r="G770" s="35"/>
      <c r="H770" s="35"/>
      <c r="I770" s="35"/>
      <c r="J770" s="35"/>
      <c r="K770" s="35"/>
      <c r="AQ770" s="9"/>
    </row>
    <row r="771" spans="1:43">
      <c r="A771" s="35"/>
      <c r="B771" s="35"/>
      <c r="C771" s="35"/>
      <c r="D771" s="35"/>
      <c r="E771" s="35"/>
      <c r="G771" s="35"/>
      <c r="H771" s="35"/>
      <c r="I771" s="35"/>
      <c r="J771" s="35"/>
      <c r="K771" s="35"/>
      <c r="AQ771" s="9"/>
    </row>
    <row r="772" spans="1:43">
      <c r="A772" s="35"/>
      <c r="B772" s="35"/>
      <c r="C772" s="35"/>
      <c r="D772" s="35"/>
      <c r="E772" s="35"/>
      <c r="G772" s="35"/>
      <c r="H772" s="35"/>
      <c r="I772" s="35"/>
      <c r="J772" s="35"/>
      <c r="K772" s="35"/>
      <c r="AQ772" s="9"/>
    </row>
    <row r="773" spans="1:43">
      <c r="A773" s="35"/>
      <c r="B773" s="35"/>
      <c r="C773" s="35"/>
      <c r="D773" s="35"/>
      <c r="E773" s="35"/>
      <c r="G773" s="35"/>
      <c r="H773" s="35"/>
      <c r="I773" s="35"/>
      <c r="J773" s="35"/>
      <c r="K773" s="35"/>
      <c r="AQ773" s="9"/>
    </row>
    <row r="774" spans="1:43">
      <c r="A774" s="35"/>
      <c r="B774" s="35"/>
      <c r="C774" s="35"/>
      <c r="D774" s="35"/>
      <c r="E774" s="35"/>
      <c r="G774" s="35"/>
      <c r="H774" s="35"/>
      <c r="I774" s="35"/>
      <c r="J774" s="35"/>
      <c r="K774" s="35"/>
      <c r="AQ774" s="9"/>
    </row>
    <row r="775" spans="1:43">
      <c r="A775" s="35"/>
      <c r="B775" s="35"/>
      <c r="C775" s="35"/>
      <c r="D775" s="35"/>
      <c r="E775" s="35"/>
      <c r="G775" s="35"/>
      <c r="H775" s="35"/>
      <c r="I775" s="35"/>
      <c r="J775" s="35"/>
      <c r="K775" s="35"/>
      <c r="AQ775" s="9"/>
    </row>
    <row r="776" spans="1:43">
      <c r="A776" s="35"/>
      <c r="B776" s="35"/>
      <c r="C776" s="35"/>
      <c r="D776" s="35"/>
      <c r="E776" s="35"/>
      <c r="G776" s="35"/>
      <c r="H776" s="35"/>
      <c r="I776" s="35"/>
      <c r="J776" s="35"/>
      <c r="K776" s="35"/>
      <c r="AQ776" s="9"/>
    </row>
    <row r="777" spans="1:43">
      <c r="A777" s="35"/>
      <c r="B777" s="35"/>
      <c r="C777" s="35"/>
      <c r="D777" s="35"/>
      <c r="E777" s="35"/>
      <c r="G777" s="35"/>
      <c r="H777" s="35"/>
      <c r="I777" s="35"/>
      <c r="J777" s="35"/>
      <c r="K777" s="35"/>
      <c r="AQ777" s="9"/>
    </row>
    <row r="778" spans="1:43">
      <c r="A778" s="35"/>
      <c r="B778" s="35"/>
      <c r="C778" s="35"/>
      <c r="D778" s="35"/>
      <c r="E778" s="35"/>
      <c r="G778" s="35"/>
      <c r="H778" s="35"/>
      <c r="I778" s="35"/>
      <c r="J778" s="35"/>
      <c r="K778" s="35"/>
      <c r="AQ778" s="9"/>
    </row>
    <row r="779" spans="1:43">
      <c r="A779" s="35"/>
      <c r="B779" s="35"/>
      <c r="C779" s="35"/>
      <c r="D779" s="35"/>
      <c r="E779" s="35"/>
      <c r="G779" s="35"/>
      <c r="H779" s="35"/>
      <c r="I779" s="35"/>
      <c r="J779" s="35"/>
      <c r="K779" s="35"/>
      <c r="AQ779" s="9"/>
    </row>
    <row r="780" spans="1:43">
      <c r="A780" s="35"/>
      <c r="B780" s="35"/>
      <c r="C780" s="35"/>
      <c r="D780" s="35"/>
      <c r="E780" s="35"/>
      <c r="G780" s="35"/>
      <c r="H780" s="35"/>
      <c r="I780" s="35"/>
      <c r="J780" s="35"/>
      <c r="K780" s="35"/>
      <c r="AQ780" s="9"/>
    </row>
    <row r="781" spans="1:43">
      <c r="A781" s="35"/>
      <c r="B781" s="35"/>
      <c r="C781" s="35"/>
      <c r="D781" s="35"/>
      <c r="E781" s="35"/>
      <c r="G781" s="35"/>
      <c r="H781" s="35"/>
      <c r="I781" s="35"/>
      <c r="J781" s="35"/>
      <c r="K781" s="35"/>
      <c r="AQ781" s="9"/>
    </row>
    <row r="782" spans="1:43">
      <c r="A782" s="35"/>
      <c r="B782" s="35"/>
      <c r="C782" s="35"/>
      <c r="D782" s="35"/>
      <c r="E782" s="35"/>
      <c r="G782" s="35"/>
      <c r="H782" s="35"/>
      <c r="I782" s="35"/>
      <c r="J782" s="35"/>
      <c r="K782" s="35"/>
      <c r="AQ782" s="9"/>
    </row>
    <row r="783" spans="1:43">
      <c r="A783" s="35"/>
      <c r="B783" s="35"/>
      <c r="C783" s="35"/>
      <c r="D783" s="35"/>
      <c r="E783" s="35"/>
      <c r="G783" s="35"/>
      <c r="H783" s="35"/>
      <c r="I783" s="35"/>
      <c r="J783" s="35"/>
      <c r="K783" s="35"/>
      <c r="AQ783" s="9"/>
    </row>
    <row r="784" spans="1:43">
      <c r="A784" s="35"/>
      <c r="B784" s="35"/>
      <c r="C784" s="35"/>
      <c r="D784" s="35"/>
      <c r="E784" s="35"/>
      <c r="G784" s="35"/>
      <c r="H784" s="35"/>
      <c r="I784" s="35"/>
      <c r="J784" s="35"/>
      <c r="K784" s="35"/>
      <c r="AQ784" s="9"/>
    </row>
    <row r="785" spans="1:43">
      <c r="A785" s="35"/>
      <c r="B785" s="35"/>
      <c r="C785" s="35"/>
      <c r="D785" s="35"/>
      <c r="E785" s="35"/>
      <c r="G785" s="35"/>
      <c r="H785" s="35"/>
      <c r="I785" s="35"/>
      <c r="J785" s="35"/>
      <c r="K785" s="35"/>
      <c r="AQ785" s="9"/>
    </row>
    <row r="786" spans="1:43">
      <c r="A786" s="35"/>
      <c r="B786" s="35"/>
      <c r="C786" s="35"/>
      <c r="D786" s="35"/>
      <c r="E786" s="35"/>
      <c r="G786" s="35"/>
      <c r="H786" s="35"/>
      <c r="I786" s="35"/>
      <c r="J786" s="35"/>
      <c r="K786" s="35"/>
      <c r="AQ786" s="9"/>
    </row>
    <row r="787" spans="1:43">
      <c r="A787" s="35"/>
      <c r="B787" s="35"/>
      <c r="C787" s="35"/>
      <c r="D787" s="35"/>
      <c r="E787" s="35"/>
      <c r="G787" s="35"/>
      <c r="H787" s="35"/>
      <c r="I787" s="35"/>
      <c r="J787" s="35"/>
      <c r="K787" s="35"/>
      <c r="AQ787" s="9"/>
    </row>
    <row r="788" spans="1:43">
      <c r="A788" s="35"/>
      <c r="B788" s="35"/>
      <c r="C788" s="35"/>
      <c r="D788" s="35"/>
      <c r="E788" s="35"/>
      <c r="G788" s="35"/>
      <c r="H788" s="35"/>
      <c r="I788" s="35"/>
      <c r="J788" s="35"/>
      <c r="K788" s="35"/>
      <c r="AQ788" s="9"/>
    </row>
    <row r="789" spans="1:43">
      <c r="A789" s="35"/>
      <c r="B789" s="35"/>
      <c r="C789" s="35"/>
      <c r="D789" s="35"/>
      <c r="E789" s="35"/>
      <c r="G789" s="35"/>
      <c r="H789" s="35"/>
      <c r="I789" s="35"/>
      <c r="J789" s="35"/>
      <c r="K789" s="35"/>
      <c r="AQ789" s="9"/>
    </row>
    <row r="790" spans="1:43">
      <c r="A790" s="35"/>
      <c r="B790" s="35"/>
      <c r="C790" s="35"/>
      <c r="D790" s="35"/>
      <c r="E790" s="35"/>
      <c r="G790" s="35"/>
      <c r="H790" s="35"/>
      <c r="I790" s="35"/>
      <c r="J790" s="35"/>
      <c r="K790" s="35"/>
      <c r="AQ790" s="9"/>
    </row>
    <row r="791" spans="1:43">
      <c r="A791" s="35"/>
      <c r="B791" s="35"/>
      <c r="C791" s="35"/>
      <c r="D791" s="35"/>
      <c r="E791" s="35"/>
      <c r="G791" s="35"/>
      <c r="H791" s="35"/>
      <c r="I791" s="35"/>
      <c r="J791" s="35"/>
      <c r="K791" s="35"/>
      <c r="AQ791" s="9"/>
    </row>
    <row r="792" spans="1:43">
      <c r="A792" s="35"/>
      <c r="B792" s="35"/>
      <c r="C792" s="35"/>
      <c r="D792" s="35"/>
      <c r="E792" s="35"/>
      <c r="G792" s="35"/>
      <c r="H792" s="35"/>
      <c r="I792" s="35"/>
      <c r="J792" s="35"/>
      <c r="K792" s="35"/>
      <c r="AQ792" s="9"/>
    </row>
    <row r="793" spans="1:43">
      <c r="A793" s="35"/>
      <c r="B793" s="35"/>
      <c r="C793" s="35"/>
      <c r="D793" s="35"/>
      <c r="E793" s="35"/>
      <c r="G793" s="35"/>
      <c r="H793" s="35"/>
      <c r="I793" s="35"/>
      <c r="J793" s="35"/>
      <c r="K793" s="35"/>
      <c r="AQ793" s="9"/>
    </row>
    <row r="794" spans="1:43">
      <c r="A794" s="35"/>
      <c r="B794" s="35"/>
      <c r="C794" s="35"/>
      <c r="D794" s="35"/>
      <c r="E794" s="35"/>
      <c r="G794" s="35"/>
      <c r="H794" s="35"/>
      <c r="I794" s="35"/>
      <c r="J794" s="35"/>
      <c r="K794" s="35"/>
      <c r="AQ794" s="9"/>
    </row>
    <row r="795" spans="1:43">
      <c r="A795" s="35"/>
      <c r="B795" s="35"/>
      <c r="C795" s="35"/>
      <c r="D795" s="35"/>
      <c r="E795" s="35"/>
      <c r="G795" s="35"/>
      <c r="H795" s="35"/>
      <c r="I795" s="35"/>
      <c r="J795" s="35"/>
      <c r="K795" s="35"/>
      <c r="AQ795" s="9"/>
    </row>
    <row r="796" spans="1:43">
      <c r="A796" s="35"/>
      <c r="B796" s="35"/>
      <c r="C796" s="35"/>
      <c r="D796" s="35"/>
      <c r="E796" s="35"/>
      <c r="G796" s="35"/>
      <c r="H796" s="35"/>
      <c r="I796" s="35"/>
      <c r="J796" s="35"/>
      <c r="K796" s="35"/>
      <c r="AQ796" s="9"/>
    </row>
    <row r="797" spans="1:43">
      <c r="A797" s="35"/>
      <c r="B797" s="35"/>
      <c r="C797" s="35"/>
      <c r="D797" s="35"/>
      <c r="E797" s="35"/>
      <c r="G797" s="35"/>
      <c r="H797" s="35"/>
      <c r="I797" s="35"/>
      <c r="J797" s="35"/>
      <c r="K797" s="35"/>
      <c r="AQ797" s="9"/>
    </row>
    <row r="798" spans="1:43">
      <c r="A798" s="35"/>
      <c r="B798" s="35"/>
      <c r="C798" s="35"/>
      <c r="D798" s="35"/>
      <c r="E798" s="35"/>
      <c r="G798" s="35"/>
      <c r="H798" s="35"/>
      <c r="I798" s="35"/>
      <c r="J798" s="35"/>
      <c r="K798" s="35"/>
      <c r="AQ798" s="9"/>
    </row>
    <row r="799" spans="1:43">
      <c r="A799" s="35"/>
      <c r="B799" s="35"/>
      <c r="C799" s="35"/>
      <c r="D799" s="35"/>
      <c r="E799" s="35"/>
      <c r="G799" s="35"/>
      <c r="H799" s="35"/>
      <c r="I799" s="35"/>
      <c r="J799" s="35"/>
      <c r="K799" s="35"/>
      <c r="AQ799" s="9"/>
    </row>
    <row r="800" spans="1:43">
      <c r="A800" s="35"/>
      <c r="B800" s="35"/>
      <c r="C800" s="35"/>
      <c r="D800" s="35"/>
      <c r="E800" s="35"/>
      <c r="G800" s="35"/>
      <c r="H800" s="35"/>
      <c r="I800" s="35"/>
      <c r="J800" s="35"/>
      <c r="K800" s="35"/>
      <c r="AQ800" s="9"/>
    </row>
    <row r="801" spans="1:43">
      <c r="A801" s="35"/>
      <c r="B801" s="35"/>
      <c r="C801" s="35"/>
      <c r="D801" s="35"/>
      <c r="E801" s="35"/>
      <c r="G801" s="35"/>
      <c r="H801" s="35"/>
      <c r="I801" s="35"/>
      <c r="J801" s="35"/>
      <c r="K801" s="35"/>
      <c r="AQ801" s="9"/>
    </row>
    <row r="802" spans="1:43">
      <c r="A802" s="35"/>
      <c r="B802" s="35"/>
      <c r="C802" s="35"/>
      <c r="D802" s="35"/>
      <c r="E802" s="35"/>
      <c r="G802" s="35"/>
      <c r="H802" s="35"/>
      <c r="I802" s="35"/>
      <c r="J802" s="35"/>
      <c r="K802" s="35"/>
      <c r="AQ802" s="9"/>
    </row>
    <row r="803" spans="1:43">
      <c r="A803" s="35"/>
      <c r="B803" s="35"/>
      <c r="C803" s="35"/>
      <c r="D803" s="35"/>
      <c r="E803" s="35"/>
      <c r="G803" s="35"/>
      <c r="H803" s="35"/>
      <c r="I803" s="35"/>
      <c r="J803" s="35"/>
      <c r="K803" s="35"/>
      <c r="AQ803" s="9"/>
    </row>
    <row r="804" spans="1:43">
      <c r="A804" s="35"/>
      <c r="B804" s="35"/>
      <c r="C804" s="35"/>
      <c r="D804" s="35"/>
      <c r="E804" s="35"/>
      <c r="G804" s="35"/>
      <c r="H804" s="35"/>
      <c r="I804" s="35"/>
      <c r="J804" s="35"/>
      <c r="K804" s="35"/>
      <c r="AQ804" s="9"/>
    </row>
    <row r="805" spans="1:43">
      <c r="A805" s="35"/>
      <c r="B805" s="35"/>
      <c r="C805" s="35"/>
      <c r="D805" s="35"/>
      <c r="E805" s="35"/>
      <c r="G805" s="35"/>
      <c r="H805" s="35"/>
      <c r="I805" s="35"/>
      <c r="J805" s="35"/>
      <c r="K805" s="35"/>
      <c r="AQ805" s="9"/>
    </row>
    <row r="806" spans="1:43">
      <c r="A806" s="35"/>
      <c r="B806" s="35"/>
      <c r="C806" s="35"/>
      <c r="D806" s="35"/>
      <c r="E806" s="35"/>
      <c r="G806" s="35"/>
      <c r="H806" s="35"/>
      <c r="I806" s="35"/>
      <c r="J806" s="35"/>
      <c r="K806" s="35"/>
      <c r="AQ806" s="9"/>
    </row>
    <row r="807" spans="1:43">
      <c r="A807" s="35"/>
      <c r="B807" s="35"/>
      <c r="C807" s="35"/>
      <c r="D807" s="35"/>
      <c r="E807" s="35"/>
      <c r="G807" s="35"/>
      <c r="H807" s="35"/>
      <c r="I807" s="35"/>
      <c r="J807" s="35"/>
      <c r="K807" s="35"/>
      <c r="AQ807" s="9"/>
    </row>
    <row r="808" spans="1:43">
      <c r="A808" s="35"/>
      <c r="B808" s="35"/>
      <c r="C808" s="35"/>
      <c r="D808" s="35"/>
      <c r="E808" s="35"/>
      <c r="G808" s="35"/>
      <c r="H808" s="35"/>
      <c r="I808" s="35"/>
      <c r="J808" s="35"/>
      <c r="K808" s="35"/>
      <c r="AQ808" s="9"/>
    </row>
    <row r="809" spans="1:43">
      <c r="A809" s="35"/>
      <c r="B809" s="35"/>
      <c r="C809" s="35"/>
      <c r="D809" s="35"/>
      <c r="E809" s="35"/>
      <c r="G809" s="35"/>
      <c r="H809" s="35"/>
      <c r="I809" s="35"/>
      <c r="J809" s="35"/>
      <c r="K809" s="35"/>
      <c r="AQ809" s="9"/>
    </row>
    <row r="810" spans="1:43">
      <c r="A810" s="35"/>
      <c r="B810" s="35"/>
      <c r="C810" s="35"/>
      <c r="D810" s="35"/>
      <c r="E810" s="35"/>
      <c r="G810" s="35"/>
      <c r="H810" s="35"/>
      <c r="I810" s="35"/>
      <c r="J810" s="35"/>
      <c r="K810" s="35"/>
      <c r="AQ810" s="9"/>
    </row>
    <row r="811" spans="1:43">
      <c r="A811" s="35"/>
      <c r="B811" s="35"/>
      <c r="C811" s="35"/>
      <c r="D811" s="35"/>
      <c r="E811" s="35"/>
      <c r="G811" s="35"/>
      <c r="H811" s="35"/>
      <c r="I811" s="35"/>
      <c r="J811" s="35"/>
      <c r="K811" s="35"/>
      <c r="AQ811" s="9"/>
    </row>
    <row r="812" spans="1:43">
      <c r="A812" s="35"/>
      <c r="B812" s="35"/>
      <c r="C812" s="35"/>
      <c r="D812" s="35"/>
      <c r="E812" s="35"/>
      <c r="G812" s="35"/>
      <c r="H812" s="35"/>
      <c r="I812" s="35"/>
      <c r="J812" s="35"/>
      <c r="K812" s="35"/>
      <c r="AQ812" s="9"/>
    </row>
    <row r="813" spans="1:43">
      <c r="A813" s="35"/>
      <c r="B813" s="35"/>
      <c r="C813" s="35"/>
      <c r="D813" s="35"/>
      <c r="E813" s="35"/>
      <c r="G813" s="35"/>
      <c r="H813" s="35"/>
      <c r="I813" s="35"/>
      <c r="J813" s="35"/>
      <c r="K813" s="35"/>
      <c r="AQ813" s="9"/>
    </row>
    <row r="814" spans="1:43">
      <c r="A814" s="35"/>
      <c r="B814" s="35"/>
      <c r="C814" s="35"/>
      <c r="D814" s="35"/>
      <c r="E814" s="35"/>
      <c r="G814" s="35"/>
      <c r="H814" s="35"/>
      <c r="I814" s="35"/>
      <c r="J814" s="35"/>
      <c r="K814" s="35"/>
      <c r="AQ814" s="9"/>
    </row>
    <row r="815" spans="1:43">
      <c r="A815" s="35"/>
      <c r="B815" s="35"/>
      <c r="C815" s="35"/>
      <c r="D815" s="35"/>
      <c r="E815" s="35"/>
      <c r="G815" s="35"/>
      <c r="H815" s="35"/>
      <c r="I815" s="35"/>
      <c r="J815" s="35"/>
      <c r="K815" s="35"/>
      <c r="AQ815" s="9"/>
    </row>
    <row r="816" spans="1:43">
      <c r="A816" s="35"/>
      <c r="B816" s="35"/>
      <c r="C816" s="35"/>
      <c r="D816" s="35"/>
      <c r="E816" s="35"/>
      <c r="G816" s="35"/>
      <c r="H816" s="35"/>
      <c r="I816" s="35"/>
      <c r="J816" s="35"/>
      <c r="K816" s="35"/>
      <c r="AQ816" s="9"/>
    </row>
    <row r="817" spans="1:43">
      <c r="A817" s="35"/>
      <c r="B817" s="35"/>
      <c r="C817" s="35"/>
      <c r="D817" s="35"/>
      <c r="E817" s="35"/>
      <c r="G817" s="35"/>
      <c r="H817" s="35"/>
      <c r="I817" s="35"/>
      <c r="J817" s="35"/>
      <c r="K817" s="35"/>
      <c r="AQ817" s="9"/>
    </row>
    <row r="818" spans="1:43">
      <c r="A818" s="35"/>
      <c r="B818" s="35"/>
      <c r="C818" s="35"/>
      <c r="D818" s="35"/>
      <c r="E818" s="35"/>
      <c r="G818" s="35"/>
      <c r="H818" s="35"/>
      <c r="I818" s="35"/>
      <c r="J818" s="35"/>
      <c r="K818" s="35"/>
      <c r="AQ818" s="9"/>
    </row>
    <row r="819" spans="1:43">
      <c r="A819" s="35"/>
      <c r="B819" s="35"/>
      <c r="C819" s="35"/>
      <c r="D819" s="35"/>
      <c r="E819" s="35"/>
      <c r="G819" s="35"/>
      <c r="H819" s="35"/>
      <c r="I819" s="35"/>
      <c r="J819" s="35"/>
      <c r="K819" s="35"/>
      <c r="AQ819" s="9"/>
    </row>
    <row r="820" spans="1:43">
      <c r="A820" s="35"/>
      <c r="B820" s="35"/>
      <c r="C820" s="35"/>
      <c r="D820" s="35"/>
      <c r="E820" s="35"/>
      <c r="G820" s="35"/>
      <c r="H820" s="35"/>
      <c r="I820" s="35"/>
      <c r="J820" s="35"/>
      <c r="K820" s="35"/>
      <c r="AQ820" s="9"/>
    </row>
    <row r="821" spans="1:43">
      <c r="A821" s="35"/>
      <c r="B821" s="35"/>
      <c r="C821" s="35"/>
      <c r="D821" s="35"/>
      <c r="E821" s="35"/>
      <c r="G821" s="35"/>
      <c r="H821" s="35"/>
      <c r="I821" s="35"/>
      <c r="J821" s="35"/>
      <c r="K821" s="35"/>
      <c r="AQ821" s="9"/>
    </row>
    <row r="822" spans="1:43">
      <c r="A822" s="35"/>
      <c r="B822" s="35"/>
      <c r="C822" s="35"/>
      <c r="D822" s="35"/>
      <c r="E822" s="35"/>
      <c r="G822" s="35"/>
      <c r="H822" s="35"/>
      <c r="I822" s="35"/>
      <c r="J822" s="35"/>
      <c r="K822" s="35"/>
      <c r="AQ822" s="9"/>
    </row>
    <row r="823" spans="1:43">
      <c r="A823" s="35"/>
      <c r="B823" s="35"/>
      <c r="C823" s="35"/>
      <c r="D823" s="35"/>
      <c r="E823" s="35"/>
      <c r="G823" s="35"/>
      <c r="H823" s="35"/>
      <c r="I823" s="35"/>
      <c r="J823" s="35"/>
      <c r="K823" s="35"/>
      <c r="AQ823" s="9"/>
    </row>
    <row r="824" spans="1:43">
      <c r="A824" s="35"/>
      <c r="B824" s="35"/>
      <c r="C824" s="35"/>
      <c r="D824" s="35"/>
      <c r="E824" s="35"/>
      <c r="G824" s="35"/>
      <c r="H824" s="35"/>
      <c r="I824" s="35"/>
      <c r="J824" s="35"/>
      <c r="K824" s="35"/>
      <c r="AQ824" s="9"/>
    </row>
    <row r="825" spans="1:43">
      <c r="A825" s="35"/>
      <c r="B825" s="35"/>
      <c r="C825" s="35"/>
      <c r="D825" s="35"/>
      <c r="E825" s="35"/>
      <c r="G825" s="35"/>
      <c r="H825" s="35"/>
      <c r="I825" s="35"/>
      <c r="J825" s="35"/>
      <c r="K825" s="35"/>
      <c r="AQ825" s="9"/>
    </row>
    <row r="826" spans="1:43">
      <c r="A826" s="35"/>
      <c r="B826" s="35"/>
      <c r="C826" s="35"/>
      <c r="D826" s="35"/>
      <c r="E826" s="35"/>
      <c r="G826" s="35"/>
      <c r="H826" s="35"/>
      <c r="I826" s="35"/>
      <c r="J826" s="35"/>
      <c r="K826" s="35"/>
      <c r="AQ826" s="9"/>
    </row>
    <row r="827" spans="1:43">
      <c r="A827" s="35"/>
      <c r="B827" s="35"/>
      <c r="C827" s="35"/>
      <c r="D827" s="35"/>
      <c r="E827" s="35"/>
      <c r="G827" s="35"/>
      <c r="H827" s="35"/>
      <c r="I827" s="35"/>
      <c r="J827" s="35"/>
      <c r="K827" s="35"/>
      <c r="AQ827" s="9"/>
    </row>
    <row r="828" spans="1:43">
      <c r="A828" s="35"/>
      <c r="B828" s="35"/>
      <c r="C828" s="35"/>
      <c r="D828" s="35"/>
      <c r="E828" s="35"/>
      <c r="G828" s="35"/>
      <c r="H828" s="35"/>
      <c r="I828" s="35"/>
      <c r="J828" s="35"/>
      <c r="K828" s="35"/>
      <c r="AQ828" s="9"/>
    </row>
    <row r="829" spans="1:43">
      <c r="A829" s="35"/>
      <c r="B829" s="35"/>
      <c r="C829" s="35"/>
      <c r="D829" s="35"/>
      <c r="E829" s="35"/>
      <c r="G829" s="35"/>
      <c r="H829" s="35"/>
      <c r="I829" s="35"/>
      <c r="J829" s="35"/>
      <c r="K829" s="35"/>
      <c r="AQ829" s="9"/>
    </row>
    <row r="830" spans="1:43">
      <c r="A830" s="35"/>
      <c r="B830" s="35"/>
      <c r="C830" s="35"/>
      <c r="D830" s="35"/>
      <c r="E830" s="35"/>
      <c r="G830" s="35"/>
      <c r="H830" s="35"/>
      <c r="I830" s="35"/>
      <c r="J830" s="35"/>
      <c r="K830" s="35"/>
      <c r="AQ830" s="9"/>
    </row>
    <row r="831" spans="1:43">
      <c r="A831" s="35"/>
      <c r="B831" s="35"/>
      <c r="C831" s="35"/>
      <c r="D831" s="35"/>
      <c r="E831" s="35"/>
      <c r="G831" s="35"/>
      <c r="H831" s="35"/>
      <c r="I831" s="35"/>
      <c r="J831" s="35"/>
      <c r="K831" s="35"/>
      <c r="AQ831" s="9"/>
    </row>
    <row r="832" spans="1:43">
      <c r="A832" s="35"/>
      <c r="B832" s="35"/>
      <c r="C832" s="35"/>
      <c r="D832" s="35"/>
      <c r="E832" s="35"/>
      <c r="G832" s="35"/>
      <c r="H832" s="35"/>
      <c r="I832" s="35"/>
      <c r="J832" s="35"/>
      <c r="K832" s="35"/>
      <c r="AQ832" s="9"/>
    </row>
    <row r="833" spans="1:43">
      <c r="A833" s="35"/>
      <c r="B833" s="35"/>
      <c r="C833" s="35"/>
      <c r="D833" s="35"/>
      <c r="E833" s="35"/>
      <c r="G833" s="35"/>
      <c r="H833" s="35"/>
      <c r="I833" s="35"/>
      <c r="J833" s="35"/>
      <c r="K833" s="35"/>
      <c r="AQ833" s="9"/>
    </row>
    <row r="834" spans="1:43">
      <c r="A834" s="35"/>
      <c r="B834" s="35"/>
      <c r="C834" s="35"/>
      <c r="D834" s="35"/>
      <c r="E834" s="35"/>
      <c r="G834" s="35"/>
      <c r="H834" s="35"/>
      <c r="I834" s="35"/>
      <c r="J834" s="35"/>
      <c r="K834" s="35"/>
      <c r="AQ834" s="9"/>
    </row>
    <row r="835" spans="1:43">
      <c r="A835" s="35"/>
      <c r="B835" s="35"/>
      <c r="C835" s="35"/>
      <c r="D835" s="35"/>
      <c r="E835" s="35"/>
      <c r="G835" s="35"/>
      <c r="H835" s="35"/>
      <c r="I835" s="35"/>
      <c r="J835" s="35"/>
      <c r="K835" s="35"/>
      <c r="AQ835" s="9"/>
    </row>
    <row r="836" spans="1:43">
      <c r="A836" s="35"/>
      <c r="B836" s="35"/>
      <c r="C836" s="35"/>
      <c r="D836" s="35"/>
      <c r="E836" s="35"/>
      <c r="G836" s="35"/>
      <c r="H836" s="35"/>
      <c r="I836" s="35"/>
      <c r="J836" s="35"/>
      <c r="K836" s="35"/>
      <c r="AQ836" s="9"/>
    </row>
    <row r="837" spans="1:43">
      <c r="A837" s="35"/>
      <c r="B837" s="35"/>
      <c r="C837" s="35"/>
      <c r="D837" s="35"/>
      <c r="E837" s="35"/>
      <c r="G837" s="35"/>
      <c r="H837" s="35"/>
      <c r="I837" s="35"/>
      <c r="J837" s="35"/>
      <c r="K837" s="35"/>
      <c r="AQ837" s="9"/>
    </row>
    <row r="838" spans="1:43">
      <c r="A838" s="35"/>
      <c r="B838" s="35"/>
      <c r="C838" s="35"/>
      <c r="D838" s="35"/>
      <c r="E838" s="35"/>
      <c r="G838" s="35"/>
      <c r="H838" s="35"/>
      <c r="I838" s="35"/>
      <c r="J838" s="35"/>
      <c r="K838" s="35"/>
      <c r="AQ838" s="9"/>
    </row>
    <row r="839" spans="1:43">
      <c r="A839" s="35"/>
      <c r="B839" s="35"/>
      <c r="C839" s="35"/>
      <c r="D839" s="35"/>
      <c r="E839" s="35"/>
      <c r="G839" s="35"/>
      <c r="H839" s="35"/>
      <c r="I839" s="35"/>
      <c r="J839" s="35"/>
      <c r="K839" s="35"/>
      <c r="AQ839" s="9"/>
    </row>
    <row r="840" spans="1:43">
      <c r="A840" s="35"/>
      <c r="B840" s="35"/>
      <c r="C840" s="35"/>
      <c r="D840" s="35"/>
      <c r="E840" s="35"/>
      <c r="G840" s="35"/>
      <c r="H840" s="35"/>
      <c r="I840" s="35"/>
      <c r="J840" s="35"/>
      <c r="K840" s="35"/>
      <c r="AQ840" s="9"/>
    </row>
    <row r="841" spans="1:43">
      <c r="A841" s="35"/>
      <c r="B841" s="35"/>
      <c r="C841" s="35"/>
      <c r="D841" s="35"/>
      <c r="E841" s="35"/>
      <c r="G841" s="35"/>
      <c r="H841" s="35"/>
      <c r="I841" s="35"/>
      <c r="J841" s="35"/>
      <c r="K841" s="35"/>
      <c r="AQ841" s="9"/>
    </row>
    <row r="842" spans="1:43">
      <c r="A842" s="35"/>
      <c r="B842" s="35"/>
      <c r="C842" s="35"/>
      <c r="D842" s="35"/>
      <c r="E842" s="35"/>
      <c r="G842" s="35"/>
      <c r="H842" s="35"/>
      <c r="I842" s="35"/>
      <c r="J842" s="35"/>
      <c r="K842" s="35"/>
      <c r="AQ842" s="9"/>
    </row>
    <row r="843" spans="1:43">
      <c r="A843" s="35"/>
      <c r="B843" s="35"/>
      <c r="C843" s="35"/>
      <c r="D843" s="35"/>
      <c r="E843" s="35"/>
      <c r="G843" s="35"/>
      <c r="H843" s="35"/>
      <c r="I843" s="35"/>
      <c r="J843" s="35"/>
      <c r="K843" s="35"/>
      <c r="AQ843" s="9"/>
    </row>
    <row r="844" spans="1:43">
      <c r="A844" s="35"/>
      <c r="B844" s="35"/>
      <c r="C844" s="35"/>
      <c r="D844" s="35"/>
      <c r="E844" s="35"/>
      <c r="G844" s="35"/>
      <c r="H844" s="35"/>
      <c r="I844" s="35"/>
      <c r="J844" s="35"/>
      <c r="K844" s="35"/>
      <c r="AQ844" s="9"/>
    </row>
    <row r="845" spans="1:43">
      <c r="A845" s="35"/>
      <c r="B845" s="35"/>
      <c r="C845" s="35"/>
      <c r="D845" s="35"/>
      <c r="E845" s="35"/>
      <c r="G845" s="35"/>
      <c r="H845" s="35"/>
      <c r="I845" s="35"/>
      <c r="J845" s="35"/>
      <c r="K845" s="35"/>
      <c r="AQ845" s="9"/>
    </row>
    <row r="846" spans="1:43">
      <c r="A846" s="35"/>
      <c r="B846" s="35"/>
      <c r="C846" s="35"/>
      <c r="D846" s="35"/>
      <c r="E846" s="35"/>
      <c r="G846" s="35"/>
      <c r="H846" s="35"/>
      <c r="I846" s="35"/>
      <c r="J846" s="35"/>
      <c r="K846" s="35"/>
      <c r="AQ846" s="9"/>
    </row>
    <row r="847" spans="1:43">
      <c r="A847" s="35"/>
      <c r="B847" s="35"/>
      <c r="C847" s="35"/>
      <c r="D847" s="35"/>
      <c r="E847" s="35"/>
      <c r="G847" s="35"/>
      <c r="H847" s="35"/>
      <c r="I847" s="35"/>
      <c r="J847" s="35"/>
      <c r="K847" s="35"/>
      <c r="AQ847" s="9"/>
    </row>
    <row r="848" spans="1:43">
      <c r="A848" s="35"/>
      <c r="B848" s="35"/>
      <c r="C848" s="35"/>
      <c r="D848" s="35"/>
      <c r="E848" s="35"/>
      <c r="G848" s="35"/>
      <c r="H848" s="35"/>
      <c r="I848" s="35"/>
      <c r="J848" s="35"/>
      <c r="K848" s="35"/>
      <c r="AQ848" s="9"/>
    </row>
    <row r="849" spans="1:43">
      <c r="A849" s="35"/>
      <c r="B849" s="35"/>
      <c r="C849" s="35"/>
      <c r="D849" s="35"/>
      <c r="E849" s="35"/>
      <c r="G849" s="35"/>
      <c r="H849" s="35"/>
      <c r="I849" s="35"/>
      <c r="J849" s="35"/>
      <c r="K849" s="35"/>
      <c r="AQ849" s="9"/>
    </row>
    <row r="850" spans="1:43">
      <c r="A850" s="35"/>
      <c r="B850" s="35"/>
      <c r="C850" s="35"/>
      <c r="D850" s="35"/>
      <c r="E850" s="35"/>
      <c r="G850" s="35"/>
      <c r="H850" s="35"/>
      <c r="I850" s="35"/>
      <c r="J850" s="35"/>
      <c r="K850" s="35"/>
      <c r="AQ850" s="9"/>
    </row>
    <row r="851" spans="1:43">
      <c r="A851" s="35"/>
      <c r="B851" s="35"/>
      <c r="C851" s="35"/>
      <c r="D851" s="35"/>
      <c r="E851" s="35"/>
      <c r="G851" s="35"/>
      <c r="H851" s="35"/>
      <c r="I851" s="35"/>
      <c r="J851" s="35"/>
      <c r="K851" s="35"/>
      <c r="AQ851" s="9"/>
    </row>
    <row r="852" spans="1:43">
      <c r="A852" s="35"/>
      <c r="B852" s="35"/>
      <c r="C852" s="35"/>
      <c r="D852" s="35"/>
      <c r="E852" s="35"/>
      <c r="G852" s="35"/>
      <c r="H852" s="35"/>
      <c r="I852" s="35"/>
      <c r="J852" s="35"/>
      <c r="K852" s="35"/>
      <c r="AQ852" s="9"/>
    </row>
    <row r="853" spans="1:43">
      <c r="A853" s="35"/>
      <c r="B853" s="35"/>
      <c r="C853" s="35"/>
      <c r="D853" s="35"/>
      <c r="E853" s="35"/>
      <c r="G853" s="35"/>
      <c r="H853" s="35"/>
      <c r="I853" s="35"/>
      <c r="J853" s="35"/>
      <c r="K853" s="35"/>
      <c r="AQ853" s="9"/>
    </row>
    <row r="854" spans="1:43">
      <c r="A854" s="35"/>
      <c r="B854" s="35"/>
      <c r="C854" s="35"/>
      <c r="D854" s="35"/>
      <c r="E854" s="35"/>
      <c r="G854" s="35"/>
      <c r="H854" s="35"/>
      <c r="I854" s="35"/>
      <c r="J854" s="35"/>
      <c r="K854" s="35"/>
      <c r="AQ854" s="9"/>
    </row>
    <row r="855" spans="1:43">
      <c r="A855" s="35"/>
      <c r="B855" s="35"/>
      <c r="C855" s="35"/>
      <c r="D855" s="35"/>
      <c r="E855" s="35"/>
      <c r="G855" s="35"/>
      <c r="H855" s="35"/>
      <c r="I855" s="35"/>
      <c r="J855" s="35"/>
      <c r="K855" s="35"/>
      <c r="AQ855" s="9"/>
    </row>
    <row r="856" spans="1:43">
      <c r="A856" s="35"/>
      <c r="B856" s="35"/>
      <c r="C856" s="35"/>
      <c r="D856" s="35"/>
      <c r="E856" s="35"/>
      <c r="G856" s="35"/>
      <c r="H856" s="35"/>
      <c r="I856" s="35"/>
      <c r="J856" s="35"/>
      <c r="K856" s="35"/>
      <c r="AQ856" s="9"/>
    </row>
    <row r="857" spans="1:43">
      <c r="A857" s="35"/>
      <c r="B857" s="35"/>
      <c r="C857" s="35"/>
      <c r="D857" s="35"/>
      <c r="E857" s="35"/>
      <c r="G857" s="35"/>
      <c r="H857" s="35"/>
      <c r="I857" s="35"/>
      <c r="J857" s="35"/>
      <c r="K857" s="35"/>
      <c r="AQ857" s="9"/>
    </row>
    <row r="858" spans="1:43">
      <c r="A858" s="35"/>
      <c r="B858" s="35"/>
      <c r="C858" s="35"/>
      <c r="D858" s="35"/>
      <c r="E858" s="35"/>
      <c r="G858" s="35"/>
      <c r="H858" s="35"/>
      <c r="I858" s="35"/>
      <c r="J858" s="35"/>
      <c r="K858" s="35"/>
      <c r="AQ858" s="9"/>
    </row>
    <row r="859" spans="1:43">
      <c r="A859" s="35"/>
      <c r="B859" s="35"/>
      <c r="C859" s="35"/>
      <c r="D859" s="35"/>
      <c r="E859" s="35"/>
      <c r="G859" s="35"/>
      <c r="H859" s="35"/>
      <c r="I859" s="35"/>
      <c r="J859" s="35"/>
      <c r="K859" s="35"/>
      <c r="AQ859" s="9"/>
    </row>
    <row r="860" spans="1:43">
      <c r="A860" s="35"/>
      <c r="B860" s="35"/>
      <c r="C860" s="35"/>
      <c r="D860" s="35"/>
      <c r="E860" s="35"/>
      <c r="G860" s="35"/>
      <c r="H860" s="35"/>
      <c r="I860" s="35"/>
      <c r="J860" s="35"/>
      <c r="K860" s="35"/>
      <c r="AQ860" s="9"/>
    </row>
    <row r="861" spans="1:43">
      <c r="A861" s="35"/>
      <c r="B861" s="35"/>
      <c r="C861" s="35"/>
      <c r="D861" s="35"/>
      <c r="E861" s="35"/>
      <c r="G861" s="35"/>
      <c r="H861" s="35"/>
      <c r="I861" s="35"/>
      <c r="J861" s="35"/>
      <c r="K861" s="35"/>
      <c r="AQ861" s="9"/>
    </row>
    <row r="862" spans="1:43">
      <c r="A862" s="35"/>
      <c r="B862" s="35"/>
      <c r="C862" s="35"/>
      <c r="D862" s="35"/>
      <c r="E862" s="35"/>
      <c r="G862" s="35"/>
      <c r="H862" s="35"/>
      <c r="I862" s="35"/>
      <c r="J862" s="35"/>
      <c r="K862" s="35"/>
      <c r="AQ862" s="9"/>
    </row>
    <row r="863" spans="1:43">
      <c r="A863" s="35"/>
      <c r="B863" s="35"/>
      <c r="C863" s="35"/>
      <c r="D863" s="35"/>
      <c r="E863" s="35"/>
      <c r="G863" s="35"/>
      <c r="H863" s="35"/>
      <c r="I863" s="35"/>
      <c r="J863" s="35"/>
      <c r="K863" s="35"/>
      <c r="AQ863" s="9"/>
    </row>
    <row r="864" spans="1:43">
      <c r="A864" s="35"/>
      <c r="B864" s="35"/>
      <c r="C864" s="35"/>
      <c r="D864" s="35"/>
      <c r="E864" s="35"/>
      <c r="G864" s="35"/>
      <c r="H864" s="35"/>
      <c r="I864" s="35"/>
      <c r="J864" s="35"/>
      <c r="K864" s="35"/>
      <c r="AQ864" s="9"/>
    </row>
    <row r="865" spans="1:43">
      <c r="A865" s="35"/>
      <c r="B865" s="35"/>
      <c r="C865" s="35"/>
      <c r="D865" s="35"/>
      <c r="E865" s="35"/>
      <c r="G865" s="35"/>
      <c r="H865" s="35"/>
      <c r="I865" s="35"/>
      <c r="J865" s="35"/>
      <c r="K865" s="35"/>
      <c r="AQ865" s="9"/>
    </row>
    <row r="866" spans="1:43">
      <c r="A866" s="35"/>
      <c r="B866" s="35"/>
      <c r="C866" s="35"/>
      <c r="D866" s="35"/>
      <c r="E866" s="35"/>
      <c r="G866" s="35"/>
      <c r="H866" s="35"/>
      <c r="I866" s="35"/>
      <c r="J866" s="35"/>
      <c r="K866" s="35"/>
      <c r="AQ866" s="9"/>
    </row>
    <row r="867" spans="1:43">
      <c r="A867" s="35"/>
      <c r="B867" s="35"/>
      <c r="C867" s="35"/>
      <c r="D867" s="35"/>
      <c r="E867" s="35"/>
      <c r="G867" s="35"/>
      <c r="H867" s="35"/>
      <c r="I867" s="35"/>
      <c r="J867" s="35"/>
      <c r="K867" s="35"/>
      <c r="AQ867" s="9"/>
    </row>
    <row r="868" spans="1:43">
      <c r="A868" s="35"/>
      <c r="B868" s="35"/>
      <c r="C868" s="35"/>
      <c r="D868" s="35"/>
      <c r="E868" s="35"/>
      <c r="G868" s="35"/>
      <c r="H868" s="35"/>
      <c r="I868" s="35"/>
      <c r="J868" s="35"/>
      <c r="K868" s="35"/>
      <c r="AQ868" s="9"/>
    </row>
    <row r="869" spans="1:43">
      <c r="A869" s="35"/>
      <c r="B869" s="35"/>
      <c r="C869" s="35"/>
      <c r="D869" s="35"/>
      <c r="E869" s="35"/>
      <c r="G869" s="35"/>
      <c r="H869" s="35"/>
      <c r="I869" s="35"/>
      <c r="J869" s="35"/>
      <c r="K869" s="35"/>
      <c r="AQ869" s="9"/>
    </row>
    <row r="870" spans="1:43">
      <c r="A870" s="35"/>
      <c r="B870" s="35"/>
      <c r="C870" s="35"/>
      <c r="D870" s="35"/>
      <c r="E870" s="35"/>
      <c r="G870" s="35"/>
      <c r="H870" s="35"/>
      <c r="I870" s="35"/>
      <c r="J870" s="35"/>
      <c r="K870" s="35"/>
      <c r="AQ870" s="9"/>
    </row>
    <row r="871" spans="1:43">
      <c r="A871" s="35"/>
      <c r="B871" s="35"/>
      <c r="C871" s="35"/>
      <c r="D871" s="35"/>
      <c r="E871" s="35"/>
      <c r="G871" s="35"/>
      <c r="H871" s="35"/>
      <c r="I871" s="35"/>
      <c r="J871" s="35"/>
      <c r="K871" s="35"/>
      <c r="AQ871" s="9"/>
    </row>
    <row r="872" spans="1:43">
      <c r="A872" s="35"/>
      <c r="B872" s="35"/>
      <c r="C872" s="35"/>
      <c r="D872" s="35"/>
      <c r="E872" s="35"/>
      <c r="G872" s="35"/>
      <c r="H872" s="35"/>
      <c r="I872" s="35"/>
      <c r="J872" s="35"/>
      <c r="K872" s="35"/>
      <c r="AQ872" s="9"/>
    </row>
    <row r="873" spans="1:43">
      <c r="A873" s="35"/>
      <c r="B873" s="35"/>
      <c r="C873" s="35"/>
      <c r="D873" s="35"/>
      <c r="E873" s="35"/>
      <c r="G873" s="35"/>
      <c r="H873" s="35"/>
      <c r="I873" s="35"/>
      <c r="J873" s="35"/>
      <c r="K873" s="35"/>
      <c r="AQ873" s="9"/>
    </row>
    <row r="874" spans="1:43">
      <c r="A874" s="35"/>
      <c r="B874" s="35"/>
      <c r="C874" s="35"/>
      <c r="D874" s="35"/>
      <c r="E874" s="35"/>
      <c r="G874" s="35"/>
      <c r="H874" s="35"/>
      <c r="I874" s="35"/>
      <c r="J874" s="35"/>
      <c r="K874" s="35"/>
      <c r="AQ874" s="9"/>
    </row>
    <row r="875" spans="1:43">
      <c r="A875" s="35"/>
      <c r="B875" s="35"/>
      <c r="C875" s="35"/>
      <c r="D875" s="35"/>
      <c r="E875" s="35"/>
      <c r="G875" s="35"/>
      <c r="H875" s="35"/>
      <c r="I875" s="35"/>
      <c r="J875" s="35"/>
      <c r="K875" s="35"/>
      <c r="AQ875" s="9"/>
    </row>
    <row r="876" spans="1:43">
      <c r="A876" s="35"/>
      <c r="B876" s="35"/>
      <c r="C876" s="35"/>
      <c r="D876" s="35"/>
      <c r="E876" s="35"/>
      <c r="G876" s="35"/>
      <c r="H876" s="35"/>
      <c r="I876" s="35"/>
      <c r="J876" s="35"/>
      <c r="K876" s="35"/>
      <c r="AQ876" s="9"/>
    </row>
    <row r="877" spans="1:43">
      <c r="A877" s="35"/>
      <c r="B877" s="35"/>
      <c r="C877" s="35"/>
      <c r="D877" s="35"/>
      <c r="E877" s="35"/>
      <c r="G877" s="35"/>
      <c r="H877" s="35"/>
      <c r="I877" s="35"/>
      <c r="J877" s="35"/>
      <c r="K877" s="35"/>
      <c r="AQ877" s="9"/>
    </row>
    <row r="878" spans="1:43">
      <c r="A878" s="35"/>
      <c r="B878" s="35"/>
      <c r="C878" s="35"/>
      <c r="D878" s="35"/>
      <c r="E878" s="35"/>
      <c r="G878" s="35"/>
      <c r="H878" s="35"/>
      <c r="I878" s="35"/>
      <c r="J878" s="35"/>
      <c r="K878" s="35"/>
      <c r="AQ878" s="9"/>
    </row>
    <row r="879" spans="1:43">
      <c r="A879" s="35"/>
      <c r="B879" s="35"/>
      <c r="C879" s="35"/>
      <c r="D879" s="35"/>
      <c r="E879" s="35"/>
      <c r="G879" s="35"/>
      <c r="H879" s="35"/>
      <c r="I879" s="35"/>
      <c r="J879" s="35"/>
      <c r="K879" s="35"/>
      <c r="AQ879" s="9"/>
    </row>
    <row r="880" spans="1:43">
      <c r="A880" s="35"/>
      <c r="B880" s="35"/>
      <c r="C880" s="35"/>
      <c r="D880" s="35"/>
      <c r="E880" s="35"/>
      <c r="G880" s="35"/>
      <c r="H880" s="35"/>
      <c r="I880" s="35"/>
      <c r="J880" s="35"/>
      <c r="K880" s="35"/>
      <c r="AQ880" s="9"/>
    </row>
    <row r="881" spans="1:43">
      <c r="A881" s="35"/>
      <c r="B881" s="35"/>
      <c r="C881" s="35"/>
      <c r="D881" s="35"/>
      <c r="E881" s="35"/>
      <c r="G881" s="35"/>
      <c r="H881" s="35"/>
      <c r="I881" s="35"/>
      <c r="J881" s="35"/>
      <c r="K881" s="35"/>
      <c r="AQ881" s="9"/>
    </row>
    <row r="882" spans="1:43">
      <c r="A882" s="35"/>
      <c r="B882" s="35"/>
      <c r="C882" s="35"/>
      <c r="D882" s="35"/>
      <c r="E882" s="35"/>
      <c r="G882" s="35"/>
      <c r="H882" s="35"/>
      <c r="I882" s="35"/>
      <c r="J882" s="35"/>
      <c r="K882" s="35"/>
      <c r="AQ882" s="9"/>
    </row>
    <row r="883" spans="1:43">
      <c r="A883" s="35"/>
      <c r="B883" s="35"/>
      <c r="C883" s="35"/>
      <c r="D883" s="35"/>
      <c r="E883" s="35"/>
      <c r="G883" s="35"/>
      <c r="H883" s="35"/>
      <c r="I883" s="35"/>
      <c r="J883" s="35"/>
      <c r="K883" s="35"/>
      <c r="AQ883" s="9"/>
    </row>
    <row r="884" spans="1:43">
      <c r="A884" s="35"/>
      <c r="B884" s="35"/>
      <c r="C884" s="35"/>
      <c r="D884" s="35"/>
      <c r="E884" s="35"/>
      <c r="G884" s="35"/>
      <c r="H884" s="35"/>
      <c r="I884" s="35"/>
      <c r="J884" s="35"/>
      <c r="K884" s="35"/>
      <c r="AQ884" s="9"/>
    </row>
    <row r="885" spans="1:43">
      <c r="A885" s="35"/>
      <c r="B885" s="35"/>
      <c r="C885" s="35"/>
      <c r="D885" s="35"/>
      <c r="E885" s="35"/>
      <c r="G885" s="35"/>
      <c r="H885" s="35"/>
      <c r="I885" s="35"/>
      <c r="J885" s="35"/>
      <c r="K885" s="35"/>
      <c r="AQ885" s="9"/>
    </row>
    <row r="886" spans="1:43">
      <c r="A886" s="35"/>
      <c r="B886" s="35"/>
      <c r="C886" s="35"/>
      <c r="D886" s="35"/>
      <c r="E886" s="35"/>
      <c r="G886" s="35"/>
      <c r="H886" s="35"/>
      <c r="I886" s="35"/>
      <c r="J886" s="35"/>
      <c r="K886" s="35"/>
      <c r="AQ886" s="9"/>
    </row>
    <row r="887" spans="1:43">
      <c r="A887" s="35"/>
      <c r="B887" s="35"/>
      <c r="C887" s="35"/>
      <c r="D887" s="35"/>
      <c r="E887" s="35"/>
      <c r="G887" s="35"/>
      <c r="H887" s="35"/>
      <c r="I887" s="35"/>
      <c r="J887" s="35"/>
      <c r="K887" s="35"/>
      <c r="AQ887" s="9"/>
    </row>
    <row r="888" spans="1:43">
      <c r="A888" s="35"/>
      <c r="B888" s="35"/>
      <c r="C888" s="35"/>
      <c r="D888" s="35"/>
      <c r="E888" s="35"/>
      <c r="G888" s="35"/>
      <c r="H888" s="35"/>
      <c r="I888" s="35"/>
      <c r="J888" s="35"/>
      <c r="K888" s="35"/>
      <c r="AQ888" s="9"/>
    </row>
    <row r="889" spans="1:43">
      <c r="A889" s="35"/>
      <c r="B889" s="35"/>
      <c r="C889" s="35"/>
      <c r="D889" s="35"/>
      <c r="E889" s="35"/>
      <c r="G889" s="35"/>
      <c r="H889" s="35"/>
      <c r="I889" s="35"/>
      <c r="J889" s="35"/>
      <c r="K889" s="35"/>
      <c r="AQ889" s="9"/>
    </row>
    <row r="890" spans="1:43">
      <c r="A890" s="35"/>
      <c r="B890" s="35"/>
      <c r="C890" s="35"/>
      <c r="D890" s="35"/>
      <c r="E890" s="35"/>
      <c r="G890" s="35"/>
      <c r="H890" s="35"/>
      <c r="I890" s="35"/>
      <c r="J890" s="35"/>
      <c r="K890" s="35"/>
      <c r="AQ890" s="9"/>
    </row>
    <row r="891" spans="1:43">
      <c r="A891" s="35"/>
      <c r="B891" s="35"/>
      <c r="C891" s="35"/>
      <c r="D891" s="35"/>
      <c r="E891" s="35"/>
      <c r="G891" s="35"/>
      <c r="H891" s="35"/>
      <c r="I891" s="35"/>
      <c r="J891" s="35"/>
      <c r="K891" s="35"/>
      <c r="AQ891" s="9"/>
    </row>
    <row r="892" spans="1:43">
      <c r="A892" s="35"/>
      <c r="B892" s="35"/>
      <c r="C892" s="35"/>
      <c r="D892" s="35"/>
      <c r="E892" s="35"/>
      <c r="G892" s="35"/>
      <c r="H892" s="35"/>
      <c r="I892" s="35"/>
      <c r="J892" s="35"/>
      <c r="K892" s="35"/>
      <c r="AQ892" s="9"/>
    </row>
    <row r="893" spans="1:43">
      <c r="A893" s="35"/>
      <c r="B893" s="35"/>
      <c r="C893" s="35"/>
      <c r="D893" s="35"/>
      <c r="E893" s="35"/>
      <c r="G893" s="35"/>
      <c r="H893" s="35"/>
      <c r="I893" s="35"/>
      <c r="J893" s="35"/>
      <c r="K893" s="35"/>
      <c r="AQ893" s="9"/>
    </row>
    <row r="894" spans="1:43">
      <c r="A894" s="35"/>
      <c r="B894" s="35"/>
      <c r="C894" s="35"/>
      <c r="D894" s="35"/>
      <c r="E894" s="35"/>
      <c r="G894" s="35"/>
      <c r="H894" s="35"/>
      <c r="I894" s="35"/>
      <c r="J894" s="35"/>
      <c r="K894" s="35"/>
      <c r="AQ894" s="9"/>
    </row>
    <row r="895" spans="1:43">
      <c r="A895" s="35"/>
      <c r="B895" s="35"/>
      <c r="C895" s="35"/>
      <c r="D895" s="35"/>
      <c r="E895" s="35"/>
      <c r="G895" s="35"/>
      <c r="H895" s="35"/>
      <c r="I895" s="35"/>
      <c r="J895" s="35"/>
      <c r="K895" s="35"/>
      <c r="AQ895" s="9"/>
    </row>
    <row r="896" spans="1:43">
      <c r="A896" s="35"/>
      <c r="B896" s="35"/>
      <c r="C896" s="35"/>
      <c r="D896" s="35"/>
      <c r="E896" s="35"/>
      <c r="G896" s="35"/>
      <c r="H896" s="35"/>
      <c r="I896" s="35"/>
      <c r="J896" s="35"/>
      <c r="K896" s="35"/>
      <c r="AQ896" s="9"/>
    </row>
    <row r="897" spans="1:43">
      <c r="A897" s="35"/>
      <c r="B897" s="35"/>
      <c r="C897" s="35"/>
      <c r="D897" s="35"/>
      <c r="E897" s="35"/>
      <c r="G897" s="35"/>
      <c r="H897" s="35"/>
      <c r="I897" s="35"/>
      <c r="J897" s="35"/>
      <c r="K897" s="35"/>
      <c r="AQ897" s="9"/>
    </row>
    <row r="898" spans="1:43">
      <c r="A898" s="35"/>
      <c r="B898" s="35"/>
      <c r="C898" s="35"/>
      <c r="D898" s="35"/>
      <c r="E898" s="35"/>
      <c r="G898" s="35"/>
      <c r="H898" s="35"/>
      <c r="I898" s="35"/>
      <c r="J898" s="35"/>
      <c r="K898" s="35"/>
      <c r="AQ898" s="9"/>
    </row>
    <row r="899" spans="1:43">
      <c r="A899" s="35"/>
      <c r="B899" s="35"/>
      <c r="C899" s="35"/>
      <c r="D899" s="35"/>
      <c r="E899" s="35"/>
      <c r="G899" s="35"/>
      <c r="H899" s="35"/>
      <c r="I899" s="35"/>
      <c r="J899" s="35"/>
      <c r="K899" s="35"/>
      <c r="AQ899" s="9"/>
    </row>
    <row r="900" spans="1:43">
      <c r="A900" s="35"/>
      <c r="B900" s="35"/>
      <c r="C900" s="35"/>
      <c r="D900" s="35"/>
      <c r="E900" s="35"/>
      <c r="G900" s="35"/>
      <c r="H900" s="35"/>
      <c r="I900" s="35"/>
      <c r="J900" s="35"/>
      <c r="K900" s="35"/>
      <c r="AQ900" s="9"/>
    </row>
    <row r="901" spans="1:43">
      <c r="A901" s="35"/>
      <c r="B901" s="35"/>
      <c r="C901" s="35"/>
      <c r="D901" s="35"/>
      <c r="E901" s="35"/>
      <c r="G901" s="35"/>
      <c r="H901" s="35"/>
      <c r="I901" s="35"/>
      <c r="J901" s="35"/>
      <c r="K901" s="35"/>
      <c r="AQ901" s="9"/>
    </row>
    <row r="902" spans="1:43">
      <c r="A902" s="35"/>
      <c r="B902" s="35"/>
      <c r="C902" s="35"/>
      <c r="D902" s="35"/>
      <c r="E902" s="35"/>
      <c r="G902" s="35"/>
      <c r="H902" s="35"/>
      <c r="I902" s="35"/>
      <c r="J902" s="35"/>
      <c r="K902" s="35"/>
      <c r="AQ902" s="9"/>
    </row>
    <row r="903" spans="1:43">
      <c r="A903" s="35"/>
      <c r="B903" s="35"/>
      <c r="C903" s="35"/>
      <c r="D903" s="35"/>
      <c r="E903" s="35"/>
      <c r="G903" s="35"/>
      <c r="H903" s="35"/>
      <c r="I903" s="35"/>
      <c r="J903" s="35"/>
      <c r="K903" s="35"/>
      <c r="AQ903" s="9"/>
    </row>
    <row r="904" spans="1:43">
      <c r="A904" s="35"/>
      <c r="B904" s="35"/>
      <c r="C904" s="35"/>
      <c r="D904" s="35"/>
      <c r="E904" s="35"/>
      <c r="G904" s="35"/>
      <c r="H904" s="35"/>
      <c r="I904" s="35"/>
      <c r="J904" s="35"/>
      <c r="K904" s="35"/>
      <c r="AQ904" s="9"/>
    </row>
    <row r="905" spans="1:43">
      <c r="A905" s="35"/>
      <c r="B905" s="35"/>
      <c r="C905" s="35"/>
      <c r="D905" s="35"/>
      <c r="E905" s="35"/>
      <c r="G905" s="35"/>
      <c r="H905" s="35"/>
      <c r="I905" s="35"/>
      <c r="J905" s="35"/>
      <c r="K905" s="35"/>
      <c r="AQ905" s="9"/>
    </row>
    <row r="906" spans="1:43">
      <c r="A906" s="35"/>
      <c r="B906" s="35"/>
      <c r="C906" s="35"/>
      <c r="D906" s="35"/>
      <c r="E906" s="35"/>
      <c r="G906" s="35"/>
      <c r="H906" s="35"/>
      <c r="I906" s="35"/>
      <c r="J906" s="35"/>
      <c r="K906" s="35"/>
      <c r="AQ906" s="9"/>
    </row>
    <row r="907" spans="1:43">
      <c r="A907" s="35"/>
      <c r="B907" s="35"/>
      <c r="C907" s="35"/>
      <c r="D907" s="35"/>
      <c r="E907" s="35"/>
      <c r="G907" s="35"/>
      <c r="H907" s="35"/>
      <c r="I907" s="35"/>
      <c r="J907" s="35"/>
      <c r="K907" s="35"/>
      <c r="AQ907" s="9"/>
    </row>
    <row r="908" spans="1:43">
      <c r="A908" s="35"/>
      <c r="B908" s="35"/>
      <c r="C908" s="35"/>
      <c r="D908" s="35"/>
      <c r="E908" s="35"/>
      <c r="G908" s="35"/>
      <c r="H908" s="35"/>
      <c r="I908" s="35"/>
      <c r="J908" s="35"/>
      <c r="K908" s="35"/>
      <c r="AQ908" s="9"/>
    </row>
    <row r="909" spans="1:43">
      <c r="A909" s="35"/>
      <c r="B909" s="35"/>
      <c r="C909" s="35"/>
      <c r="D909" s="35"/>
      <c r="E909" s="35"/>
      <c r="G909" s="35"/>
      <c r="H909" s="35"/>
      <c r="I909" s="35"/>
      <c r="J909" s="35"/>
      <c r="K909" s="35"/>
      <c r="AQ909" s="9"/>
    </row>
    <row r="910" spans="1:43">
      <c r="A910" s="35"/>
      <c r="B910" s="35"/>
      <c r="C910" s="35"/>
      <c r="D910" s="35"/>
      <c r="E910" s="35"/>
      <c r="G910" s="35"/>
      <c r="H910" s="35"/>
      <c r="I910" s="35"/>
      <c r="J910" s="35"/>
      <c r="K910" s="35"/>
      <c r="AQ910" s="9"/>
    </row>
    <row r="911" spans="1:43">
      <c r="A911" s="35"/>
      <c r="B911" s="35"/>
      <c r="C911" s="35"/>
      <c r="D911" s="35"/>
      <c r="E911" s="35"/>
      <c r="G911" s="35"/>
      <c r="H911" s="35"/>
      <c r="I911" s="35"/>
      <c r="J911" s="35"/>
      <c r="K911" s="35"/>
      <c r="AQ911" s="9"/>
    </row>
    <row r="912" spans="1:43">
      <c r="A912" s="35"/>
      <c r="B912" s="35"/>
      <c r="C912" s="35"/>
      <c r="D912" s="35"/>
      <c r="E912" s="35"/>
      <c r="G912" s="35"/>
      <c r="H912" s="35"/>
      <c r="I912" s="35"/>
      <c r="J912" s="35"/>
      <c r="K912" s="35"/>
      <c r="AQ912" s="9"/>
    </row>
    <row r="913" spans="1:43">
      <c r="A913" s="35"/>
      <c r="B913" s="35"/>
      <c r="C913" s="35"/>
      <c r="D913" s="35"/>
      <c r="E913" s="35"/>
      <c r="G913" s="35"/>
      <c r="H913" s="35"/>
      <c r="I913" s="35"/>
      <c r="J913" s="35"/>
      <c r="K913" s="35"/>
      <c r="AQ913" s="9"/>
    </row>
    <row r="914" spans="1:43">
      <c r="A914" s="35"/>
      <c r="B914" s="35"/>
      <c r="C914" s="35"/>
      <c r="D914" s="35"/>
      <c r="E914" s="35"/>
      <c r="G914" s="35"/>
      <c r="H914" s="35"/>
      <c r="I914" s="35"/>
      <c r="J914" s="35"/>
      <c r="K914" s="35"/>
      <c r="AQ914" s="9"/>
    </row>
    <row r="915" spans="1:43">
      <c r="A915" s="35"/>
      <c r="B915" s="35"/>
      <c r="C915" s="35"/>
      <c r="D915" s="35"/>
      <c r="E915" s="35"/>
      <c r="G915" s="35"/>
      <c r="H915" s="35"/>
      <c r="I915" s="35"/>
      <c r="J915" s="35"/>
      <c r="K915" s="35"/>
      <c r="AQ915" s="9"/>
    </row>
    <row r="916" spans="1:43">
      <c r="A916" s="35"/>
      <c r="B916" s="35"/>
      <c r="C916" s="35"/>
      <c r="D916" s="35"/>
      <c r="E916" s="35"/>
      <c r="G916" s="35"/>
      <c r="H916" s="35"/>
      <c r="I916" s="35"/>
      <c r="J916" s="35"/>
      <c r="K916" s="35"/>
      <c r="AQ916" s="9"/>
    </row>
    <row r="917" spans="1:43">
      <c r="A917" s="35"/>
      <c r="B917" s="35"/>
      <c r="C917" s="35"/>
      <c r="D917" s="35"/>
      <c r="E917" s="35"/>
      <c r="G917" s="35"/>
      <c r="H917" s="35"/>
      <c r="I917" s="35"/>
      <c r="J917" s="35"/>
      <c r="K917" s="35"/>
      <c r="AQ917" s="9"/>
    </row>
    <row r="918" spans="1:43">
      <c r="A918" s="35"/>
      <c r="B918" s="35"/>
      <c r="C918" s="35"/>
      <c r="D918" s="35"/>
      <c r="E918" s="35"/>
      <c r="G918" s="35"/>
      <c r="H918" s="35"/>
      <c r="I918" s="35"/>
      <c r="J918" s="35"/>
      <c r="K918" s="35"/>
      <c r="AQ918" s="9"/>
    </row>
    <row r="919" spans="1:43">
      <c r="A919" s="35"/>
      <c r="B919" s="35"/>
      <c r="C919" s="35"/>
      <c r="D919" s="35"/>
      <c r="E919" s="35"/>
      <c r="G919" s="35"/>
      <c r="H919" s="35"/>
      <c r="I919" s="35"/>
      <c r="J919" s="35"/>
      <c r="K919" s="35"/>
      <c r="AQ919" s="9"/>
    </row>
    <row r="920" spans="1:43">
      <c r="A920" s="35"/>
      <c r="B920" s="35"/>
      <c r="C920" s="35"/>
      <c r="D920" s="35"/>
      <c r="E920" s="35"/>
      <c r="G920" s="35"/>
      <c r="H920" s="35"/>
      <c r="I920" s="35"/>
      <c r="J920" s="35"/>
      <c r="K920" s="35"/>
      <c r="AQ920" s="9"/>
    </row>
    <row r="921" spans="1:43">
      <c r="A921" s="35"/>
      <c r="B921" s="35"/>
      <c r="C921" s="35"/>
      <c r="D921" s="35"/>
      <c r="E921" s="35"/>
      <c r="G921" s="35"/>
      <c r="H921" s="35"/>
      <c r="I921" s="35"/>
      <c r="J921" s="35"/>
      <c r="K921" s="35"/>
      <c r="AQ921" s="9"/>
    </row>
    <row r="922" spans="1:43">
      <c r="A922" s="35"/>
      <c r="B922" s="35"/>
      <c r="C922" s="35"/>
      <c r="D922" s="35"/>
      <c r="E922" s="35"/>
      <c r="G922" s="35"/>
      <c r="H922" s="35"/>
      <c r="I922" s="35"/>
      <c r="J922" s="35"/>
      <c r="K922" s="35"/>
      <c r="AQ922" s="9"/>
    </row>
    <row r="923" spans="1:43">
      <c r="A923" s="35"/>
      <c r="B923" s="35"/>
      <c r="C923" s="35"/>
      <c r="D923" s="35"/>
      <c r="E923" s="35"/>
      <c r="G923" s="35"/>
      <c r="H923" s="35"/>
      <c r="I923" s="35"/>
      <c r="J923" s="35"/>
      <c r="K923" s="35"/>
      <c r="AQ923" s="9"/>
    </row>
    <row r="924" spans="1:43">
      <c r="A924" s="35"/>
      <c r="B924" s="35"/>
      <c r="C924" s="35"/>
      <c r="D924" s="35"/>
      <c r="E924" s="35"/>
      <c r="G924" s="35"/>
      <c r="H924" s="35"/>
      <c r="I924" s="35"/>
      <c r="J924" s="35"/>
      <c r="K924" s="35"/>
      <c r="AQ924" s="9"/>
    </row>
    <row r="925" spans="1:43">
      <c r="A925" s="35"/>
      <c r="B925" s="35"/>
      <c r="C925" s="35"/>
      <c r="D925" s="35"/>
      <c r="E925" s="35"/>
      <c r="G925" s="35"/>
      <c r="H925" s="35"/>
      <c r="I925" s="35"/>
      <c r="J925" s="35"/>
      <c r="K925" s="35"/>
      <c r="AQ925" s="9"/>
    </row>
    <row r="926" spans="1:43">
      <c r="A926" s="35"/>
      <c r="B926" s="35"/>
      <c r="C926" s="35"/>
      <c r="D926" s="35"/>
      <c r="E926" s="35"/>
      <c r="G926" s="35"/>
      <c r="H926" s="35"/>
      <c r="I926" s="35"/>
      <c r="J926" s="35"/>
      <c r="K926" s="35"/>
      <c r="AQ926" s="9"/>
    </row>
    <row r="927" spans="1:43">
      <c r="A927" s="35"/>
      <c r="B927" s="35"/>
      <c r="C927" s="35"/>
      <c r="D927" s="35"/>
      <c r="E927" s="35"/>
      <c r="G927" s="35"/>
      <c r="H927" s="35"/>
      <c r="I927" s="35"/>
      <c r="J927" s="35"/>
      <c r="K927" s="35"/>
      <c r="AQ927" s="9"/>
    </row>
    <row r="928" spans="1:43">
      <c r="A928" s="35"/>
      <c r="B928" s="35"/>
      <c r="C928" s="35"/>
      <c r="D928" s="35"/>
      <c r="E928" s="35"/>
      <c r="G928" s="35"/>
      <c r="H928" s="35"/>
      <c r="I928" s="35"/>
      <c r="J928" s="35"/>
      <c r="K928" s="35"/>
      <c r="AQ928" s="9"/>
    </row>
    <row r="929" spans="1:43">
      <c r="A929" s="35"/>
      <c r="B929" s="35"/>
      <c r="C929" s="35"/>
      <c r="D929" s="35"/>
      <c r="E929" s="35"/>
      <c r="G929" s="35"/>
      <c r="H929" s="35"/>
      <c r="I929" s="35"/>
      <c r="J929" s="35"/>
      <c r="K929" s="35"/>
      <c r="AQ929" s="9"/>
    </row>
    <row r="930" spans="1:43">
      <c r="A930" s="35"/>
      <c r="B930" s="35"/>
      <c r="C930" s="35"/>
      <c r="D930" s="35"/>
      <c r="E930" s="35"/>
      <c r="G930" s="35"/>
      <c r="H930" s="35"/>
      <c r="I930" s="35"/>
      <c r="J930" s="35"/>
      <c r="K930" s="35"/>
      <c r="AQ930" s="9"/>
    </row>
    <row r="931" spans="1:43">
      <c r="A931" s="35"/>
      <c r="B931" s="35"/>
      <c r="C931" s="35"/>
      <c r="D931" s="35"/>
      <c r="E931" s="35"/>
      <c r="G931" s="35"/>
      <c r="H931" s="35"/>
      <c r="I931" s="35"/>
      <c r="J931" s="35"/>
      <c r="K931" s="35"/>
      <c r="AQ931" s="9"/>
    </row>
    <row r="932" spans="1:43">
      <c r="A932" s="35"/>
      <c r="B932" s="35"/>
      <c r="C932" s="35"/>
      <c r="D932" s="35"/>
      <c r="E932" s="35"/>
      <c r="G932" s="35"/>
      <c r="H932" s="35"/>
      <c r="I932" s="35"/>
      <c r="J932" s="35"/>
      <c r="K932" s="35"/>
      <c r="AQ932" s="9"/>
    </row>
    <row r="933" spans="1:43">
      <c r="A933" s="35"/>
      <c r="B933" s="35"/>
      <c r="C933" s="35"/>
      <c r="D933" s="35"/>
      <c r="E933" s="35"/>
      <c r="G933" s="35"/>
      <c r="H933" s="35"/>
      <c r="I933" s="35"/>
      <c r="J933" s="35"/>
      <c r="K933" s="35"/>
      <c r="AQ933" s="9"/>
    </row>
    <row r="934" spans="1:43">
      <c r="A934" s="35"/>
      <c r="B934" s="35"/>
      <c r="C934" s="35"/>
      <c r="D934" s="35"/>
      <c r="E934" s="35"/>
      <c r="G934" s="35"/>
      <c r="H934" s="35"/>
      <c r="I934" s="35"/>
      <c r="J934" s="35"/>
      <c r="K934" s="35"/>
      <c r="AQ934" s="9"/>
    </row>
    <row r="935" spans="1:43">
      <c r="A935" s="35"/>
      <c r="B935" s="35"/>
      <c r="C935" s="35"/>
      <c r="D935" s="35"/>
      <c r="E935" s="35"/>
      <c r="G935" s="35"/>
      <c r="H935" s="35"/>
      <c r="I935" s="35"/>
      <c r="J935" s="35"/>
      <c r="K935" s="35"/>
      <c r="AQ935" s="9"/>
    </row>
    <row r="936" spans="1:43">
      <c r="A936" s="35"/>
      <c r="B936" s="35"/>
      <c r="C936" s="35"/>
      <c r="D936" s="35"/>
      <c r="E936" s="35"/>
      <c r="G936" s="35"/>
      <c r="H936" s="35"/>
      <c r="I936" s="35"/>
      <c r="J936" s="35"/>
      <c r="K936" s="35"/>
      <c r="AQ936" s="9"/>
    </row>
    <row r="937" spans="1:43">
      <c r="A937" s="35"/>
      <c r="B937" s="35"/>
      <c r="C937" s="35"/>
      <c r="D937" s="35"/>
      <c r="E937" s="35"/>
      <c r="G937" s="35"/>
      <c r="H937" s="35"/>
      <c r="I937" s="35"/>
      <c r="J937" s="35"/>
      <c r="K937" s="35"/>
      <c r="AQ937" s="9"/>
    </row>
    <row r="938" spans="1:43">
      <c r="A938" s="35"/>
      <c r="B938" s="35"/>
      <c r="C938" s="35"/>
      <c r="D938" s="35"/>
      <c r="E938" s="35"/>
      <c r="G938" s="35"/>
      <c r="H938" s="35"/>
      <c r="I938" s="35"/>
      <c r="J938" s="35"/>
      <c r="K938" s="35"/>
      <c r="AQ938" s="9"/>
    </row>
    <row r="939" spans="1:43">
      <c r="A939" s="35"/>
      <c r="B939" s="35"/>
      <c r="C939" s="35"/>
      <c r="D939" s="35"/>
      <c r="E939" s="35"/>
      <c r="G939" s="35"/>
      <c r="H939" s="35"/>
      <c r="I939" s="35"/>
      <c r="J939" s="35"/>
      <c r="K939" s="35"/>
      <c r="AQ939" s="9"/>
    </row>
    <row r="940" spans="1:43">
      <c r="A940" s="35"/>
      <c r="B940" s="35"/>
      <c r="C940" s="35"/>
      <c r="D940" s="35"/>
      <c r="E940" s="35"/>
      <c r="G940" s="35"/>
      <c r="H940" s="35"/>
      <c r="I940" s="35"/>
      <c r="J940" s="35"/>
      <c r="K940" s="35"/>
      <c r="AQ940" s="9"/>
    </row>
    <row r="941" spans="1:43">
      <c r="A941" s="35"/>
      <c r="B941" s="35"/>
      <c r="C941" s="35"/>
      <c r="D941" s="35"/>
      <c r="E941" s="35"/>
      <c r="G941" s="35"/>
      <c r="H941" s="35"/>
      <c r="I941" s="35"/>
      <c r="J941" s="35"/>
      <c r="K941" s="35"/>
      <c r="AQ941" s="9"/>
    </row>
    <row r="942" spans="1:43">
      <c r="A942" s="35"/>
      <c r="B942" s="35"/>
      <c r="C942" s="35"/>
      <c r="D942" s="35"/>
      <c r="E942" s="35"/>
      <c r="G942" s="35"/>
      <c r="H942" s="35"/>
      <c r="I942" s="35"/>
      <c r="J942" s="35"/>
      <c r="K942" s="35"/>
      <c r="AQ942" s="9"/>
    </row>
    <row r="943" spans="1:43">
      <c r="A943" s="35"/>
      <c r="B943" s="35"/>
      <c r="C943" s="35"/>
      <c r="D943" s="35"/>
      <c r="E943" s="35"/>
      <c r="G943" s="35"/>
      <c r="H943" s="35"/>
      <c r="I943" s="35"/>
      <c r="J943" s="35"/>
      <c r="K943" s="35"/>
      <c r="AQ943" s="9"/>
    </row>
    <row r="944" spans="1:43">
      <c r="A944" s="35"/>
      <c r="B944" s="35"/>
      <c r="C944" s="35"/>
      <c r="D944" s="35"/>
      <c r="E944" s="35"/>
      <c r="G944" s="35"/>
      <c r="H944" s="35"/>
      <c r="I944" s="35"/>
      <c r="J944" s="35"/>
      <c r="K944" s="35"/>
      <c r="AQ944" s="9"/>
    </row>
    <row r="945" spans="1:43">
      <c r="A945" s="35"/>
      <c r="B945" s="35"/>
      <c r="C945" s="35"/>
      <c r="D945" s="35"/>
      <c r="E945" s="35"/>
      <c r="G945" s="35"/>
      <c r="H945" s="35"/>
      <c r="I945" s="35"/>
      <c r="J945" s="35"/>
      <c r="K945" s="35"/>
      <c r="AQ945" s="9"/>
    </row>
    <row r="946" spans="1:43">
      <c r="A946" s="35"/>
      <c r="B946" s="35"/>
      <c r="C946" s="35"/>
      <c r="D946" s="35"/>
      <c r="E946" s="35"/>
      <c r="G946" s="35"/>
      <c r="H946" s="35"/>
      <c r="I946" s="35"/>
      <c r="J946" s="35"/>
      <c r="K946" s="35"/>
      <c r="AQ946" s="9"/>
    </row>
    <row r="947" spans="1:43">
      <c r="A947" s="35"/>
      <c r="B947" s="35"/>
      <c r="C947" s="35"/>
      <c r="D947" s="35"/>
      <c r="E947" s="35"/>
      <c r="G947" s="35"/>
      <c r="H947" s="35"/>
      <c r="I947" s="35"/>
      <c r="J947" s="35"/>
      <c r="K947" s="35"/>
      <c r="AQ947" s="9"/>
    </row>
    <row r="948" spans="1:43">
      <c r="A948" s="35"/>
      <c r="B948" s="35"/>
      <c r="C948" s="35"/>
      <c r="D948" s="35"/>
      <c r="E948" s="35"/>
      <c r="G948" s="35"/>
      <c r="H948" s="35"/>
      <c r="I948" s="35"/>
      <c r="J948" s="35"/>
      <c r="K948" s="35"/>
      <c r="AQ948" s="9"/>
    </row>
    <row r="949" spans="1:43">
      <c r="A949" s="35"/>
      <c r="B949" s="35"/>
      <c r="C949" s="35"/>
      <c r="D949" s="35"/>
      <c r="E949" s="35"/>
      <c r="G949" s="35"/>
      <c r="H949" s="35"/>
      <c r="I949" s="35"/>
      <c r="J949" s="35"/>
      <c r="K949" s="35"/>
      <c r="AQ949" s="9"/>
    </row>
    <row r="950" spans="1:43">
      <c r="A950" s="35"/>
      <c r="B950" s="35"/>
      <c r="C950" s="35"/>
      <c r="D950" s="35"/>
      <c r="E950" s="35"/>
      <c r="G950" s="35"/>
      <c r="H950" s="35"/>
      <c r="I950" s="35"/>
      <c r="J950" s="35"/>
      <c r="K950" s="35"/>
      <c r="AQ950" s="9"/>
    </row>
    <row r="951" spans="1:43">
      <c r="A951" s="35"/>
      <c r="B951" s="35"/>
      <c r="C951" s="35"/>
      <c r="D951" s="35"/>
      <c r="E951" s="35"/>
      <c r="G951" s="35"/>
      <c r="H951" s="35"/>
      <c r="I951" s="35"/>
      <c r="J951" s="35"/>
      <c r="K951" s="35"/>
      <c r="AQ951" s="9"/>
    </row>
    <row r="952" spans="1:43">
      <c r="A952" s="35"/>
      <c r="B952" s="35"/>
      <c r="C952" s="35"/>
      <c r="D952" s="35"/>
      <c r="E952" s="35"/>
      <c r="G952" s="35"/>
      <c r="H952" s="35"/>
      <c r="I952" s="35"/>
      <c r="J952" s="35"/>
      <c r="K952" s="35"/>
      <c r="AQ952" s="9"/>
    </row>
    <row r="953" spans="1:43">
      <c r="A953" s="35"/>
      <c r="B953" s="35"/>
      <c r="C953" s="35"/>
      <c r="D953" s="35"/>
      <c r="E953" s="35"/>
      <c r="G953" s="35"/>
      <c r="H953" s="35"/>
      <c r="I953" s="35"/>
      <c r="J953" s="35"/>
      <c r="K953" s="35"/>
      <c r="AQ953" s="9"/>
    </row>
    <row r="954" spans="1:43">
      <c r="A954" s="35"/>
      <c r="B954" s="35"/>
      <c r="C954" s="35"/>
      <c r="D954" s="35"/>
      <c r="E954" s="35"/>
      <c r="G954" s="35"/>
      <c r="H954" s="35"/>
      <c r="I954" s="35"/>
      <c r="J954" s="35"/>
      <c r="K954" s="35"/>
      <c r="AQ954" s="9"/>
    </row>
    <row r="955" spans="1:43">
      <c r="A955" s="35"/>
      <c r="B955" s="35"/>
      <c r="C955" s="35"/>
      <c r="D955" s="35"/>
      <c r="E955" s="35"/>
      <c r="G955" s="35"/>
      <c r="H955" s="35"/>
      <c r="I955" s="35"/>
      <c r="J955" s="35"/>
      <c r="K955" s="35"/>
      <c r="AQ955" s="9"/>
    </row>
    <row r="956" spans="1:43">
      <c r="A956" s="35"/>
      <c r="B956" s="35"/>
      <c r="C956" s="35"/>
      <c r="D956" s="35"/>
      <c r="E956" s="35"/>
      <c r="G956" s="35"/>
      <c r="H956" s="35"/>
      <c r="I956" s="35"/>
      <c r="J956" s="35"/>
      <c r="K956" s="35"/>
      <c r="AQ956" s="9"/>
    </row>
    <row r="957" spans="1:43">
      <c r="A957" s="35"/>
      <c r="B957" s="35"/>
      <c r="C957" s="35"/>
      <c r="D957" s="35"/>
      <c r="E957" s="35"/>
      <c r="G957" s="35"/>
      <c r="H957" s="35"/>
      <c r="I957" s="35"/>
      <c r="J957" s="35"/>
      <c r="K957" s="35"/>
      <c r="AQ957" s="9"/>
    </row>
    <row r="958" spans="1:43">
      <c r="A958" s="35"/>
      <c r="B958" s="35"/>
      <c r="C958" s="35"/>
      <c r="D958" s="35"/>
      <c r="E958" s="35"/>
      <c r="G958" s="35"/>
      <c r="H958" s="35"/>
      <c r="I958" s="35"/>
      <c r="J958" s="35"/>
      <c r="K958" s="35"/>
      <c r="AQ958" s="9"/>
    </row>
    <row r="959" spans="1:43">
      <c r="A959" s="35"/>
      <c r="B959" s="35"/>
      <c r="C959" s="35"/>
      <c r="D959" s="35"/>
      <c r="E959" s="35"/>
      <c r="G959" s="35"/>
      <c r="H959" s="35"/>
      <c r="I959" s="35"/>
      <c r="J959" s="35"/>
      <c r="K959" s="35"/>
      <c r="AQ959" s="9"/>
    </row>
    <row r="960" spans="1:43">
      <c r="A960" s="35"/>
      <c r="B960" s="35"/>
      <c r="C960" s="35"/>
      <c r="D960" s="35"/>
      <c r="E960" s="35"/>
      <c r="G960" s="35"/>
      <c r="H960" s="35"/>
      <c r="I960" s="35"/>
      <c r="J960" s="35"/>
      <c r="K960" s="35"/>
      <c r="AQ960" s="9"/>
    </row>
    <row r="961" spans="1:43">
      <c r="A961" s="35"/>
      <c r="B961" s="35"/>
      <c r="C961" s="35"/>
      <c r="D961" s="35"/>
      <c r="E961" s="35"/>
      <c r="G961" s="35"/>
      <c r="H961" s="35"/>
      <c r="I961" s="35"/>
      <c r="J961" s="35"/>
      <c r="K961" s="35"/>
      <c r="AQ961" s="9"/>
    </row>
    <row r="962" spans="1:43">
      <c r="A962" s="35"/>
      <c r="B962" s="35"/>
      <c r="C962" s="35"/>
      <c r="D962" s="35"/>
      <c r="E962" s="35"/>
      <c r="G962" s="35"/>
      <c r="H962" s="35"/>
      <c r="I962" s="35"/>
      <c r="J962" s="35"/>
      <c r="K962" s="35"/>
      <c r="AQ962" s="9"/>
    </row>
    <row r="963" spans="1:43">
      <c r="A963" s="35"/>
      <c r="B963" s="35"/>
      <c r="C963" s="35"/>
      <c r="D963" s="35"/>
      <c r="E963" s="35"/>
      <c r="G963" s="35"/>
      <c r="H963" s="35"/>
      <c r="I963" s="35"/>
      <c r="J963" s="35"/>
      <c r="K963" s="35"/>
      <c r="AQ963" s="9"/>
    </row>
    <row r="964" spans="1:43">
      <c r="A964" s="35"/>
      <c r="B964" s="35"/>
      <c r="C964" s="35"/>
      <c r="D964" s="35"/>
      <c r="E964" s="35"/>
      <c r="G964" s="35"/>
      <c r="H964" s="35"/>
      <c r="I964" s="35"/>
      <c r="J964" s="35"/>
      <c r="K964" s="35"/>
      <c r="AQ964" s="9"/>
    </row>
    <row r="965" spans="1:43">
      <c r="A965" s="35"/>
      <c r="B965" s="35"/>
      <c r="C965" s="35"/>
      <c r="D965" s="35"/>
      <c r="E965" s="35"/>
      <c r="G965" s="35"/>
      <c r="H965" s="35"/>
      <c r="I965" s="35"/>
      <c r="J965" s="35"/>
      <c r="K965" s="35"/>
      <c r="AQ965" s="9"/>
    </row>
    <row r="966" spans="1:43">
      <c r="A966" s="35"/>
      <c r="B966" s="35"/>
      <c r="C966" s="35"/>
      <c r="D966" s="35"/>
      <c r="E966" s="35"/>
      <c r="G966" s="35"/>
      <c r="H966" s="35"/>
      <c r="I966" s="35"/>
      <c r="J966" s="35"/>
      <c r="K966" s="35"/>
      <c r="AQ966" s="9"/>
    </row>
    <row r="967" spans="1:43">
      <c r="A967" s="35"/>
      <c r="B967" s="35"/>
      <c r="C967" s="35"/>
      <c r="D967" s="35"/>
      <c r="E967" s="35"/>
      <c r="G967" s="35"/>
      <c r="H967" s="35"/>
      <c r="I967" s="35"/>
      <c r="J967" s="35"/>
      <c r="K967" s="35"/>
      <c r="AQ967" s="9"/>
    </row>
    <row r="968" spans="1:43">
      <c r="A968" s="35"/>
      <c r="B968" s="35"/>
      <c r="C968" s="35"/>
      <c r="D968" s="35"/>
      <c r="E968" s="35"/>
      <c r="G968" s="35"/>
      <c r="H968" s="35"/>
      <c r="I968" s="35"/>
      <c r="J968" s="35"/>
      <c r="K968" s="35"/>
      <c r="AQ968" s="9"/>
    </row>
    <row r="969" spans="1:43">
      <c r="A969" s="35"/>
      <c r="B969" s="35"/>
      <c r="C969" s="35"/>
      <c r="D969" s="35"/>
      <c r="E969" s="35"/>
      <c r="G969" s="35"/>
      <c r="H969" s="35"/>
      <c r="I969" s="35"/>
      <c r="J969" s="35"/>
      <c r="K969" s="35"/>
      <c r="AQ969" s="9"/>
    </row>
    <row r="970" spans="1:43">
      <c r="A970" s="35"/>
      <c r="B970" s="35"/>
      <c r="C970" s="35"/>
      <c r="D970" s="35"/>
      <c r="E970" s="35"/>
      <c r="G970" s="35"/>
      <c r="H970" s="35"/>
      <c r="I970" s="35"/>
      <c r="J970" s="35"/>
      <c r="K970" s="35"/>
      <c r="AQ970" s="9"/>
    </row>
    <row r="971" spans="1:43">
      <c r="A971" s="35"/>
      <c r="B971" s="35"/>
      <c r="C971" s="35"/>
      <c r="D971" s="35"/>
      <c r="E971" s="35"/>
      <c r="G971" s="35"/>
      <c r="H971" s="35"/>
      <c r="I971" s="35"/>
      <c r="J971" s="35"/>
      <c r="K971" s="35"/>
      <c r="AQ971" s="9"/>
    </row>
    <row r="972" spans="1:43">
      <c r="A972" s="35"/>
      <c r="B972" s="35"/>
      <c r="C972" s="35"/>
      <c r="D972" s="35"/>
      <c r="E972" s="35"/>
      <c r="G972" s="35"/>
      <c r="H972" s="35"/>
      <c r="I972" s="35"/>
      <c r="J972" s="35"/>
      <c r="K972" s="35"/>
      <c r="AQ972" s="9"/>
    </row>
    <row r="973" spans="1:43">
      <c r="A973" s="35"/>
      <c r="B973" s="35"/>
      <c r="C973" s="35"/>
      <c r="D973" s="35"/>
      <c r="E973" s="35"/>
      <c r="G973" s="35"/>
      <c r="H973" s="35"/>
      <c r="I973" s="35"/>
      <c r="J973" s="35"/>
      <c r="K973" s="35"/>
      <c r="AQ973" s="9"/>
    </row>
    <row r="974" spans="1:43">
      <c r="A974" s="35"/>
      <c r="B974" s="35"/>
      <c r="C974" s="35"/>
      <c r="D974" s="35"/>
      <c r="E974" s="35"/>
      <c r="G974" s="35"/>
      <c r="H974" s="35"/>
      <c r="I974" s="35"/>
      <c r="J974" s="35"/>
      <c r="K974" s="35"/>
      <c r="AQ974" s="9"/>
    </row>
    <row r="975" spans="1:43">
      <c r="A975" s="35"/>
      <c r="B975" s="35"/>
      <c r="C975" s="35"/>
      <c r="D975" s="35"/>
      <c r="E975" s="35"/>
      <c r="G975" s="35"/>
      <c r="H975" s="35"/>
      <c r="I975" s="35"/>
      <c r="J975" s="35"/>
      <c r="K975" s="35"/>
      <c r="AQ975" s="9"/>
    </row>
    <row r="976" spans="1:43">
      <c r="A976" s="35"/>
      <c r="B976" s="35"/>
      <c r="C976" s="35"/>
      <c r="D976" s="35"/>
      <c r="E976" s="35"/>
      <c r="G976" s="35"/>
      <c r="H976" s="35"/>
      <c r="I976" s="35"/>
      <c r="J976" s="35"/>
      <c r="K976" s="35"/>
      <c r="AQ976" s="9"/>
    </row>
    <row r="977" spans="1:43">
      <c r="A977" s="35"/>
      <c r="B977" s="35"/>
      <c r="C977" s="35"/>
      <c r="D977" s="35"/>
      <c r="E977" s="35"/>
      <c r="G977" s="35"/>
      <c r="H977" s="35"/>
      <c r="I977" s="35"/>
      <c r="J977" s="35"/>
      <c r="K977" s="35"/>
      <c r="AQ977" s="9"/>
    </row>
    <row r="978" spans="1:43">
      <c r="A978" s="35"/>
      <c r="B978" s="35"/>
      <c r="C978" s="35"/>
      <c r="D978" s="35"/>
      <c r="E978" s="35"/>
      <c r="G978" s="35"/>
      <c r="H978" s="35"/>
      <c r="I978" s="35"/>
      <c r="J978" s="35"/>
      <c r="K978" s="35"/>
      <c r="AQ978" s="9"/>
    </row>
    <row r="979" spans="1:43">
      <c r="A979" s="35"/>
      <c r="B979" s="35"/>
      <c r="C979" s="35"/>
      <c r="D979" s="35"/>
      <c r="E979" s="35"/>
      <c r="G979" s="35"/>
      <c r="H979" s="35"/>
      <c r="I979" s="35"/>
      <c r="J979" s="35"/>
      <c r="K979" s="35"/>
      <c r="AQ979" s="9"/>
    </row>
    <row r="980" spans="1:43">
      <c r="A980" s="35"/>
      <c r="B980" s="35"/>
      <c r="C980" s="35"/>
      <c r="D980" s="35"/>
      <c r="E980" s="35"/>
      <c r="G980" s="35"/>
      <c r="H980" s="35"/>
      <c r="I980" s="35"/>
      <c r="J980" s="35"/>
      <c r="K980" s="35"/>
      <c r="AQ980" s="9"/>
    </row>
    <row r="981" spans="1:43">
      <c r="A981" s="35"/>
      <c r="B981" s="35"/>
      <c r="C981" s="35"/>
      <c r="D981" s="35"/>
      <c r="E981" s="35"/>
      <c r="G981" s="35"/>
      <c r="H981" s="35"/>
      <c r="I981" s="35"/>
      <c r="J981" s="35"/>
      <c r="K981" s="35"/>
      <c r="AQ981" s="9"/>
    </row>
    <row r="982" spans="1:43">
      <c r="A982" s="35"/>
      <c r="B982" s="35"/>
      <c r="C982" s="35"/>
      <c r="D982" s="35"/>
      <c r="E982" s="35"/>
      <c r="G982" s="35"/>
      <c r="H982" s="35"/>
      <c r="I982" s="35"/>
      <c r="J982" s="35"/>
      <c r="K982" s="35"/>
      <c r="AQ982" s="9"/>
    </row>
    <row r="983" spans="1:43">
      <c r="A983" s="35"/>
      <c r="B983" s="35"/>
      <c r="C983" s="35"/>
      <c r="D983" s="35"/>
      <c r="E983" s="35"/>
      <c r="G983" s="35"/>
      <c r="H983" s="35"/>
      <c r="I983" s="35"/>
      <c r="J983" s="35"/>
      <c r="K983" s="35"/>
      <c r="AQ983" s="9"/>
    </row>
    <row r="984" spans="1:43">
      <c r="A984" s="35"/>
      <c r="B984" s="35"/>
      <c r="C984" s="35"/>
      <c r="D984" s="35"/>
      <c r="E984" s="35"/>
      <c r="G984" s="35"/>
      <c r="H984" s="35"/>
      <c r="I984" s="35"/>
      <c r="J984" s="35"/>
      <c r="K984" s="35"/>
      <c r="AQ984" s="9"/>
    </row>
    <row r="985" spans="1:43">
      <c r="A985" s="35"/>
      <c r="B985" s="35"/>
      <c r="C985" s="35"/>
      <c r="D985" s="35"/>
      <c r="E985" s="35"/>
      <c r="G985" s="35"/>
      <c r="H985" s="35"/>
      <c r="I985" s="35"/>
      <c r="J985" s="35"/>
      <c r="K985" s="35"/>
      <c r="AQ985" s="9"/>
    </row>
    <row r="986" spans="1:43">
      <c r="A986" s="35"/>
      <c r="B986" s="35"/>
      <c r="C986" s="35"/>
      <c r="D986" s="35"/>
      <c r="E986" s="35"/>
      <c r="G986" s="35"/>
      <c r="H986" s="35"/>
      <c r="I986" s="35"/>
      <c r="J986" s="35"/>
      <c r="K986" s="35"/>
      <c r="AQ986" s="9"/>
    </row>
    <row r="987" spans="1:43">
      <c r="A987" s="35"/>
      <c r="B987" s="35"/>
      <c r="C987" s="35"/>
      <c r="D987" s="35"/>
      <c r="E987" s="35"/>
      <c r="G987" s="35"/>
      <c r="H987" s="35"/>
      <c r="I987" s="35"/>
      <c r="J987" s="35"/>
      <c r="K987" s="35"/>
      <c r="AQ987" s="9"/>
    </row>
    <row r="988" spans="1:43">
      <c r="A988" s="35"/>
      <c r="B988" s="35"/>
      <c r="C988" s="35"/>
      <c r="D988" s="35"/>
      <c r="E988" s="35"/>
      <c r="G988" s="35"/>
      <c r="H988" s="35"/>
      <c r="I988" s="35"/>
      <c r="J988" s="35"/>
      <c r="K988" s="35"/>
      <c r="AQ988" s="9"/>
    </row>
    <row r="989" spans="1:43">
      <c r="A989" s="35"/>
      <c r="B989" s="35"/>
      <c r="C989" s="35"/>
      <c r="D989" s="35"/>
      <c r="E989" s="35"/>
      <c r="G989" s="35"/>
      <c r="H989" s="35"/>
      <c r="I989" s="35"/>
      <c r="J989" s="35"/>
      <c r="K989" s="35"/>
      <c r="AQ989" s="9"/>
    </row>
    <row r="990" spans="1:43">
      <c r="A990" s="35"/>
      <c r="B990" s="35"/>
      <c r="C990" s="35"/>
      <c r="D990" s="35"/>
      <c r="E990" s="35"/>
      <c r="G990" s="35"/>
      <c r="H990" s="35"/>
      <c r="I990" s="35"/>
      <c r="J990" s="35"/>
      <c r="K990" s="35"/>
      <c r="AQ990" s="9"/>
    </row>
    <row r="991" spans="1:43">
      <c r="A991" s="35"/>
      <c r="B991" s="35"/>
      <c r="C991" s="35"/>
      <c r="D991" s="35"/>
      <c r="E991" s="35"/>
      <c r="G991" s="35"/>
      <c r="H991" s="35"/>
      <c r="I991" s="35"/>
      <c r="J991" s="35"/>
      <c r="K991" s="35"/>
      <c r="AQ991" s="9"/>
    </row>
    <row r="992" spans="1:43">
      <c r="A992" s="35"/>
      <c r="B992" s="35"/>
      <c r="C992" s="35"/>
      <c r="D992" s="35"/>
      <c r="E992" s="35"/>
      <c r="G992" s="35"/>
      <c r="H992" s="35"/>
      <c r="I992" s="35"/>
      <c r="J992" s="35"/>
      <c r="K992" s="35"/>
      <c r="AQ992" s="9"/>
    </row>
    <row r="993" spans="1:43">
      <c r="A993" s="35"/>
      <c r="B993" s="35"/>
      <c r="C993" s="35"/>
      <c r="D993" s="35"/>
      <c r="E993" s="35"/>
      <c r="G993" s="35"/>
      <c r="H993" s="35"/>
      <c r="I993" s="35"/>
      <c r="J993" s="35"/>
      <c r="K993" s="35"/>
      <c r="AQ993" s="9"/>
    </row>
    <row r="994" spans="1:43">
      <c r="A994" s="35"/>
      <c r="B994" s="35"/>
      <c r="C994" s="35"/>
      <c r="D994" s="35"/>
      <c r="E994" s="35"/>
      <c r="G994" s="35"/>
      <c r="H994" s="35"/>
      <c r="I994" s="35"/>
      <c r="J994" s="35"/>
      <c r="K994" s="35"/>
      <c r="AQ994" s="9"/>
    </row>
    <row r="995" spans="1:43">
      <c r="A995" s="35"/>
      <c r="B995" s="35"/>
      <c r="C995" s="35"/>
      <c r="D995" s="35"/>
      <c r="E995" s="35"/>
      <c r="G995" s="35"/>
      <c r="H995" s="35"/>
      <c r="I995" s="35"/>
      <c r="J995" s="35"/>
      <c r="K995" s="35"/>
      <c r="AQ995" s="9"/>
    </row>
    <row r="996" spans="1:43">
      <c r="A996" s="35"/>
      <c r="B996" s="35"/>
      <c r="C996" s="35"/>
      <c r="D996" s="35"/>
      <c r="E996" s="35"/>
      <c r="G996" s="35"/>
      <c r="H996" s="35"/>
      <c r="I996" s="35"/>
      <c r="J996" s="35"/>
      <c r="K996" s="35"/>
    </row>
    <row r="997" spans="1:43">
      <c r="A997" s="35"/>
      <c r="B997" s="35"/>
      <c r="C997" s="35"/>
      <c r="D997" s="35"/>
      <c r="E997" s="35"/>
      <c r="G997" s="35"/>
      <c r="H997" s="35"/>
      <c r="I997" s="35"/>
      <c r="J997" s="35"/>
      <c r="K997" s="35"/>
    </row>
    <row r="998" spans="1:43">
      <c r="A998" s="35"/>
      <c r="B998" s="35"/>
      <c r="C998" s="35"/>
      <c r="D998" s="35"/>
      <c r="E998" s="35"/>
      <c r="G998" s="35"/>
      <c r="H998" s="35"/>
      <c r="I998" s="35"/>
      <c r="J998" s="35"/>
      <c r="K998" s="35"/>
    </row>
    <row r="999" spans="1:43">
      <c r="A999" s="35"/>
      <c r="B999" s="35"/>
      <c r="C999" s="35"/>
      <c r="D999" s="35"/>
      <c r="E999" s="35"/>
      <c r="G999" s="35"/>
      <c r="H999" s="35"/>
      <c r="I999" s="35"/>
      <c r="J999" s="35"/>
      <c r="K999" s="35"/>
    </row>
    <row r="1000" spans="1:43" ht="16.5">
      <c r="A1000" s="36"/>
      <c r="B1000" s="36"/>
      <c r="C1000" s="36"/>
      <c r="D1000" s="36"/>
      <c r="G1000" s="36"/>
      <c r="H1000" s="36"/>
      <c r="I1000" s="36"/>
      <c r="J1000" s="36"/>
    </row>
  </sheetData>
  <mergeCells count="1">
    <mergeCell ref="P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5"/>
  <sheetViews>
    <sheetView workbookViewId="0">
      <selection activeCell="C15" sqref="C15"/>
    </sheetView>
  </sheetViews>
  <sheetFormatPr defaultColWidth="11" defaultRowHeight="18.75"/>
  <cols>
    <col min="1" max="3" width="17.875" customWidth="1"/>
    <col min="4" max="4" width="17.875" style="12" customWidth="1"/>
    <col min="5" max="5" width="21.5" style="3" bestFit="1" customWidth="1"/>
    <col min="6" max="10" width="17.875" customWidth="1"/>
    <col min="11" max="11" width="17.875" style="13" customWidth="1"/>
    <col min="12" max="12" width="21.5" style="3" bestFit="1" customWidth="1"/>
    <col min="13" max="14" width="17.875" customWidth="1"/>
    <col min="15" max="16" width="17.875" style="28" customWidth="1"/>
    <col min="17" max="17" width="17.875" customWidth="1"/>
    <col min="18" max="18" width="17.875" style="33" customWidth="1"/>
    <col min="19" max="19" width="17.875" style="12" customWidth="1"/>
    <col min="20" max="20" width="21.5" style="31" bestFit="1" customWidth="1"/>
    <col min="21" max="22" width="17.875" customWidth="1"/>
  </cols>
  <sheetData>
    <row r="1" spans="1:22" ht="33.75">
      <c r="A1" s="122" t="s">
        <v>0</v>
      </c>
      <c r="B1" s="123"/>
      <c r="C1" s="123"/>
      <c r="D1" s="123"/>
      <c r="E1" s="123"/>
      <c r="F1" s="123"/>
      <c r="G1" s="123"/>
      <c r="H1" s="124" t="s">
        <v>1</v>
      </c>
      <c r="I1" s="125"/>
      <c r="J1" s="125"/>
      <c r="K1" s="125"/>
      <c r="L1" s="125"/>
      <c r="M1" s="125"/>
      <c r="N1" s="125"/>
      <c r="O1" s="126" t="s">
        <v>2</v>
      </c>
      <c r="P1" s="127"/>
      <c r="Q1" s="127"/>
      <c r="R1" s="127"/>
      <c r="S1" s="127"/>
      <c r="T1" s="127"/>
      <c r="U1" s="127"/>
      <c r="V1" s="127"/>
    </row>
    <row r="2" spans="1:22" ht="75">
      <c r="A2" s="1" t="s">
        <v>3</v>
      </c>
      <c r="B2" s="1" t="s">
        <v>4</v>
      </c>
      <c r="C2" s="1" t="s">
        <v>5</v>
      </c>
      <c r="D2" s="2" t="s">
        <v>6</v>
      </c>
      <c r="E2" s="3" t="s">
        <v>7</v>
      </c>
      <c r="F2" s="4" t="s">
        <v>8</v>
      </c>
      <c r="H2" s="1" t="s">
        <v>3</v>
      </c>
      <c r="I2" s="1" t="s">
        <v>9</v>
      </c>
      <c r="J2" s="1" t="s">
        <v>10</v>
      </c>
      <c r="K2" s="5" t="s">
        <v>11</v>
      </c>
      <c r="L2" s="3" t="s">
        <v>7</v>
      </c>
      <c r="M2" s="6" t="s">
        <v>11</v>
      </c>
      <c r="O2" s="7" t="s">
        <v>7</v>
      </c>
      <c r="P2" s="8" t="s">
        <v>12</v>
      </c>
      <c r="Q2" s="1" t="s">
        <v>5</v>
      </c>
      <c r="R2" s="9" t="s">
        <v>13</v>
      </c>
      <c r="S2" s="2" t="s">
        <v>14</v>
      </c>
      <c r="T2" s="10" t="s">
        <v>7</v>
      </c>
      <c r="U2" s="11" t="s">
        <v>15</v>
      </c>
    </row>
    <row r="3" spans="1:22">
      <c r="A3" s="1" t="s">
        <v>16</v>
      </c>
      <c r="B3" s="1">
        <v>4712651</v>
      </c>
      <c r="C3" s="1">
        <v>4841164</v>
      </c>
      <c r="D3" s="12">
        <f>((C3-B3)/B3)*100</f>
        <v>2.7269789339376076</v>
      </c>
      <c r="E3" s="3" t="s">
        <v>17</v>
      </c>
      <c r="F3" s="12">
        <v>11.563700068802682</v>
      </c>
      <c r="H3" s="1" t="s">
        <v>16</v>
      </c>
      <c r="I3" s="1">
        <v>1851061</v>
      </c>
      <c r="J3" s="1">
        <v>119374</v>
      </c>
      <c r="K3" s="13">
        <f>J3/I3</f>
        <v>6.4489500886248483E-2</v>
      </c>
      <c r="L3" s="3" t="s">
        <v>18</v>
      </c>
      <c r="M3" s="13">
        <v>0.29231163469918953</v>
      </c>
      <c r="O3" s="14" t="s">
        <v>16</v>
      </c>
      <c r="P3" s="15">
        <v>101975.36</v>
      </c>
      <c r="Q3" s="1">
        <v>4841164</v>
      </c>
      <c r="R3" s="16">
        <v>52420</v>
      </c>
      <c r="S3" s="12">
        <f>(P3/R3)*10</f>
        <v>19.453521556657766</v>
      </c>
      <c r="T3" s="17" t="s">
        <v>19</v>
      </c>
      <c r="U3" s="12">
        <v>44.790645420153623</v>
      </c>
    </row>
    <row r="4" spans="1:22">
      <c r="A4" s="1" t="s">
        <v>20</v>
      </c>
      <c r="B4" s="1">
        <v>691189</v>
      </c>
      <c r="C4" s="1">
        <v>736855</v>
      </c>
      <c r="D4" s="12">
        <f t="shared" ref="D4:D52" si="0">((C4-B4)/B4)*100</f>
        <v>6.6068759774822805</v>
      </c>
      <c r="E4" s="3" t="s">
        <v>21</v>
      </c>
      <c r="F4" s="12">
        <v>10.958416941513663</v>
      </c>
      <c r="H4" s="1" t="s">
        <v>20</v>
      </c>
      <c r="I4" s="1">
        <v>250235</v>
      </c>
      <c r="J4" s="1">
        <v>23715</v>
      </c>
      <c r="K4" s="13">
        <f t="shared" ref="K4:K52" si="1">J4/I4</f>
        <v>9.4770915339580791E-2</v>
      </c>
      <c r="L4" s="3" t="s">
        <v>22</v>
      </c>
      <c r="M4" s="13">
        <v>0.12547554817735354</v>
      </c>
      <c r="O4" s="14" t="s">
        <v>20</v>
      </c>
      <c r="P4" s="15">
        <v>15528.069</v>
      </c>
      <c r="Q4" s="1">
        <v>736855</v>
      </c>
      <c r="R4" s="16">
        <v>665384</v>
      </c>
      <c r="S4" s="12">
        <f t="shared" ref="S4:S52" si="2">(P4/R4)*10</f>
        <v>0.23337003895494929</v>
      </c>
      <c r="T4" s="17" t="s">
        <v>23</v>
      </c>
      <c r="U4" s="12">
        <v>39.174401294498381</v>
      </c>
    </row>
    <row r="5" spans="1:22">
      <c r="A5" s="1" t="s">
        <v>24</v>
      </c>
      <c r="B5" s="1">
        <v>6246816</v>
      </c>
      <c r="C5" s="1">
        <v>6728577</v>
      </c>
      <c r="D5" s="12">
        <f t="shared" si="0"/>
        <v>7.7121048546971771</v>
      </c>
      <c r="E5" s="3" t="s">
        <v>25</v>
      </c>
      <c r="F5" s="12">
        <v>10.877574270138016</v>
      </c>
      <c r="H5" s="1" t="s">
        <v>24</v>
      </c>
      <c r="I5" s="1">
        <v>2448919</v>
      </c>
      <c r="J5" s="1">
        <v>164945</v>
      </c>
      <c r="K5" s="13">
        <f t="shared" si="1"/>
        <v>6.7354208122032619E-2</v>
      </c>
      <c r="L5" s="3" t="s">
        <v>19</v>
      </c>
      <c r="M5" s="13">
        <v>0.11571936773985966</v>
      </c>
      <c r="O5" s="14" t="s">
        <v>24</v>
      </c>
      <c r="P5" s="15">
        <v>66035.051000000007</v>
      </c>
      <c r="Q5" s="1">
        <v>6728577</v>
      </c>
      <c r="R5" s="16">
        <v>113990</v>
      </c>
      <c r="S5" s="12">
        <f t="shared" si="2"/>
        <v>5.7930564961838762</v>
      </c>
      <c r="T5" s="17" t="s">
        <v>26</v>
      </c>
      <c r="U5" s="12">
        <v>38.843279812375968</v>
      </c>
    </row>
    <row r="6" spans="1:22">
      <c r="A6" s="1" t="s">
        <v>27</v>
      </c>
      <c r="B6" s="1">
        <v>2872684</v>
      </c>
      <c r="C6" s="1">
        <v>2968472</v>
      </c>
      <c r="D6" s="12">
        <f t="shared" si="0"/>
        <v>3.3344426327434555</v>
      </c>
      <c r="E6" s="3" t="s">
        <v>28</v>
      </c>
      <c r="F6" s="12">
        <v>9.6629446614232979</v>
      </c>
      <c r="H6" s="1" t="s">
        <v>27</v>
      </c>
      <c r="I6" s="1">
        <v>1141480</v>
      </c>
      <c r="J6" s="1">
        <v>72981</v>
      </c>
      <c r="K6" s="13">
        <f t="shared" si="1"/>
        <v>6.3935417177699128E-2</v>
      </c>
      <c r="L6" s="3" t="s">
        <v>29</v>
      </c>
      <c r="M6" s="13">
        <v>0.11176056731162416</v>
      </c>
      <c r="O6" s="14" t="s">
        <v>27</v>
      </c>
      <c r="P6" s="15">
        <v>102616.077</v>
      </c>
      <c r="Q6" s="1">
        <v>2968472</v>
      </c>
      <c r="R6" s="16">
        <v>53179</v>
      </c>
      <c r="S6" s="12">
        <f t="shared" si="2"/>
        <v>19.296353259745388</v>
      </c>
      <c r="T6" s="17" t="s">
        <v>22</v>
      </c>
      <c r="U6" s="12">
        <v>34.709546143642214</v>
      </c>
    </row>
    <row r="7" spans="1:22">
      <c r="A7" s="1" t="s">
        <v>30</v>
      </c>
      <c r="B7" s="1">
        <v>36637290</v>
      </c>
      <c r="C7" s="1">
        <v>38654206</v>
      </c>
      <c r="D7" s="12">
        <f t="shared" si="0"/>
        <v>5.5050905784789208</v>
      </c>
      <c r="E7" s="3" t="s">
        <v>31</v>
      </c>
      <c r="F7" s="12">
        <v>7.8167537616805474</v>
      </c>
      <c r="H7" s="1" t="s">
        <v>30</v>
      </c>
      <c r="I7" s="1">
        <v>12807387</v>
      </c>
      <c r="J7" s="1">
        <v>974500</v>
      </c>
      <c r="K7" s="13">
        <f t="shared" si="1"/>
        <v>7.6088900881967569E-2</v>
      </c>
      <c r="L7" s="3" t="s">
        <v>32</v>
      </c>
      <c r="M7" s="13">
        <v>0.10822169523319265</v>
      </c>
      <c r="O7" s="14" t="s">
        <v>30</v>
      </c>
      <c r="P7" s="15">
        <v>180799.99400000001</v>
      </c>
      <c r="Q7" s="1">
        <v>38654206</v>
      </c>
      <c r="R7" s="16">
        <v>163695</v>
      </c>
      <c r="S7" s="12">
        <f t="shared" si="2"/>
        <v>11.044930755368217</v>
      </c>
      <c r="T7" s="17" t="s">
        <v>33</v>
      </c>
      <c r="U7" s="12">
        <v>27.433587650024535</v>
      </c>
    </row>
    <row r="8" spans="1:22">
      <c r="A8" s="1" t="s">
        <v>28</v>
      </c>
      <c r="B8" s="1">
        <v>4887061</v>
      </c>
      <c r="C8" s="1">
        <v>5359295</v>
      </c>
      <c r="D8" s="12">
        <f t="shared" si="0"/>
        <v>9.6629446614232979</v>
      </c>
      <c r="E8" s="3" t="s">
        <v>34</v>
      </c>
      <c r="F8" s="12">
        <v>7.8010338504719421</v>
      </c>
      <c r="H8" s="1" t="s">
        <v>28</v>
      </c>
      <c r="I8" s="1">
        <v>2051616</v>
      </c>
      <c r="J8" s="1">
        <v>111513</v>
      </c>
      <c r="K8" s="13">
        <f t="shared" si="1"/>
        <v>5.4353738711337793E-2</v>
      </c>
      <c r="L8" s="3" t="s">
        <v>23</v>
      </c>
      <c r="M8" s="13">
        <v>9.8556942277691101E-2</v>
      </c>
      <c r="O8" s="14" t="s">
        <v>28</v>
      </c>
      <c r="P8" s="15">
        <v>88827.654999999999</v>
      </c>
      <c r="Q8" s="1">
        <v>5359295</v>
      </c>
      <c r="R8" s="16">
        <v>104094</v>
      </c>
      <c r="S8" s="12">
        <f t="shared" si="2"/>
        <v>8.5334077852710042</v>
      </c>
      <c r="T8" s="17" t="s">
        <v>35</v>
      </c>
      <c r="U8" s="12">
        <v>26.528275672707306</v>
      </c>
    </row>
    <row r="9" spans="1:22" ht="19.5" thickBot="1">
      <c r="A9" s="1" t="s">
        <v>26</v>
      </c>
      <c r="B9" s="1">
        <v>3545837</v>
      </c>
      <c r="C9" s="1">
        <v>3588570</v>
      </c>
      <c r="D9" s="12">
        <f t="shared" si="0"/>
        <v>1.2051597408453913</v>
      </c>
      <c r="E9" s="3" t="s">
        <v>24</v>
      </c>
      <c r="F9" s="12">
        <v>7.7121048546971771</v>
      </c>
      <c r="H9" s="1" t="s">
        <v>26</v>
      </c>
      <c r="I9" s="1">
        <v>1354713</v>
      </c>
      <c r="J9" s="1">
        <v>122629</v>
      </c>
      <c r="K9" s="13">
        <f t="shared" si="1"/>
        <v>9.0520279941212645E-2</v>
      </c>
      <c r="L9" s="3" t="s">
        <v>20</v>
      </c>
      <c r="M9" s="13">
        <v>9.4770915339580791E-2</v>
      </c>
      <c r="O9" s="14" t="s">
        <v>26</v>
      </c>
      <c r="P9" s="15">
        <v>21530.829999999998</v>
      </c>
      <c r="Q9" s="1">
        <v>3588570</v>
      </c>
      <c r="R9" s="16">
        <v>5543</v>
      </c>
      <c r="S9" s="12">
        <f t="shared" si="2"/>
        <v>38.843279812375968</v>
      </c>
      <c r="T9" s="17" t="s">
        <v>29</v>
      </c>
      <c r="U9" s="12">
        <v>26.153116124549442</v>
      </c>
    </row>
    <row r="10" spans="1:22" ht="19.5" thickBot="1">
      <c r="A10" s="1" t="s">
        <v>36</v>
      </c>
      <c r="B10" s="1">
        <v>881278</v>
      </c>
      <c r="C10" s="1">
        <v>934695</v>
      </c>
      <c r="D10" s="12">
        <f t="shared" si="0"/>
        <v>6.0613109597652501</v>
      </c>
      <c r="E10" s="3" t="s">
        <v>37</v>
      </c>
      <c r="F10" s="12">
        <v>7.6861506448382144</v>
      </c>
      <c r="H10" s="1" t="s">
        <v>36</v>
      </c>
      <c r="I10" s="1">
        <v>348051</v>
      </c>
      <c r="J10" s="1">
        <v>22235</v>
      </c>
      <c r="K10" s="13">
        <f t="shared" si="1"/>
        <v>6.3884315804293046E-2</v>
      </c>
      <c r="L10" s="3" t="s">
        <v>38</v>
      </c>
      <c r="M10" s="13">
        <v>9.2418709230619442E-2</v>
      </c>
      <c r="O10" s="14" t="s">
        <v>36</v>
      </c>
      <c r="P10" s="15">
        <v>6427.1799999999994</v>
      </c>
      <c r="Q10" s="1">
        <v>934695</v>
      </c>
      <c r="R10" s="16">
        <v>2489</v>
      </c>
      <c r="S10" s="12">
        <f t="shared" si="2"/>
        <v>25.822338288469261</v>
      </c>
      <c r="T10" s="17" t="s">
        <v>38</v>
      </c>
      <c r="U10" s="12">
        <v>25.912773657907465</v>
      </c>
      <c r="V10" s="128" t="s">
        <v>39</v>
      </c>
    </row>
    <row r="11" spans="1:22">
      <c r="A11" s="1" t="s">
        <v>37</v>
      </c>
      <c r="B11" s="1">
        <v>18511620</v>
      </c>
      <c r="C11" s="1">
        <v>19934451</v>
      </c>
      <c r="D11" s="12">
        <f t="shared" si="0"/>
        <v>7.6861506448382144</v>
      </c>
      <c r="E11" s="3" t="s">
        <v>40</v>
      </c>
      <c r="F11" s="12">
        <v>7.2229224808325334</v>
      </c>
      <c r="G11" s="128" t="s">
        <v>41</v>
      </c>
      <c r="H11" s="1" t="s">
        <v>37</v>
      </c>
      <c r="I11" s="1">
        <v>7393262</v>
      </c>
      <c r="J11" s="1">
        <v>511316</v>
      </c>
      <c r="K11" s="13">
        <f t="shared" si="1"/>
        <v>6.9159729494234073E-2</v>
      </c>
      <c r="L11" s="3" t="s">
        <v>26</v>
      </c>
      <c r="M11" s="13">
        <v>9.0520279941212645E-2</v>
      </c>
      <c r="N11" s="128" t="s">
        <v>42</v>
      </c>
      <c r="O11" s="14" t="s">
        <v>37</v>
      </c>
      <c r="P11" s="15">
        <v>122735.788</v>
      </c>
      <c r="Q11" s="1">
        <v>19934451</v>
      </c>
      <c r="R11" s="16">
        <v>65758</v>
      </c>
      <c r="S11" s="12">
        <f t="shared" si="2"/>
        <v>18.664769001490313</v>
      </c>
      <c r="T11" s="17" t="s">
        <v>36</v>
      </c>
      <c r="U11" s="12">
        <v>25.822338288469261</v>
      </c>
      <c r="V11" s="129"/>
    </row>
    <row r="12" spans="1:22" ht="19.5" thickBot="1">
      <c r="A12" s="1" t="s">
        <v>43</v>
      </c>
      <c r="B12" s="1">
        <v>9468815</v>
      </c>
      <c r="C12" s="1">
        <v>10099320</v>
      </c>
      <c r="D12" s="12">
        <f t="shared" si="0"/>
        <v>6.6587529696165788</v>
      </c>
      <c r="E12" s="3" t="s">
        <v>44</v>
      </c>
      <c r="F12" s="12">
        <v>7.1635189567471764</v>
      </c>
      <c r="G12" s="129"/>
      <c r="H12" s="1" t="s">
        <v>43</v>
      </c>
      <c r="I12" s="1">
        <v>3611706</v>
      </c>
      <c r="J12" s="1">
        <v>247816</v>
      </c>
      <c r="K12" s="13">
        <f t="shared" si="1"/>
        <v>6.8614665756293561E-2</v>
      </c>
      <c r="L12" s="3" t="s">
        <v>45</v>
      </c>
      <c r="M12" s="13">
        <v>8.8289511588497113E-2</v>
      </c>
      <c r="N12" s="130"/>
      <c r="O12" s="14" t="s">
        <v>43</v>
      </c>
      <c r="P12" s="15">
        <v>128235.18700000001</v>
      </c>
      <c r="Q12" s="1">
        <v>10099320</v>
      </c>
      <c r="R12" s="16">
        <v>59425</v>
      </c>
      <c r="S12" s="12">
        <f t="shared" si="2"/>
        <v>21.579333108960874</v>
      </c>
      <c r="T12" s="17" t="s">
        <v>32</v>
      </c>
      <c r="U12" s="12">
        <v>25.191221466312118</v>
      </c>
      <c r="V12" s="129"/>
    </row>
    <row r="13" spans="1:22" ht="19.5" thickBot="1">
      <c r="A13" s="1" t="s">
        <v>46</v>
      </c>
      <c r="B13" s="1">
        <v>1333591</v>
      </c>
      <c r="C13" s="1">
        <v>1413673</v>
      </c>
      <c r="D13" s="12">
        <f t="shared" si="0"/>
        <v>6.0049895357722125</v>
      </c>
      <c r="E13" s="3" t="s">
        <v>47</v>
      </c>
      <c r="F13" s="12">
        <v>7.1185625855958587</v>
      </c>
      <c r="G13" s="130"/>
      <c r="H13" s="1" t="s">
        <v>46</v>
      </c>
      <c r="I13" s="1">
        <v>452030</v>
      </c>
      <c r="J13" s="1">
        <v>38068</v>
      </c>
      <c r="K13" s="13">
        <f t="shared" si="1"/>
        <v>8.4215649403800635E-2</v>
      </c>
      <c r="L13" s="3" t="s">
        <v>48</v>
      </c>
      <c r="M13" s="13">
        <v>8.444043483936102E-2</v>
      </c>
      <c r="O13" s="14" t="s">
        <v>46</v>
      </c>
      <c r="P13" s="15">
        <v>4468.5560000000005</v>
      </c>
      <c r="Q13" s="1">
        <v>1413673</v>
      </c>
      <c r="R13" s="16">
        <v>10932</v>
      </c>
      <c r="S13" s="12">
        <f t="shared" si="2"/>
        <v>4.0875923893157706</v>
      </c>
      <c r="T13" s="17" t="s">
        <v>44</v>
      </c>
      <c r="U13" s="12">
        <v>23.755990943160526</v>
      </c>
      <c r="V13" s="129"/>
    </row>
    <row r="14" spans="1:22" ht="19.5" thickBot="1">
      <c r="A14" s="1" t="s">
        <v>47</v>
      </c>
      <c r="B14" s="1">
        <v>1526797</v>
      </c>
      <c r="C14" s="1">
        <v>1635483</v>
      </c>
      <c r="D14" s="12">
        <f t="shared" si="0"/>
        <v>7.1185625855958587</v>
      </c>
      <c r="E14" s="3" t="s">
        <v>49</v>
      </c>
      <c r="F14" s="12">
        <v>6.8642671363817156</v>
      </c>
      <c r="H14" s="1" t="s">
        <v>47</v>
      </c>
      <c r="I14" s="1">
        <v>596107</v>
      </c>
      <c r="J14" s="1">
        <v>25237</v>
      </c>
      <c r="K14" s="13">
        <f t="shared" si="1"/>
        <v>4.2336359076474525E-2</v>
      </c>
      <c r="L14" s="3" t="s">
        <v>33</v>
      </c>
      <c r="M14" s="13">
        <v>8.4219557795816052E-2</v>
      </c>
      <c r="O14" s="14" t="s">
        <v>47</v>
      </c>
      <c r="P14" s="15">
        <v>51341.786999999997</v>
      </c>
      <c r="Q14" s="1">
        <v>1635483</v>
      </c>
      <c r="R14" s="16">
        <v>83569</v>
      </c>
      <c r="S14" s="12">
        <f t="shared" si="2"/>
        <v>6.1436402254424483</v>
      </c>
      <c r="T14" s="17" t="s">
        <v>50</v>
      </c>
      <c r="U14" s="12">
        <v>22.716678293470011</v>
      </c>
      <c r="V14" s="130"/>
    </row>
    <row r="15" spans="1:22">
      <c r="A15" s="1" t="s">
        <v>32</v>
      </c>
      <c r="B15" s="1">
        <v>12745359</v>
      </c>
      <c r="C15" s="1">
        <v>12851684</v>
      </c>
      <c r="D15" s="12">
        <f t="shared" si="0"/>
        <v>0.83422522660993692</v>
      </c>
      <c r="E15" s="3" t="s">
        <v>43</v>
      </c>
      <c r="F15" s="12">
        <v>6.6587529696165788</v>
      </c>
      <c r="H15" s="1" t="s">
        <v>32</v>
      </c>
      <c r="I15" s="1">
        <v>4802124</v>
      </c>
      <c r="J15" s="1">
        <v>519694</v>
      </c>
      <c r="K15" s="13">
        <f t="shared" si="1"/>
        <v>0.10822169523319265</v>
      </c>
      <c r="L15" s="3" t="s">
        <v>46</v>
      </c>
      <c r="M15" s="13">
        <v>8.4215649403800635E-2</v>
      </c>
      <c r="O15" s="14" t="s">
        <v>32</v>
      </c>
      <c r="P15" s="15">
        <v>145892.44</v>
      </c>
      <c r="Q15" s="1">
        <v>12851684</v>
      </c>
      <c r="R15" s="16">
        <v>57914</v>
      </c>
      <c r="S15" s="12">
        <f t="shared" si="2"/>
        <v>25.191221466312118</v>
      </c>
      <c r="T15" s="17" t="s">
        <v>43</v>
      </c>
      <c r="U15" s="12">
        <v>21.579333108960874</v>
      </c>
    </row>
    <row r="16" spans="1:22">
      <c r="A16" s="1" t="s">
        <v>35</v>
      </c>
      <c r="B16" s="1">
        <v>6417398</v>
      </c>
      <c r="C16" s="1">
        <v>6589578</v>
      </c>
      <c r="D16" s="12">
        <f t="shared" si="0"/>
        <v>2.6830188808610593</v>
      </c>
      <c r="E16" s="3" t="s">
        <v>20</v>
      </c>
      <c r="F16" s="12">
        <v>6.6068759774822805</v>
      </c>
      <c r="H16" s="1" t="s">
        <v>35</v>
      </c>
      <c r="I16" s="1">
        <v>2513828</v>
      </c>
      <c r="J16" s="1">
        <v>171269</v>
      </c>
      <c r="K16" s="13">
        <f t="shared" si="1"/>
        <v>6.8130755167020177E-2</v>
      </c>
      <c r="L16" s="3" t="s">
        <v>51</v>
      </c>
      <c r="M16" s="13">
        <v>8.0202435295464655E-2</v>
      </c>
      <c r="O16" s="14" t="s">
        <v>35</v>
      </c>
      <c r="P16" s="15">
        <v>96615.98000000001</v>
      </c>
      <c r="Q16" s="1">
        <v>6589578</v>
      </c>
      <c r="R16" s="16">
        <v>36420</v>
      </c>
      <c r="S16" s="12">
        <f t="shared" si="2"/>
        <v>26.528275672707306</v>
      </c>
      <c r="T16" s="17" t="s">
        <v>18</v>
      </c>
      <c r="U16" s="12">
        <v>20.804573366327563</v>
      </c>
    </row>
    <row r="17" spans="1:21">
      <c r="A17" s="1" t="s">
        <v>52</v>
      </c>
      <c r="B17" s="1">
        <v>3016267</v>
      </c>
      <c r="C17" s="1">
        <v>3106589</v>
      </c>
      <c r="D17" s="12">
        <f t="shared" si="0"/>
        <v>2.9944961768968064</v>
      </c>
      <c r="E17" s="3" t="s">
        <v>53</v>
      </c>
      <c r="F17" s="12">
        <v>6.45384020753957</v>
      </c>
      <c r="H17" s="1" t="s">
        <v>52</v>
      </c>
      <c r="I17" s="1">
        <v>1242641</v>
      </c>
      <c r="J17" s="1">
        <v>70658</v>
      </c>
      <c r="K17" s="13">
        <f t="shared" si="1"/>
        <v>5.6861152979822811E-2</v>
      </c>
      <c r="L17" s="3" t="s">
        <v>31</v>
      </c>
      <c r="M17" s="13">
        <v>7.9200466478639292E-2</v>
      </c>
      <c r="O17" s="14" t="s">
        <v>52</v>
      </c>
      <c r="P17" s="15">
        <v>114741.38</v>
      </c>
      <c r="Q17" s="1">
        <v>3106589</v>
      </c>
      <c r="R17" s="16">
        <v>56273</v>
      </c>
      <c r="S17" s="12">
        <f t="shared" si="2"/>
        <v>20.390130257850124</v>
      </c>
      <c r="T17" s="17" t="s">
        <v>52</v>
      </c>
      <c r="U17" s="12">
        <v>20.390130257850124</v>
      </c>
    </row>
    <row r="18" spans="1:21">
      <c r="A18" s="1" t="s">
        <v>54</v>
      </c>
      <c r="B18" s="1">
        <v>2809329</v>
      </c>
      <c r="C18" s="1">
        <v>2898292</v>
      </c>
      <c r="D18" s="12">
        <f t="shared" si="0"/>
        <v>3.1666992367216511</v>
      </c>
      <c r="E18" s="3" t="s">
        <v>36</v>
      </c>
      <c r="F18" s="12">
        <v>6.0613109597652501</v>
      </c>
      <c r="H18" s="1" t="s">
        <v>54</v>
      </c>
      <c r="I18" s="1">
        <v>1115858</v>
      </c>
      <c r="J18" s="1">
        <v>61262</v>
      </c>
      <c r="K18" s="13">
        <f t="shared" si="1"/>
        <v>5.4901250876007522E-2</v>
      </c>
      <c r="L18" s="3" t="s">
        <v>55</v>
      </c>
      <c r="M18" s="13">
        <v>7.9087430332946254E-2</v>
      </c>
      <c r="O18" s="14" t="s">
        <v>54</v>
      </c>
      <c r="P18" s="15">
        <v>142046.815</v>
      </c>
      <c r="Q18" s="1">
        <v>2898292</v>
      </c>
      <c r="R18" s="16">
        <v>82278</v>
      </c>
      <c r="S18" s="12">
        <f t="shared" si="2"/>
        <v>17.264252291013392</v>
      </c>
      <c r="T18" s="17" t="s">
        <v>40</v>
      </c>
      <c r="U18" s="12">
        <v>19.792551329456142</v>
      </c>
    </row>
    <row r="19" spans="1:21">
      <c r="A19" s="1" t="s">
        <v>56</v>
      </c>
      <c r="B19" s="1">
        <v>4285828</v>
      </c>
      <c r="C19" s="1">
        <v>4411989</v>
      </c>
      <c r="D19" s="12">
        <f t="shared" si="0"/>
        <v>2.9436785610621801</v>
      </c>
      <c r="E19" s="3" t="s">
        <v>46</v>
      </c>
      <c r="F19" s="12">
        <v>6.0049895357722125</v>
      </c>
      <c r="H19" s="1" t="s">
        <v>56</v>
      </c>
      <c r="I19" s="1">
        <v>1718217</v>
      </c>
      <c r="J19" s="1">
        <v>133316</v>
      </c>
      <c r="K19" s="13">
        <f t="shared" si="1"/>
        <v>7.7589734009150188E-2</v>
      </c>
      <c r="L19" s="3" t="s">
        <v>56</v>
      </c>
      <c r="M19" s="13">
        <v>7.7589734009150188E-2</v>
      </c>
      <c r="O19" s="14" t="s">
        <v>56</v>
      </c>
      <c r="P19" s="15">
        <v>79941.618000000017</v>
      </c>
      <c r="Q19" s="1">
        <v>4411989</v>
      </c>
      <c r="R19" s="16">
        <v>40408</v>
      </c>
      <c r="S19" s="12">
        <f t="shared" si="2"/>
        <v>19.783611661057222</v>
      </c>
      <c r="T19" s="17" t="s">
        <v>56</v>
      </c>
      <c r="U19" s="12">
        <v>19.783611661057222</v>
      </c>
    </row>
    <row r="20" spans="1:21">
      <c r="A20" s="1" t="s">
        <v>48</v>
      </c>
      <c r="B20" s="1">
        <v>4429940</v>
      </c>
      <c r="C20" s="1">
        <v>4645670</v>
      </c>
      <c r="D20" s="12">
        <f t="shared" si="0"/>
        <v>4.8698176499004502</v>
      </c>
      <c r="E20" s="3" t="s">
        <v>57</v>
      </c>
      <c r="F20" s="12">
        <v>5.9750280358195376</v>
      </c>
      <c r="H20" s="1" t="s">
        <v>48</v>
      </c>
      <c r="I20" s="1">
        <v>1731398</v>
      </c>
      <c r="J20" s="1">
        <v>146200</v>
      </c>
      <c r="K20" s="13">
        <f t="shared" si="1"/>
        <v>8.444043483936102E-2</v>
      </c>
      <c r="L20" s="18" t="s">
        <v>58</v>
      </c>
      <c r="M20" s="19">
        <v>7.6100000000000001E-2</v>
      </c>
      <c r="O20" s="14" t="s">
        <v>48</v>
      </c>
      <c r="P20" s="15">
        <v>61411.226999999999</v>
      </c>
      <c r="Q20" s="1">
        <v>4645670</v>
      </c>
      <c r="R20" s="16">
        <v>52378</v>
      </c>
      <c r="S20" s="12">
        <f t="shared" si="2"/>
        <v>11.724622360533047</v>
      </c>
      <c r="T20" s="17" t="s">
        <v>16</v>
      </c>
      <c r="U20" s="12">
        <v>19.453521556657766</v>
      </c>
    </row>
    <row r="21" spans="1:21">
      <c r="A21" s="1" t="s">
        <v>59</v>
      </c>
      <c r="B21" s="1">
        <v>1327665</v>
      </c>
      <c r="C21" s="1">
        <v>1329923</v>
      </c>
      <c r="D21" s="12">
        <f t="shared" si="0"/>
        <v>0.17007302293876844</v>
      </c>
      <c r="E21" s="3" t="s">
        <v>55</v>
      </c>
      <c r="F21" s="12">
        <v>5.8571608950205016</v>
      </c>
      <c r="H21" s="1" t="s">
        <v>59</v>
      </c>
      <c r="I21" s="1">
        <v>551109</v>
      </c>
      <c r="J21" s="1">
        <v>41105</v>
      </c>
      <c r="K21" s="13">
        <f t="shared" si="1"/>
        <v>7.4585971196260634E-2</v>
      </c>
      <c r="L21" s="3" t="s">
        <v>30</v>
      </c>
      <c r="M21" s="13">
        <v>7.6088900881967569E-2</v>
      </c>
      <c r="O21" s="14" t="s">
        <v>59</v>
      </c>
      <c r="P21" s="15">
        <v>22898.36</v>
      </c>
      <c r="Q21" s="1">
        <v>1329923</v>
      </c>
      <c r="R21" s="16">
        <v>35380</v>
      </c>
      <c r="S21" s="12">
        <f t="shared" si="2"/>
        <v>6.4721198417184853</v>
      </c>
      <c r="T21" s="17" t="s">
        <v>27</v>
      </c>
      <c r="U21" s="12">
        <v>19.296353259745388</v>
      </c>
    </row>
    <row r="22" spans="1:21">
      <c r="A22" s="1" t="s">
        <v>38</v>
      </c>
      <c r="B22" s="1">
        <v>5696423</v>
      </c>
      <c r="C22" s="1">
        <v>5959902</v>
      </c>
      <c r="D22" s="12">
        <f t="shared" si="0"/>
        <v>4.6253412009606736</v>
      </c>
      <c r="E22" s="3" t="s">
        <v>30</v>
      </c>
      <c r="F22" s="12">
        <v>5.5050905784789208</v>
      </c>
      <c r="H22" s="1" t="s">
        <v>38</v>
      </c>
      <c r="I22" s="1">
        <v>2177492</v>
      </c>
      <c r="J22" s="1">
        <v>201241</v>
      </c>
      <c r="K22" s="13">
        <f t="shared" si="1"/>
        <v>9.2418709230619442E-2</v>
      </c>
      <c r="L22" s="3" t="s">
        <v>59</v>
      </c>
      <c r="M22" s="13">
        <v>7.4585971196260634E-2</v>
      </c>
      <c r="O22" s="14" t="s">
        <v>38</v>
      </c>
      <c r="P22" s="15">
        <v>32147.386999999999</v>
      </c>
      <c r="Q22" s="1">
        <v>5959902</v>
      </c>
      <c r="R22" s="16">
        <v>12406</v>
      </c>
      <c r="S22" s="12">
        <f t="shared" si="2"/>
        <v>25.912773657907465</v>
      </c>
      <c r="T22" s="17" t="s">
        <v>60</v>
      </c>
      <c r="U22" s="12">
        <v>18.908784627081928</v>
      </c>
    </row>
    <row r="23" spans="1:21">
      <c r="A23" s="1" t="s">
        <v>22</v>
      </c>
      <c r="B23" s="1">
        <v>6477096</v>
      </c>
      <c r="C23" s="1">
        <v>6742143</v>
      </c>
      <c r="D23" s="12">
        <f t="shared" si="0"/>
        <v>4.0920653329825596</v>
      </c>
      <c r="E23" s="3" t="s">
        <v>61</v>
      </c>
      <c r="F23" s="12">
        <v>5.4484769976320555</v>
      </c>
      <c r="H23" s="1" t="s">
        <v>22</v>
      </c>
      <c r="I23" s="1">
        <v>2558889</v>
      </c>
      <c r="J23" s="1">
        <v>321078</v>
      </c>
      <c r="K23" s="13">
        <f t="shared" si="1"/>
        <v>0.12547554817735354</v>
      </c>
      <c r="L23" s="3" t="s">
        <v>60</v>
      </c>
      <c r="M23" s="13">
        <v>7.2911301057764374E-2</v>
      </c>
      <c r="O23" s="14" t="s">
        <v>22</v>
      </c>
      <c r="P23" s="15">
        <v>36632.454999999994</v>
      </c>
      <c r="Q23" s="1">
        <v>6742143</v>
      </c>
      <c r="R23" s="16">
        <v>10554</v>
      </c>
      <c r="S23" s="12">
        <f t="shared" si="2"/>
        <v>34.709546143642214</v>
      </c>
      <c r="T23" s="17" t="s">
        <v>37</v>
      </c>
      <c r="U23" s="12">
        <v>18.664769001490313</v>
      </c>
    </row>
    <row r="24" spans="1:21">
      <c r="A24" s="1" t="s">
        <v>51</v>
      </c>
      <c r="B24" s="1">
        <v>9952687</v>
      </c>
      <c r="C24" s="1">
        <v>9909600</v>
      </c>
      <c r="D24" s="12">
        <f t="shared" si="0"/>
        <v>-0.43291826619283819</v>
      </c>
      <c r="E24" s="3" t="s">
        <v>62</v>
      </c>
      <c r="F24" s="12">
        <v>5.0991076664280675</v>
      </c>
      <c r="H24" s="1" t="s">
        <v>51</v>
      </c>
      <c r="I24" s="1">
        <v>3860394</v>
      </c>
      <c r="J24" s="1">
        <v>309613</v>
      </c>
      <c r="K24" s="13">
        <f t="shared" si="1"/>
        <v>8.0202435295464655E-2</v>
      </c>
      <c r="L24" s="3" t="s">
        <v>63</v>
      </c>
      <c r="M24" s="13">
        <v>7.0242259906055801E-2</v>
      </c>
      <c r="O24" s="14" t="s">
        <v>51</v>
      </c>
      <c r="P24" s="15">
        <v>122114.807</v>
      </c>
      <c r="Q24" s="1">
        <v>9909600</v>
      </c>
      <c r="R24" s="16">
        <v>96714</v>
      </c>
      <c r="S24" s="12">
        <f t="shared" si="2"/>
        <v>12.626383667307731</v>
      </c>
      <c r="T24" s="17" t="s">
        <v>64</v>
      </c>
      <c r="U24" s="12">
        <v>17.628183095150852</v>
      </c>
    </row>
    <row r="25" spans="1:21">
      <c r="A25" s="1" t="s">
        <v>63</v>
      </c>
      <c r="B25" s="1">
        <v>5241914</v>
      </c>
      <c r="C25" s="1">
        <v>5450868</v>
      </c>
      <c r="D25" s="12">
        <f t="shared" si="0"/>
        <v>3.9862157219672052</v>
      </c>
      <c r="E25" s="3" t="s">
        <v>50</v>
      </c>
      <c r="F25" s="12">
        <v>5.0207314616530514</v>
      </c>
      <c r="H25" s="1" t="s">
        <v>63</v>
      </c>
      <c r="I25" s="1">
        <v>2135310</v>
      </c>
      <c r="J25" s="1">
        <v>149989</v>
      </c>
      <c r="K25" s="13">
        <f t="shared" si="1"/>
        <v>7.0242259906055801E-2</v>
      </c>
      <c r="L25" s="3" t="s">
        <v>64</v>
      </c>
      <c r="M25" s="13">
        <v>7.0187763554184268E-2</v>
      </c>
      <c r="O25" s="14" t="s">
        <v>63</v>
      </c>
      <c r="P25" s="15">
        <v>138794.4</v>
      </c>
      <c r="Q25" s="1">
        <v>5450868</v>
      </c>
      <c r="R25" s="16">
        <v>86936</v>
      </c>
      <c r="S25" s="12">
        <f t="shared" si="2"/>
        <v>15.965123769209534</v>
      </c>
      <c r="T25" s="17" t="s">
        <v>57</v>
      </c>
      <c r="U25" s="12">
        <v>17.555943191116302</v>
      </c>
    </row>
    <row r="26" spans="1:21">
      <c r="A26" s="1" t="s">
        <v>65</v>
      </c>
      <c r="B26" s="1">
        <v>2941991</v>
      </c>
      <c r="C26" s="1">
        <v>2989192</v>
      </c>
      <c r="D26" s="12">
        <f t="shared" si="0"/>
        <v>1.6043896803219315</v>
      </c>
      <c r="E26" s="3" t="s">
        <v>48</v>
      </c>
      <c r="F26" s="12">
        <v>4.8698176499004502</v>
      </c>
      <c r="H26" s="1" t="s">
        <v>65</v>
      </c>
      <c r="I26" s="1">
        <v>1098803</v>
      </c>
      <c r="J26" s="1">
        <v>74994</v>
      </c>
      <c r="K26" s="13">
        <f t="shared" si="1"/>
        <v>6.8250632733984157E-2</v>
      </c>
      <c r="L26" s="3" t="s">
        <v>34</v>
      </c>
      <c r="M26" s="13">
        <v>7.0016531892312037E-2</v>
      </c>
      <c r="O26" s="14" t="s">
        <v>65</v>
      </c>
      <c r="P26" s="15">
        <v>77027.042000000001</v>
      </c>
      <c r="Q26" s="1">
        <v>2989192</v>
      </c>
      <c r="R26" s="16">
        <v>48432</v>
      </c>
      <c r="S26" s="12">
        <f t="shared" si="2"/>
        <v>15.904162950115627</v>
      </c>
      <c r="T26" s="17" t="s">
        <v>66</v>
      </c>
      <c r="U26" s="12">
        <v>17.281969194566265</v>
      </c>
    </row>
    <row r="27" spans="1:21">
      <c r="A27" s="1" t="s">
        <v>60</v>
      </c>
      <c r="B27" s="1">
        <v>5922314</v>
      </c>
      <c r="C27" s="1">
        <v>6059651</v>
      </c>
      <c r="D27" s="12">
        <f t="shared" si="0"/>
        <v>2.3189753194443932</v>
      </c>
      <c r="E27" s="3" t="s">
        <v>38</v>
      </c>
      <c r="F27" s="12">
        <v>4.6253412009606736</v>
      </c>
      <c r="H27" s="1" t="s">
        <v>60</v>
      </c>
      <c r="I27" s="1">
        <v>2372362</v>
      </c>
      <c r="J27" s="1">
        <v>172972</v>
      </c>
      <c r="K27" s="13">
        <f t="shared" si="1"/>
        <v>7.2911301057764374E-2</v>
      </c>
      <c r="L27" s="3" t="s">
        <v>37</v>
      </c>
      <c r="M27" s="13">
        <v>6.9159729494234073E-2</v>
      </c>
      <c r="O27" s="14" t="s">
        <v>60</v>
      </c>
      <c r="P27" s="15">
        <v>131807.465</v>
      </c>
      <c r="Q27" s="1">
        <v>6059651</v>
      </c>
      <c r="R27" s="16">
        <v>69707</v>
      </c>
      <c r="S27" s="12">
        <f t="shared" si="2"/>
        <v>18.908784627081928</v>
      </c>
      <c r="T27" s="17" t="s">
        <v>54</v>
      </c>
      <c r="U27" s="12">
        <v>17.264252291013392</v>
      </c>
    </row>
    <row r="28" spans="1:21">
      <c r="A28" s="1" t="s">
        <v>62</v>
      </c>
      <c r="B28" s="1">
        <v>973739</v>
      </c>
      <c r="C28" s="1">
        <v>1023391</v>
      </c>
      <c r="D28" s="12">
        <f t="shared" si="0"/>
        <v>5.0991076664280675</v>
      </c>
      <c r="E28" s="3" t="s">
        <v>67</v>
      </c>
      <c r="F28" s="12">
        <v>4.5652192037796153</v>
      </c>
      <c r="H28" s="1" t="s">
        <v>62</v>
      </c>
      <c r="I28" s="1">
        <v>412653</v>
      </c>
      <c r="J28" s="1">
        <v>21343</v>
      </c>
      <c r="K28" s="13">
        <f t="shared" si="1"/>
        <v>5.172142211494888E-2</v>
      </c>
      <c r="L28" s="3" t="s">
        <v>43</v>
      </c>
      <c r="M28" s="13">
        <v>6.8614665756293561E-2</v>
      </c>
      <c r="O28" s="14" t="s">
        <v>62</v>
      </c>
      <c r="P28" s="15">
        <v>73609.954000000012</v>
      </c>
      <c r="Q28" s="1">
        <v>1023391</v>
      </c>
      <c r="R28" s="16">
        <v>147040</v>
      </c>
      <c r="S28" s="12">
        <f t="shared" si="2"/>
        <v>5.0061176550598487</v>
      </c>
      <c r="T28" s="20" t="s">
        <v>68</v>
      </c>
      <c r="U28" s="21">
        <v>16.87</v>
      </c>
    </row>
    <row r="29" spans="1:21">
      <c r="A29" s="1" t="s">
        <v>67</v>
      </c>
      <c r="B29" s="1">
        <v>1799125</v>
      </c>
      <c r="C29" s="1">
        <v>1881259</v>
      </c>
      <c r="D29" s="12">
        <f t="shared" si="0"/>
        <v>4.5652192037796153</v>
      </c>
      <c r="E29" s="18" t="s">
        <v>58</v>
      </c>
      <c r="F29" s="21">
        <v>4.53</v>
      </c>
      <c r="H29" s="1" t="s">
        <v>67</v>
      </c>
      <c r="I29" s="1">
        <v>741581</v>
      </c>
      <c r="J29" s="1">
        <v>42004</v>
      </c>
      <c r="K29" s="13">
        <f t="shared" si="1"/>
        <v>5.664114911250423E-2</v>
      </c>
      <c r="L29" s="3" t="s">
        <v>65</v>
      </c>
      <c r="M29" s="13">
        <v>6.8250632733984157E-2</v>
      </c>
      <c r="O29" s="14" t="s">
        <v>67</v>
      </c>
      <c r="P29" s="15">
        <v>94988.472999999984</v>
      </c>
      <c r="Q29" s="1">
        <v>1881259</v>
      </c>
      <c r="R29" s="16">
        <v>77348</v>
      </c>
      <c r="S29" s="12">
        <f t="shared" si="2"/>
        <v>12.280663106996947</v>
      </c>
      <c r="T29" s="17" t="s">
        <v>61</v>
      </c>
      <c r="U29" s="12">
        <v>16.164438690110018</v>
      </c>
    </row>
    <row r="30" spans="1:21">
      <c r="A30" s="1" t="s">
        <v>31</v>
      </c>
      <c r="B30" s="1">
        <v>2633331</v>
      </c>
      <c r="C30" s="1">
        <v>2839172</v>
      </c>
      <c r="D30" s="12">
        <f t="shared" si="0"/>
        <v>7.8167537616805474</v>
      </c>
      <c r="E30" s="3" t="s">
        <v>22</v>
      </c>
      <c r="F30" s="12">
        <v>4.0920653329825596</v>
      </c>
      <c r="H30" s="1" t="s">
        <v>31</v>
      </c>
      <c r="I30" s="1">
        <v>1030701</v>
      </c>
      <c r="J30" s="1">
        <v>81632</v>
      </c>
      <c r="K30" s="13">
        <f t="shared" si="1"/>
        <v>7.9200466478639292E-2</v>
      </c>
      <c r="L30" s="3" t="s">
        <v>35</v>
      </c>
      <c r="M30" s="13">
        <v>6.8130755167020177E-2</v>
      </c>
      <c r="O30" s="14" t="s">
        <v>31</v>
      </c>
      <c r="P30" s="15">
        <v>42582</v>
      </c>
      <c r="Q30" s="1">
        <v>2839172</v>
      </c>
      <c r="R30" s="16">
        <v>110572</v>
      </c>
      <c r="S30" s="12">
        <f t="shared" si="2"/>
        <v>3.8510653691712187</v>
      </c>
      <c r="T30" s="17" t="s">
        <v>45</v>
      </c>
      <c r="U30" s="12">
        <v>16.000819232356584</v>
      </c>
    </row>
    <row r="31" spans="1:21">
      <c r="A31" s="1" t="s">
        <v>66</v>
      </c>
      <c r="B31" s="1">
        <v>1313939</v>
      </c>
      <c r="C31" s="1">
        <v>1327503</v>
      </c>
      <c r="D31" s="12">
        <f t="shared" si="0"/>
        <v>1.0323158076592598</v>
      </c>
      <c r="E31" s="3" t="s">
        <v>63</v>
      </c>
      <c r="F31" s="12">
        <v>3.9862157219672052</v>
      </c>
      <c r="H31" s="1" t="s">
        <v>66</v>
      </c>
      <c r="I31" s="1">
        <v>521373</v>
      </c>
      <c r="J31" s="1">
        <v>27477</v>
      </c>
      <c r="K31" s="13">
        <f t="shared" si="1"/>
        <v>5.2701233090321133E-2</v>
      </c>
      <c r="L31" s="3" t="s">
        <v>24</v>
      </c>
      <c r="M31" s="13">
        <v>6.7354208122032619E-2</v>
      </c>
      <c r="O31" s="14" t="s">
        <v>66</v>
      </c>
      <c r="P31" s="15">
        <v>16156.913</v>
      </c>
      <c r="Q31" s="1">
        <v>1327503</v>
      </c>
      <c r="R31" s="16">
        <v>9349</v>
      </c>
      <c r="S31" s="12">
        <f t="shared" si="2"/>
        <v>17.281969194566265</v>
      </c>
      <c r="T31" s="17" t="s">
        <v>63</v>
      </c>
      <c r="U31" s="12">
        <v>15.965123769209534</v>
      </c>
    </row>
    <row r="32" spans="1:21">
      <c r="A32" s="1" t="s">
        <v>19</v>
      </c>
      <c r="B32" s="1">
        <v>8721577</v>
      </c>
      <c r="C32" s="1">
        <v>8915456</v>
      </c>
      <c r="D32" s="12">
        <f t="shared" si="0"/>
        <v>2.2229810044674259</v>
      </c>
      <c r="E32" s="3" t="s">
        <v>69</v>
      </c>
      <c r="F32" s="12">
        <v>3.4546838194605196</v>
      </c>
      <c r="H32" s="1" t="s">
        <v>19</v>
      </c>
      <c r="I32" s="1">
        <v>3195014</v>
      </c>
      <c r="J32" s="1">
        <v>369725</v>
      </c>
      <c r="K32" s="13">
        <f t="shared" si="1"/>
        <v>0.11571936773985966</v>
      </c>
      <c r="L32" s="3" t="s">
        <v>44</v>
      </c>
      <c r="M32" s="13">
        <v>6.7262774456904442E-2</v>
      </c>
      <c r="O32" s="14" t="s">
        <v>19</v>
      </c>
      <c r="P32" s="15">
        <v>39070.880000000005</v>
      </c>
      <c r="Q32" s="1">
        <v>8915456</v>
      </c>
      <c r="R32" s="16">
        <v>8723</v>
      </c>
      <c r="S32" s="12">
        <f t="shared" si="2"/>
        <v>44.790645420153623</v>
      </c>
      <c r="T32" s="17" t="s">
        <v>65</v>
      </c>
      <c r="U32" s="12">
        <v>15.904162950115627</v>
      </c>
    </row>
    <row r="33" spans="1:21">
      <c r="A33" s="1" t="s">
        <v>69</v>
      </c>
      <c r="B33" s="1">
        <v>2013122</v>
      </c>
      <c r="C33" s="1">
        <v>2082669</v>
      </c>
      <c r="D33" s="12">
        <f t="shared" si="0"/>
        <v>3.4546838194605196</v>
      </c>
      <c r="E33" s="3" t="s">
        <v>27</v>
      </c>
      <c r="F33" s="12">
        <v>3.3344426327434555</v>
      </c>
      <c r="H33" s="1" t="s">
        <v>69</v>
      </c>
      <c r="I33" s="1">
        <v>762551</v>
      </c>
      <c r="J33" s="1">
        <v>44572</v>
      </c>
      <c r="K33" s="13">
        <f t="shared" si="1"/>
        <v>5.8451172446170811E-2</v>
      </c>
      <c r="L33" s="3" t="s">
        <v>70</v>
      </c>
      <c r="M33" s="13">
        <v>6.7100467898579194E-2</v>
      </c>
      <c r="O33" s="14" t="s">
        <v>69</v>
      </c>
      <c r="P33" s="15">
        <v>69111.41</v>
      </c>
      <c r="Q33" s="1">
        <v>2082669</v>
      </c>
      <c r="R33" s="16">
        <v>121590</v>
      </c>
      <c r="S33" s="12">
        <f t="shared" si="2"/>
        <v>5.6839715437124774</v>
      </c>
      <c r="T33" s="17" t="s">
        <v>70</v>
      </c>
      <c r="U33" s="12">
        <v>14.822389767054908</v>
      </c>
    </row>
    <row r="34" spans="1:21">
      <c r="A34" s="1" t="s">
        <v>18</v>
      </c>
      <c r="B34" s="1">
        <v>19229752</v>
      </c>
      <c r="C34" s="1">
        <v>19697457</v>
      </c>
      <c r="D34" s="12">
        <f t="shared" si="0"/>
        <v>2.4321946533683843</v>
      </c>
      <c r="E34" s="3" t="s">
        <v>54</v>
      </c>
      <c r="F34" s="12">
        <v>3.1666992367216511</v>
      </c>
      <c r="H34" s="1" t="s">
        <v>18</v>
      </c>
      <c r="I34" s="1">
        <v>7266187</v>
      </c>
      <c r="J34" s="1">
        <v>2123991</v>
      </c>
      <c r="K34" s="13">
        <f t="shared" si="1"/>
        <v>0.29231163469918953</v>
      </c>
      <c r="L34" s="3" t="s">
        <v>16</v>
      </c>
      <c r="M34" s="13">
        <v>6.4489500886248483E-2</v>
      </c>
      <c r="O34" s="14" t="s">
        <v>18</v>
      </c>
      <c r="P34" s="15">
        <v>113499.35000000002</v>
      </c>
      <c r="Q34" s="1">
        <v>19697457</v>
      </c>
      <c r="R34" s="16">
        <v>54555</v>
      </c>
      <c r="S34" s="12">
        <f t="shared" si="2"/>
        <v>20.804573366327563</v>
      </c>
      <c r="T34" s="17" t="s">
        <v>51</v>
      </c>
      <c r="U34" s="12">
        <v>12.626383667307731</v>
      </c>
    </row>
    <row r="35" spans="1:21">
      <c r="A35" s="1" t="s">
        <v>40</v>
      </c>
      <c r="B35" s="1">
        <v>9271178</v>
      </c>
      <c r="C35" s="1">
        <v>9940828</v>
      </c>
      <c r="D35" s="12">
        <f t="shared" si="0"/>
        <v>7.2229224808325334</v>
      </c>
      <c r="E35" s="3" t="s">
        <v>52</v>
      </c>
      <c r="F35" s="12">
        <v>2.9944961768968064</v>
      </c>
      <c r="H35" s="1" t="s">
        <v>40</v>
      </c>
      <c r="I35" s="1">
        <v>3815392</v>
      </c>
      <c r="J35" s="1">
        <v>240158</v>
      </c>
      <c r="K35" s="13">
        <f t="shared" si="1"/>
        <v>6.2944515268680126E-2</v>
      </c>
      <c r="L35" s="3" t="s">
        <v>27</v>
      </c>
      <c r="M35" s="13">
        <v>6.3935417177699128E-2</v>
      </c>
      <c r="O35" s="14" t="s">
        <v>40</v>
      </c>
      <c r="P35" s="15">
        <v>106521.53200000001</v>
      </c>
      <c r="Q35" s="1">
        <v>9940828</v>
      </c>
      <c r="R35" s="16">
        <v>53819</v>
      </c>
      <c r="S35" s="12">
        <f t="shared" si="2"/>
        <v>19.792551329456142</v>
      </c>
      <c r="T35" s="17" t="s">
        <v>17</v>
      </c>
      <c r="U35" s="12">
        <v>12.362041641913491</v>
      </c>
    </row>
    <row r="36" spans="1:21">
      <c r="A36" s="1" t="s">
        <v>17</v>
      </c>
      <c r="B36" s="1">
        <v>659858</v>
      </c>
      <c r="C36" s="1">
        <v>736162</v>
      </c>
      <c r="D36" s="12">
        <f t="shared" si="0"/>
        <v>11.563700068802682</v>
      </c>
      <c r="E36" s="3" t="s">
        <v>56</v>
      </c>
      <c r="F36" s="12">
        <v>2.9436785610621801</v>
      </c>
      <c r="H36" s="1" t="s">
        <v>17</v>
      </c>
      <c r="I36" s="1">
        <v>305163</v>
      </c>
      <c r="J36" s="1">
        <v>15989</v>
      </c>
      <c r="K36" s="13">
        <f t="shared" si="1"/>
        <v>5.2394949584320512E-2</v>
      </c>
      <c r="L36" s="3" t="s">
        <v>36</v>
      </c>
      <c r="M36" s="13">
        <v>6.3884315804293046E-2</v>
      </c>
      <c r="O36" s="14" t="s">
        <v>17</v>
      </c>
      <c r="P36" s="15">
        <v>87397.161999999997</v>
      </c>
      <c r="Q36" s="1">
        <v>736162</v>
      </c>
      <c r="R36" s="16">
        <v>70698</v>
      </c>
      <c r="S36" s="12">
        <f t="shared" si="2"/>
        <v>12.362041641913491</v>
      </c>
      <c r="T36" s="17" t="s">
        <v>67</v>
      </c>
      <c r="U36" s="12">
        <v>12.280663106996947</v>
      </c>
    </row>
    <row r="37" spans="1:21">
      <c r="A37" s="1" t="s">
        <v>33</v>
      </c>
      <c r="B37" s="1">
        <v>11512431</v>
      </c>
      <c r="C37" s="1">
        <v>11586941</v>
      </c>
      <c r="D37" s="12">
        <f t="shared" si="0"/>
        <v>0.64721343389593389</v>
      </c>
      <c r="E37" s="3" t="s">
        <v>16</v>
      </c>
      <c r="F37" s="12">
        <v>2.7269789339376076</v>
      </c>
      <c r="H37" s="1" t="s">
        <v>33</v>
      </c>
      <c r="I37" s="1">
        <v>4601449</v>
      </c>
      <c r="J37" s="1">
        <v>387532</v>
      </c>
      <c r="K37" s="13">
        <f t="shared" si="1"/>
        <v>8.4219557795816052E-2</v>
      </c>
      <c r="L37" s="3" t="s">
        <v>57</v>
      </c>
      <c r="M37" s="13">
        <v>6.3723513661672559E-2</v>
      </c>
      <c r="O37" s="14" t="s">
        <v>33</v>
      </c>
      <c r="P37" s="15">
        <v>122973.79999999999</v>
      </c>
      <c r="Q37" s="1">
        <v>11586941</v>
      </c>
      <c r="R37" s="16">
        <v>44826</v>
      </c>
      <c r="S37" s="12">
        <f t="shared" si="2"/>
        <v>27.433587650024535</v>
      </c>
      <c r="T37" s="17" t="s">
        <v>48</v>
      </c>
      <c r="U37" s="12">
        <v>11.724622360533047</v>
      </c>
    </row>
    <row r="38" spans="1:21">
      <c r="A38" s="1" t="s">
        <v>61</v>
      </c>
      <c r="B38" s="1">
        <v>3675339</v>
      </c>
      <c r="C38" s="1">
        <v>3875589</v>
      </c>
      <c r="D38" s="12">
        <f t="shared" si="0"/>
        <v>5.4484769976320555</v>
      </c>
      <c r="E38" s="3" t="s">
        <v>35</v>
      </c>
      <c r="F38" s="12">
        <v>2.6830188808610593</v>
      </c>
      <c r="H38" s="1" t="s">
        <v>61</v>
      </c>
      <c r="I38" s="1">
        <v>1461500</v>
      </c>
      <c r="J38" s="1">
        <v>82935</v>
      </c>
      <c r="K38" s="13">
        <f t="shared" si="1"/>
        <v>5.674649332877181E-2</v>
      </c>
      <c r="L38" s="3" t="s">
        <v>40</v>
      </c>
      <c r="M38" s="13">
        <v>6.2944515268680126E-2</v>
      </c>
      <c r="O38" s="14" t="s">
        <v>61</v>
      </c>
      <c r="P38" s="15">
        <v>112987.81000000001</v>
      </c>
      <c r="Q38" s="1">
        <v>3875589</v>
      </c>
      <c r="R38" s="16">
        <v>69899</v>
      </c>
      <c r="S38" s="12">
        <f t="shared" si="2"/>
        <v>16.164438690110018</v>
      </c>
      <c r="T38" s="17" t="s">
        <v>25</v>
      </c>
      <c r="U38" s="12">
        <v>11.67761705312067</v>
      </c>
    </row>
    <row r="39" spans="1:21">
      <c r="A39" s="1" t="s">
        <v>55</v>
      </c>
      <c r="B39" s="1">
        <v>3761925</v>
      </c>
      <c r="C39" s="1">
        <v>3982267</v>
      </c>
      <c r="D39" s="12">
        <f t="shared" si="0"/>
        <v>5.8571608950205016</v>
      </c>
      <c r="E39" s="3" t="s">
        <v>18</v>
      </c>
      <c r="F39" s="12">
        <v>2.4321946533683843</v>
      </c>
      <c r="H39" s="1" t="s">
        <v>55</v>
      </c>
      <c r="I39" s="1">
        <v>1545745</v>
      </c>
      <c r="J39" s="1">
        <v>122249</v>
      </c>
      <c r="K39" s="13">
        <f t="shared" si="1"/>
        <v>7.9087430332946254E-2</v>
      </c>
      <c r="L39" s="3" t="s">
        <v>50</v>
      </c>
      <c r="M39" s="13">
        <v>6.2466001957018541E-2</v>
      </c>
      <c r="O39" s="14" t="s">
        <v>55</v>
      </c>
      <c r="P39" s="15">
        <v>73528.95</v>
      </c>
      <c r="Q39" s="1">
        <v>3982267</v>
      </c>
      <c r="R39" s="16">
        <v>98379</v>
      </c>
      <c r="S39" s="12">
        <f t="shared" si="2"/>
        <v>7.4740493397981282</v>
      </c>
      <c r="T39" s="17" t="s">
        <v>34</v>
      </c>
      <c r="U39" s="12">
        <v>11.275491458385929</v>
      </c>
    </row>
    <row r="40" spans="1:21">
      <c r="A40" s="1" t="s">
        <v>29</v>
      </c>
      <c r="B40" s="1">
        <v>12612705</v>
      </c>
      <c r="C40" s="1">
        <v>12783977</v>
      </c>
      <c r="D40" s="12">
        <f t="shared" si="0"/>
        <v>1.3579323388599036</v>
      </c>
      <c r="E40" s="3" t="s">
        <v>60</v>
      </c>
      <c r="F40" s="12">
        <v>2.3189753194443932</v>
      </c>
      <c r="H40" s="1" t="s">
        <v>29</v>
      </c>
      <c r="I40" s="1">
        <v>4961929</v>
      </c>
      <c r="J40" s="1">
        <v>554548</v>
      </c>
      <c r="K40" s="13">
        <f t="shared" si="1"/>
        <v>0.11176056731162416</v>
      </c>
      <c r="L40" s="3" t="s">
        <v>69</v>
      </c>
      <c r="M40" s="13">
        <v>5.8451172446170811E-2</v>
      </c>
      <c r="O40" s="14" t="s">
        <v>29</v>
      </c>
      <c r="P40" s="15">
        <v>120445.561</v>
      </c>
      <c r="Q40" s="1">
        <v>12783977</v>
      </c>
      <c r="R40" s="16">
        <v>46054</v>
      </c>
      <c r="S40" s="12">
        <f t="shared" si="2"/>
        <v>26.153116124549442</v>
      </c>
      <c r="T40" s="17" t="s">
        <v>30</v>
      </c>
      <c r="U40" s="12">
        <v>11.044930755368217</v>
      </c>
    </row>
    <row r="41" spans="1:21">
      <c r="A41" s="1" t="s">
        <v>23</v>
      </c>
      <c r="B41" s="1">
        <v>1056389</v>
      </c>
      <c r="C41" s="1">
        <v>1054491</v>
      </c>
      <c r="D41" s="12">
        <f t="shared" si="0"/>
        <v>-0.17966866372141324</v>
      </c>
      <c r="E41" s="3" t="s">
        <v>19</v>
      </c>
      <c r="F41" s="12">
        <v>2.2229810044674259</v>
      </c>
      <c r="H41" s="1" t="s">
        <v>23</v>
      </c>
      <c r="I41" s="1">
        <v>410240</v>
      </c>
      <c r="J41" s="1">
        <v>40432</v>
      </c>
      <c r="K41" s="13">
        <f t="shared" si="1"/>
        <v>9.8556942277691101E-2</v>
      </c>
      <c r="L41" s="3" t="s">
        <v>52</v>
      </c>
      <c r="M41" s="13">
        <v>5.6861152979822811E-2</v>
      </c>
      <c r="O41" s="14" t="s">
        <v>23</v>
      </c>
      <c r="P41" s="15">
        <v>6052.4449999999997</v>
      </c>
      <c r="Q41" s="1">
        <v>1054491</v>
      </c>
      <c r="R41" s="16">
        <v>1545</v>
      </c>
      <c r="S41" s="12">
        <f t="shared" si="2"/>
        <v>39.174401294498381</v>
      </c>
      <c r="T41" s="17" t="s">
        <v>53</v>
      </c>
      <c r="U41" s="12">
        <v>10.70553477877483</v>
      </c>
    </row>
    <row r="42" spans="1:21">
      <c r="A42" s="1" t="s">
        <v>44</v>
      </c>
      <c r="B42" s="1">
        <v>4511428</v>
      </c>
      <c r="C42" s="1">
        <v>4834605</v>
      </c>
      <c r="D42" s="12">
        <f t="shared" si="0"/>
        <v>7.1635189567471764</v>
      </c>
      <c r="E42" s="3" t="s">
        <v>64</v>
      </c>
      <c r="F42" s="12">
        <v>2.0725806751996778</v>
      </c>
      <c r="H42" s="1" t="s">
        <v>44</v>
      </c>
      <c r="I42" s="1">
        <v>1839041</v>
      </c>
      <c r="J42" s="1">
        <v>123699</v>
      </c>
      <c r="K42" s="13">
        <f t="shared" si="1"/>
        <v>6.7262774456904442E-2</v>
      </c>
      <c r="L42" s="3" t="s">
        <v>61</v>
      </c>
      <c r="M42" s="13">
        <v>5.674649332877181E-2</v>
      </c>
      <c r="O42" s="14" t="s">
        <v>44</v>
      </c>
      <c r="P42" s="15">
        <v>76066.683000000005</v>
      </c>
      <c r="Q42" s="1">
        <v>4834605</v>
      </c>
      <c r="R42" s="16">
        <v>32020</v>
      </c>
      <c r="S42" s="12">
        <f t="shared" si="2"/>
        <v>23.755990943160526</v>
      </c>
      <c r="T42" s="17" t="s">
        <v>28</v>
      </c>
      <c r="U42" s="12">
        <v>8.5334077852710042</v>
      </c>
    </row>
    <row r="43" spans="1:21">
      <c r="A43" s="1" t="s">
        <v>53</v>
      </c>
      <c r="B43" s="1">
        <v>799462</v>
      </c>
      <c r="C43" s="1">
        <v>851058</v>
      </c>
      <c r="D43" s="12">
        <f t="shared" si="0"/>
        <v>6.45384020753957</v>
      </c>
      <c r="E43" s="3" t="s">
        <v>65</v>
      </c>
      <c r="F43" s="12">
        <v>1.6043896803219315</v>
      </c>
      <c r="H43" s="1" t="s">
        <v>53</v>
      </c>
      <c r="I43" s="1">
        <v>333536</v>
      </c>
      <c r="J43" s="1">
        <v>16888</v>
      </c>
      <c r="K43" s="13">
        <f t="shared" si="1"/>
        <v>5.0633215005276795E-2</v>
      </c>
      <c r="L43" s="3" t="s">
        <v>67</v>
      </c>
      <c r="M43" s="13">
        <v>5.664114911250423E-2</v>
      </c>
      <c r="O43" s="14" t="s">
        <v>53</v>
      </c>
      <c r="P43" s="15">
        <v>82556.801999999981</v>
      </c>
      <c r="Q43" s="1">
        <v>851058</v>
      </c>
      <c r="R43" s="16">
        <v>77116</v>
      </c>
      <c r="S43" s="12">
        <f t="shared" si="2"/>
        <v>10.70553477877483</v>
      </c>
      <c r="T43" s="17" t="s">
        <v>55</v>
      </c>
      <c r="U43" s="12">
        <v>7.4740493397981282</v>
      </c>
    </row>
    <row r="44" spans="1:21">
      <c r="A44" s="1" t="s">
        <v>50</v>
      </c>
      <c r="B44" s="1">
        <v>6234968</v>
      </c>
      <c r="C44" s="1">
        <v>6548009</v>
      </c>
      <c r="D44" s="12">
        <f t="shared" si="0"/>
        <v>5.0207314616530514</v>
      </c>
      <c r="E44" s="3" t="s">
        <v>29</v>
      </c>
      <c r="F44" s="12">
        <v>1.3579323388599036</v>
      </c>
      <c r="H44" s="1" t="s">
        <v>50</v>
      </c>
      <c r="I44" s="1">
        <v>2522204</v>
      </c>
      <c r="J44" s="1">
        <v>157552</v>
      </c>
      <c r="K44" s="13">
        <f t="shared" si="1"/>
        <v>6.2466001957018541E-2</v>
      </c>
      <c r="L44" s="3" t="s">
        <v>25</v>
      </c>
      <c r="M44" s="13">
        <v>5.6319819013916063E-2</v>
      </c>
      <c r="O44" s="14" t="s">
        <v>50</v>
      </c>
      <c r="P44" s="15">
        <v>95737.169000000009</v>
      </c>
      <c r="Q44" s="1">
        <v>6548009</v>
      </c>
      <c r="R44" s="16">
        <v>42144</v>
      </c>
      <c r="S44" s="12">
        <f t="shared" si="2"/>
        <v>22.716678293470011</v>
      </c>
      <c r="T44" s="17" t="s">
        <v>59</v>
      </c>
      <c r="U44" s="12">
        <v>6.4721198417184853</v>
      </c>
    </row>
    <row r="45" spans="1:21">
      <c r="A45" s="1" t="s">
        <v>25</v>
      </c>
      <c r="B45" s="1">
        <v>24311891</v>
      </c>
      <c r="C45" s="1">
        <v>26956435</v>
      </c>
      <c r="D45" s="12">
        <f t="shared" si="0"/>
        <v>10.877574270138016</v>
      </c>
      <c r="E45" s="3" t="s">
        <v>26</v>
      </c>
      <c r="F45" s="12">
        <v>1.2051597408453913</v>
      </c>
      <c r="H45" s="1" t="s">
        <v>25</v>
      </c>
      <c r="I45" s="1">
        <v>9289554</v>
      </c>
      <c r="J45" s="1">
        <v>523186</v>
      </c>
      <c r="K45" s="13">
        <f t="shared" si="1"/>
        <v>5.6319819013916063E-2</v>
      </c>
      <c r="L45" s="3" t="s">
        <v>54</v>
      </c>
      <c r="M45" s="13">
        <v>5.4901250876007522E-2</v>
      </c>
      <c r="O45" s="14" t="s">
        <v>25</v>
      </c>
      <c r="P45" s="15">
        <v>313656.12299999996</v>
      </c>
      <c r="Q45" s="1">
        <v>26956435</v>
      </c>
      <c r="R45" s="16">
        <v>268596</v>
      </c>
      <c r="S45" s="12">
        <f t="shared" si="2"/>
        <v>11.67761705312067</v>
      </c>
      <c r="T45" s="17" t="s">
        <v>47</v>
      </c>
      <c r="U45" s="12">
        <v>6.1436402254424483</v>
      </c>
    </row>
    <row r="46" spans="1:21">
      <c r="A46" s="1" t="s">
        <v>21</v>
      </c>
      <c r="B46" s="1">
        <v>2657236</v>
      </c>
      <c r="C46" s="1">
        <v>2948427</v>
      </c>
      <c r="D46" s="12">
        <f t="shared" si="0"/>
        <v>10.958416941513663</v>
      </c>
      <c r="E46" s="3" t="s">
        <v>66</v>
      </c>
      <c r="F46" s="12">
        <v>1.0323158076592598</v>
      </c>
      <c r="H46" s="1" t="s">
        <v>21</v>
      </c>
      <c r="I46" s="1">
        <v>918367</v>
      </c>
      <c r="J46" s="1">
        <v>39788</v>
      </c>
      <c r="K46" s="13">
        <f t="shared" si="1"/>
        <v>4.3324727478230379E-2</v>
      </c>
      <c r="L46" s="3" t="s">
        <v>28</v>
      </c>
      <c r="M46" s="13">
        <v>5.4353738711337793E-2</v>
      </c>
      <c r="O46" s="14" t="s">
        <v>21</v>
      </c>
      <c r="P46" s="15">
        <v>46768.745999999999</v>
      </c>
      <c r="Q46" s="1">
        <v>2948427</v>
      </c>
      <c r="R46" s="16">
        <v>84897</v>
      </c>
      <c r="S46" s="12">
        <f t="shared" si="2"/>
        <v>5.5088808791830104</v>
      </c>
      <c r="T46" s="17" t="s">
        <v>24</v>
      </c>
      <c r="U46" s="12">
        <v>5.7930564961838762</v>
      </c>
    </row>
    <row r="47" spans="1:21">
      <c r="A47" s="1" t="s">
        <v>70</v>
      </c>
      <c r="B47" s="1">
        <v>624258</v>
      </c>
      <c r="C47" s="1">
        <v>626249</v>
      </c>
      <c r="D47" s="12">
        <f t="shared" si="0"/>
        <v>0.31893864395810706</v>
      </c>
      <c r="E47" s="3" t="s">
        <v>32</v>
      </c>
      <c r="F47" s="12">
        <v>0.83422522660993692</v>
      </c>
      <c r="H47" s="1" t="s">
        <v>70</v>
      </c>
      <c r="I47" s="1">
        <v>257107</v>
      </c>
      <c r="J47" s="1">
        <v>17252</v>
      </c>
      <c r="K47" s="13">
        <f t="shared" si="1"/>
        <v>6.7100467898579194E-2</v>
      </c>
      <c r="L47" s="3" t="s">
        <v>66</v>
      </c>
      <c r="M47" s="13">
        <v>5.2701233090321133E-2</v>
      </c>
      <c r="O47" s="14" t="s">
        <v>70</v>
      </c>
      <c r="P47" s="15">
        <v>14253.210000000001</v>
      </c>
      <c r="Q47" s="1">
        <v>626249</v>
      </c>
      <c r="R47" s="16">
        <v>9616</v>
      </c>
      <c r="S47" s="12">
        <f t="shared" si="2"/>
        <v>14.822389767054908</v>
      </c>
      <c r="T47" s="17" t="s">
        <v>69</v>
      </c>
      <c r="U47" s="12">
        <v>5.6839715437124774</v>
      </c>
    </row>
    <row r="48" spans="1:21">
      <c r="A48" s="1" t="s">
        <v>57</v>
      </c>
      <c r="B48" s="1">
        <v>7841754</v>
      </c>
      <c r="C48" s="1">
        <v>8310301</v>
      </c>
      <c r="D48" s="12">
        <f t="shared" si="0"/>
        <v>5.9750280358195376</v>
      </c>
      <c r="E48" s="3" t="s">
        <v>33</v>
      </c>
      <c r="F48" s="12">
        <v>0.64721343389593389</v>
      </c>
      <c r="H48" s="1" t="s">
        <v>57</v>
      </c>
      <c r="I48" s="1">
        <v>3090178</v>
      </c>
      <c r="J48" s="1">
        <v>196917</v>
      </c>
      <c r="K48" s="13">
        <f t="shared" si="1"/>
        <v>6.3723513661672559E-2</v>
      </c>
      <c r="L48" s="3" t="s">
        <v>17</v>
      </c>
      <c r="M48" s="13">
        <v>5.2394949584320512E-2</v>
      </c>
      <c r="O48" s="14" t="s">
        <v>57</v>
      </c>
      <c r="P48" s="15">
        <v>75095.546999999991</v>
      </c>
      <c r="Q48" s="1">
        <v>8310301</v>
      </c>
      <c r="R48" s="16">
        <v>42775</v>
      </c>
      <c r="S48" s="12">
        <f t="shared" si="2"/>
        <v>17.555943191116302</v>
      </c>
      <c r="T48" s="17" t="s">
        <v>21</v>
      </c>
      <c r="U48" s="12">
        <v>5.5088808791830104</v>
      </c>
    </row>
    <row r="49" spans="1:21">
      <c r="A49" s="1" t="s">
        <v>34</v>
      </c>
      <c r="B49" s="1">
        <v>6561297</v>
      </c>
      <c r="C49" s="1">
        <v>7073146</v>
      </c>
      <c r="D49" s="12">
        <f t="shared" si="0"/>
        <v>7.8010338504719421</v>
      </c>
      <c r="E49" s="3" t="s">
        <v>70</v>
      </c>
      <c r="F49" s="12">
        <v>0.31893864395810706</v>
      </c>
      <c r="H49" s="1" t="s">
        <v>34</v>
      </c>
      <c r="I49" s="1">
        <v>2696606</v>
      </c>
      <c r="J49" s="1">
        <v>188807</v>
      </c>
      <c r="K49" s="13">
        <f t="shared" si="1"/>
        <v>7.0016531892312037E-2</v>
      </c>
      <c r="L49" s="3" t="s">
        <v>62</v>
      </c>
      <c r="M49" s="13">
        <v>5.172142211494888E-2</v>
      </c>
      <c r="O49" s="14" t="s">
        <v>34</v>
      </c>
      <c r="P49" s="15">
        <v>80391.998999999996</v>
      </c>
      <c r="Q49" s="1">
        <v>7073146</v>
      </c>
      <c r="R49" s="16">
        <v>71298</v>
      </c>
      <c r="S49" s="12">
        <f t="shared" si="2"/>
        <v>11.275491458385929</v>
      </c>
      <c r="T49" s="17" t="s">
        <v>62</v>
      </c>
      <c r="U49" s="12">
        <v>5.0061176550598487</v>
      </c>
    </row>
    <row r="50" spans="1:21">
      <c r="A50" s="1" t="s">
        <v>45</v>
      </c>
      <c r="B50" s="1">
        <v>1840802</v>
      </c>
      <c r="C50" s="1">
        <v>1846092</v>
      </c>
      <c r="D50" s="12">
        <f t="shared" si="0"/>
        <v>0.28737474209610808</v>
      </c>
      <c r="E50" s="3" t="s">
        <v>45</v>
      </c>
      <c r="F50" s="12">
        <v>0.28737474209610808</v>
      </c>
      <c r="H50" s="1" t="s">
        <v>45</v>
      </c>
      <c r="I50" s="1">
        <v>739397</v>
      </c>
      <c r="J50" s="1">
        <v>65281</v>
      </c>
      <c r="K50" s="13">
        <f t="shared" si="1"/>
        <v>8.8289511588497113E-2</v>
      </c>
      <c r="L50" s="3" t="s">
        <v>53</v>
      </c>
      <c r="M50" s="13">
        <v>5.0633215005276795E-2</v>
      </c>
      <c r="O50" s="14" t="s">
        <v>45</v>
      </c>
      <c r="P50" s="15">
        <v>38769.985000000001</v>
      </c>
      <c r="Q50" s="1">
        <v>1846092</v>
      </c>
      <c r="R50" s="16">
        <v>24230</v>
      </c>
      <c r="S50" s="12">
        <f t="shared" si="2"/>
        <v>16.000819232356584</v>
      </c>
      <c r="T50" s="17" t="s">
        <v>46</v>
      </c>
      <c r="U50" s="12">
        <v>4.0875923893157706</v>
      </c>
    </row>
    <row r="51" spans="1:21">
      <c r="A51" s="1" t="s">
        <v>64</v>
      </c>
      <c r="B51" s="1">
        <v>5637947</v>
      </c>
      <c r="C51" s="1">
        <v>5754798</v>
      </c>
      <c r="D51" s="12">
        <f t="shared" si="0"/>
        <v>2.0725806751996778</v>
      </c>
      <c r="E51" s="3" t="s">
        <v>59</v>
      </c>
      <c r="F51" s="12">
        <v>0.17007302293876844</v>
      </c>
      <c r="H51" s="1" t="s">
        <v>64</v>
      </c>
      <c r="I51" s="1">
        <v>2310246</v>
      </c>
      <c r="J51" s="1">
        <v>162151</v>
      </c>
      <c r="K51" s="13">
        <f t="shared" si="1"/>
        <v>7.0187763554184268E-2</v>
      </c>
      <c r="L51" s="3" t="s">
        <v>21</v>
      </c>
      <c r="M51" s="13">
        <v>4.3324727478230379E-2</v>
      </c>
      <c r="O51" s="14" t="s">
        <v>64</v>
      </c>
      <c r="P51" s="15">
        <v>115457.54800000001</v>
      </c>
      <c r="Q51" s="1">
        <v>5754798</v>
      </c>
      <c r="R51" s="16">
        <v>65496</v>
      </c>
      <c r="S51" s="12">
        <f t="shared" si="2"/>
        <v>17.628183095150852</v>
      </c>
      <c r="T51" s="17" t="s">
        <v>31</v>
      </c>
      <c r="U51" s="12">
        <v>3.8510653691712187</v>
      </c>
    </row>
    <row r="52" spans="1:21">
      <c r="A52" s="1" t="s">
        <v>49</v>
      </c>
      <c r="B52" s="1">
        <v>545579</v>
      </c>
      <c r="C52" s="1">
        <v>583029</v>
      </c>
      <c r="D52" s="12">
        <f t="shared" si="0"/>
        <v>6.8642671363817156</v>
      </c>
      <c r="E52" s="3" t="s">
        <v>23</v>
      </c>
      <c r="F52" s="12">
        <v>-0.17966866372141324</v>
      </c>
      <c r="H52" s="1" t="s">
        <v>49</v>
      </c>
      <c r="I52" s="1">
        <v>226985</v>
      </c>
      <c r="J52" s="1">
        <v>8363</v>
      </c>
      <c r="K52" s="13">
        <f t="shared" si="1"/>
        <v>3.6843844306892526E-2</v>
      </c>
      <c r="L52" s="3" t="s">
        <v>47</v>
      </c>
      <c r="M52" s="13">
        <v>4.2336359076474525E-2</v>
      </c>
      <c r="O52" s="14" t="s">
        <v>49</v>
      </c>
      <c r="P52" s="15">
        <v>28326.302000000003</v>
      </c>
      <c r="Q52" s="1">
        <v>583029</v>
      </c>
      <c r="R52" s="16">
        <v>97813</v>
      </c>
      <c r="S52" s="12">
        <f t="shared" si="2"/>
        <v>2.8959649535337846</v>
      </c>
      <c r="T52" s="17" t="s">
        <v>49</v>
      </c>
      <c r="U52" s="12">
        <v>2.8959649535337846</v>
      </c>
    </row>
    <row r="53" spans="1:21">
      <c r="E53" s="3" t="s">
        <v>51</v>
      </c>
      <c r="F53" s="12">
        <v>-0.43291826619283819</v>
      </c>
      <c r="L53" s="3" t="s">
        <v>49</v>
      </c>
      <c r="M53" s="13">
        <v>3.6843844306892526E-2</v>
      </c>
      <c r="O53" s="22"/>
      <c r="P53" s="15"/>
      <c r="R53" s="9"/>
      <c r="T53" s="17" t="s">
        <v>20</v>
      </c>
      <c r="U53" s="12">
        <v>0.23337003895494929</v>
      </c>
    </row>
    <row r="54" spans="1:21">
      <c r="C54" t="s">
        <v>58</v>
      </c>
      <c r="D54" s="12">
        <f>AVERAGE(D3:D52)</f>
        <v>4.5294748041871129</v>
      </c>
      <c r="F54" s="12"/>
      <c r="J54" t="s">
        <v>58</v>
      </c>
      <c r="K54" s="13">
        <f>AVERAGE(K3:K52)</f>
        <v>7.6051612673843999E-2</v>
      </c>
      <c r="M54" s="13"/>
      <c r="O54" s="7"/>
      <c r="P54" s="23"/>
      <c r="R54" s="16" t="s">
        <v>58</v>
      </c>
      <c r="S54" s="12">
        <f>AVERAGE(S3:S52)</f>
        <v>16.873465729126746</v>
      </c>
      <c r="T54" s="24"/>
      <c r="U54" s="12"/>
    </row>
    <row r="55" spans="1:21">
      <c r="E55" s="3" t="s">
        <v>58</v>
      </c>
      <c r="F55" s="12">
        <v>4.5294748041871129</v>
      </c>
      <c r="L55" s="3" t="s">
        <v>58</v>
      </c>
      <c r="M55" s="13">
        <v>7.6051612673843999E-2</v>
      </c>
      <c r="O55" s="22"/>
      <c r="P55" s="15"/>
      <c r="R55" s="9"/>
      <c r="T55" s="25" t="s">
        <v>58</v>
      </c>
      <c r="U55" s="12">
        <v>16.873465729126746</v>
      </c>
    </row>
    <row r="56" spans="1:21">
      <c r="F56" s="12"/>
      <c r="M56" s="13"/>
      <c r="O56" s="26"/>
      <c r="P56" s="27"/>
      <c r="R56" s="16"/>
      <c r="T56" s="24"/>
      <c r="U56" s="12"/>
    </row>
    <row r="57" spans="1:21">
      <c r="M57" s="13"/>
      <c r="R57" s="9"/>
      <c r="T57" s="29"/>
      <c r="U57" s="12"/>
    </row>
    <row r="58" spans="1:21">
      <c r="O58" s="30"/>
      <c r="P58" s="30"/>
      <c r="R58" s="9"/>
      <c r="U58" s="12"/>
    </row>
    <row r="59" spans="1:21">
      <c r="R59" s="16"/>
      <c r="T59" s="32"/>
      <c r="U59" s="12"/>
    </row>
    <row r="60" spans="1:21">
      <c r="R60" s="9"/>
      <c r="U60" s="12"/>
    </row>
    <row r="61" spans="1:21">
      <c r="R61" s="9"/>
      <c r="U61" s="12"/>
    </row>
    <row r="62" spans="1:21">
      <c r="R62" s="9"/>
      <c r="U62" s="12"/>
    </row>
    <row r="63" spans="1:21">
      <c r="R63" s="9"/>
      <c r="U63" s="12"/>
    </row>
    <row r="64" spans="1:21">
      <c r="R64" s="9"/>
      <c r="U64" s="12"/>
    </row>
    <row r="65" spans="18:21">
      <c r="R65" s="9"/>
      <c r="U65" s="12"/>
    </row>
    <row r="66" spans="18:21">
      <c r="R66" s="9"/>
      <c r="U66" s="12"/>
    </row>
    <row r="67" spans="18:21">
      <c r="R67" s="9"/>
      <c r="U67" s="12"/>
    </row>
    <row r="68" spans="18:21">
      <c r="R68" s="9"/>
      <c r="U68" s="12"/>
    </row>
    <row r="69" spans="18:21">
      <c r="R69" s="9"/>
      <c r="U69" s="12"/>
    </row>
    <row r="70" spans="18:21">
      <c r="R70" s="9"/>
      <c r="U70" s="12"/>
    </row>
    <row r="71" spans="18:21">
      <c r="R71" s="9"/>
      <c r="U71" s="12"/>
    </row>
    <row r="72" spans="18:21">
      <c r="R72" s="9"/>
      <c r="U72" s="12"/>
    </row>
    <row r="73" spans="18:21">
      <c r="R73" s="9"/>
      <c r="U73" s="12"/>
    </row>
    <row r="74" spans="18:21">
      <c r="R74" s="9"/>
      <c r="U74" s="12"/>
    </row>
    <row r="75" spans="18:21">
      <c r="R75" s="9"/>
      <c r="U75" s="12"/>
    </row>
    <row r="76" spans="18:21">
      <c r="R76" s="9"/>
      <c r="U76" s="12"/>
    </row>
    <row r="77" spans="18:21">
      <c r="R77" s="9"/>
      <c r="U77" s="12"/>
    </row>
    <row r="78" spans="18:21">
      <c r="R78" s="9"/>
      <c r="U78" s="12"/>
    </row>
    <row r="79" spans="18:21">
      <c r="R79" s="9"/>
      <c r="U79" s="12"/>
    </row>
    <row r="80" spans="18:21">
      <c r="R80" s="9"/>
      <c r="U80" s="12"/>
    </row>
    <row r="81" spans="18:21">
      <c r="R81" s="9"/>
      <c r="U81" s="12"/>
    </row>
    <row r="82" spans="18:21">
      <c r="R82" s="9"/>
      <c r="U82" s="12"/>
    </row>
    <row r="83" spans="18:21">
      <c r="R83" s="9"/>
      <c r="U83" s="12"/>
    </row>
    <row r="84" spans="18:21">
      <c r="R84" s="9"/>
      <c r="U84" s="12"/>
    </row>
    <row r="85" spans="18:21">
      <c r="R85" s="9"/>
      <c r="U85" s="12"/>
    </row>
    <row r="86" spans="18:21">
      <c r="R86" s="9"/>
      <c r="U86" s="12"/>
    </row>
    <row r="87" spans="18:21">
      <c r="R87" s="9"/>
      <c r="U87" s="12"/>
    </row>
    <row r="88" spans="18:21">
      <c r="R88" s="9"/>
      <c r="U88" s="12"/>
    </row>
    <row r="89" spans="18:21">
      <c r="R89" s="9"/>
      <c r="U89" s="12"/>
    </row>
    <row r="90" spans="18:21">
      <c r="R90" s="9"/>
      <c r="U90" s="12"/>
    </row>
    <row r="91" spans="18:21">
      <c r="R91" s="9"/>
      <c r="U91" s="12"/>
    </row>
    <row r="92" spans="18:21">
      <c r="R92" s="9"/>
      <c r="U92" s="12"/>
    </row>
    <row r="93" spans="18:21">
      <c r="R93" s="9"/>
      <c r="U93" s="12"/>
    </row>
    <row r="94" spans="18:21">
      <c r="R94" s="9"/>
      <c r="U94" s="12"/>
    </row>
    <row r="95" spans="18:21">
      <c r="R95" s="9"/>
      <c r="U95" s="12"/>
    </row>
    <row r="96" spans="18:21">
      <c r="R96" s="9"/>
      <c r="U96" s="12"/>
    </row>
    <row r="97" spans="18:21">
      <c r="R97" s="9"/>
      <c r="U97" s="12"/>
    </row>
    <row r="98" spans="18:21">
      <c r="R98" s="9"/>
      <c r="U98" s="12"/>
    </row>
    <row r="99" spans="18:21">
      <c r="R99" s="9"/>
      <c r="U99" s="12"/>
    </row>
    <row r="100" spans="18:21">
      <c r="R100" s="9"/>
      <c r="U100" s="12"/>
    </row>
    <row r="101" spans="18:21">
      <c r="R101" s="9"/>
      <c r="U101" s="12"/>
    </row>
    <row r="102" spans="18:21">
      <c r="R102" s="9"/>
      <c r="U102" s="12"/>
    </row>
    <row r="103" spans="18:21">
      <c r="R103" s="9"/>
      <c r="U103" s="12"/>
    </row>
    <row r="104" spans="18:21">
      <c r="R104" s="9"/>
      <c r="U104" s="12"/>
    </row>
    <row r="105" spans="18:21">
      <c r="R105" s="9"/>
      <c r="U105" s="12"/>
    </row>
    <row r="106" spans="18:21">
      <c r="R106" s="9"/>
      <c r="U106" s="12"/>
    </row>
    <row r="107" spans="18:21">
      <c r="R107" s="9"/>
      <c r="U107" s="12"/>
    </row>
    <row r="108" spans="18:21">
      <c r="R108" s="9"/>
      <c r="U108" s="12"/>
    </row>
    <row r="109" spans="18:21">
      <c r="R109" s="9"/>
      <c r="U109" s="12"/>
    </row>
    <row r="110" spans="18:21">
      <c r="R110" s="9"/>
      <c r="U110" s="12"/>
    </row>
    <row r="111" spans="18:21">
      <c r="R111" s="9"/>
      <c r="U111" s="12"/>
    </row>
    <row r="112" spans="18:21">
      <c r="R112" s="9"/>
      <c r="U112" s="12"/>
    </row>
    <row r="113" spans="18:21">
      <c r="R113" s="9"/>
      <c r="U113" s="12"/>
    </row>
    <row r="114" spans="18:21">
      <c r="R114" s="9"/>
      <c r="U114" s="12"/>
    </row>
    <row r="115" spans="18:21">
      <c r="R115" s="9"/>
      <c r="U115" s="12"/>
    </row>
    <row r="116" spans="18:21">
      <c r="R116" s="9"/>
      <c r="U116" s="12"/>
    </row>
    <row r="117" spans="18:21">
      <c r="R117" s="9"/>
      <c r="U117" s="12"/>
    </row>
    <row r="118" spans="18:21">
      <c r="R118" s="9"/>
      <c r="U118" s="12"/>
    </row>
    <row r="119" spans="18:21">
      <c r="R119" s="9"/>
      <c r="U119" s="12"/>
    </row>
    <row r="120" spans="18:21">
      <c r="R120" s="9"/>
      <c r="U120" s="12"/>
    </row>
    <row r="121" spans="18:21">
      <c r="R121" s="9"/>
      <c r="U121" s="12"/>
    </row>
    <row r="122" spans="18:21">
      <c r="R122" s="9"/>
      <c r="U122" s="12"/>
    </row>
    <row r="123" spans="18:21">
      <c r="R123" s="9"/>
      <c r="U123" s="12"/>
    </row>
    <row r="124" spans="18:21">
      <c r="R124" s="9"/>
      <c r="U124" s="12"/>
    </row>
    <row r="125" spans="18:21">
      <c r="R125" s="9"/>
      <c r="U125" s="12"/>
    </row>
    <row r="126" spans="18:21">
      <c r="R126" s="9"/>
      <c r="U126" s="12"/>
    </row>
    <row r="127" spans="18:21">
      <c r="R127" s="9"/>
      <c r="U127" s="12"/>
    </row>
    <row r="128" spans="18:21">
      <c r="R128" s="9"/>
      <c r="U128" s="12"/>
    </row>
    <row r="129" spans="18:21">
      <c r="R129" s="9"/>
      <c r="U129" s="12"/>
    </row>
    <row r="130" spans="18:21">
      <c r="R130" s="9"/>
      <c r="U130" s="12"/>
    </row>
    <row r="131" spans="18:21">
      <c r="R131" s="9"/>
      <c r="U131" s="12"/>
    </row>
    <row r="132" spans="18:21">
      <c r="R132" s="9"/>
      <c r="U132" s="12"/>
    </row>
    <row r="133" spans="18:21">
      <c r="R133" s="9"/>
      <c r="U133" s="12"/>
    </row>
    <row r="134" spans="18:21">
      <c r="R134" s="9"/>
      <c r="U134" s="12"/>
    </row>
    <row r="135" spans="18:21">
      <c r="R135" s="9"/>
      <c r="U135" s="12"/>
    </row>
    <row r="136" spans="18:21">
      <c r="R136" s="9"/>
      <c r="U136" s="12"/>
    </row>
    <row r="137" spans="18:21">
      <c r="R137" s="9"/>
      <c r="U137" s="12"/>
    </row>
    <row r="138" spans="18:21">
      <c r="R138" s="9"/>
      <c r="U138" s="12"/>
    </row>
    <row r="139" spans="18:21">
      <c r="R139" s="9"/>
      <c r="U139" s="12"/>
    </row>
    <row r="140" spans="18:21">
      <c r="R140" s="9"/>
      <c r="U140" s="12"/>
    </row>
    <row r="141" spans="18:21">
      <c r="R141" s="9"/>
      <c r="U141" s="12"/>
    </row>
    <row r="142" spans="18:21">
      <c r="R142" s="9"/>
      <c r="U142" s="12"/>
    </row>
    <row r="143" spans="18:21">
      <c r="R143" s="9"/>
      <c r="U143" s="12"/>
    </row>
    <row r="144" spans="18:21">
      <c r="R144" s="9"/>
      <c r="U144" s="12"/>
    </row>
    <row r="145" spans="18:21">
      <c r="R145" s="9"/>
      <c r="U145" s="12"/>
    </row>
    <row r="146" spans="18:21">
      <c r="R146" s="9"/>
      <c r="U146" s="12"/>
    </row>
    <row r="147" spans="18:21">
      <c r="R147" s="9"/>
      <c r="U147" s="12"/>
    </row>
    <row r="148" spans="18:21">
      <c r="R148" s="9"/>
      <c r="U148" s="12"/>
    </row>
    <row r="149" spans="18:21">
      <c r="R149" s="9"/>
      <c r="U149" s="12"/>
    </row>
    <row r="150" spans="18:21">
      <c r="R150" s="9"/>
      <c r="U150" s="12"/>
    </row>
    <row r="151" spans="18:21">
      <c r="R151" s="9"/>
      <c r="U151" s="12"/>
    </row>
    <row r="152" spans="18:21">
      <c r="R152" s="9"/>
      <c r="U152" s="12"/>
    </row>
    <row r="153" spans="18:21">
      <c r="R153" s="9"/>
      <c r="U153" s="12"/>
    </row>
    <row r="154" spans="18:21">
      <c r="R154" s="9"/>
      <c r="U154" s="12"/>
    </row>
    <row r="155" spans="18:21">
      <c r="R155" s="9"/>
      <c r="U155" s="12"/>
    </row>
    <row r="156" spans="18:21">
      <c r="R156" s="9"/>
      <c r="U156" s="12"/>
    </row>
    <row r="157" spans="18:21">
      <c r="R157" s="9"/>
      <c r="U157" s="12"/>
    </row>
    <row r="158" spans="18:21">
      <c r="R158" s="9"/>
      <c r="U158" s="12"/>
    </row>
    <row r="159" spans="18:21">
      <c r="R159" s="9"/>
      <c r="U159" s="12"/>
    </row>
    <row r="160" spans="18:21">
      <c r="R160" s="9"/>
      <c r="U160" s="12"/>
    </row>
    <row r="161" spans="18:21">
      <c r="R161" s="9"/>
      <c r="U161" s="12"/>
    </row>
    <row r="162" spans="18:21">
      <c r="R162" s="9"/>
      <c r="U162" s="12"/>
    </row>
    <row r="163" spans="18:21">
      <c r="R163" s="9"/>
      <c r="U163" s="12"/>
    </row>
    <row r="164" spans="18:21">
      <c r="R164" s="9"/>
      <c r="U164" s="12"/>
    </row>
    <row r="165" spans="18:21">
      <c r="R165" s="9"/>
      <c r="U165" s="12"/>
    </row>
    <row r="166" spans="18:21">
      <c r="R166" s="9"/>
      <c r="U166" s="12"/>
    </row>
    <row r="167" spans="18:21">
      <c r="R167" s="9"/>
      <c r="U167" s="12"/>
    </row>
    <row r="168" spans="18:21">
      <c r="R168" s="9"/>
      <c r="U168" s="12"/>
    </row>
    <row r="169" spans="18:21">
      <c r="R169" s="9"/>
      <c r="U169" s="12"/>
    </row>
    <row r="170" spans="18:21">
      <c r="R170" s="9"/>
      <c r="U170" s="12"/>
    </row>
    <row r="171" spans="18:21">
      <c r="R171" s="9"/>
      <c r="U171" s="12"/>
    </row>
    <row r="172" spans="18:21">
      <c r="R172" s="9"/>
      <c r="U172" s="12"/>
    </row>
    <row r="173" spans="18:21">
      <c r="R173" s="9"/>
      <c r="U173" s="12"/>
    </row>
    <row r="174" spans="18:21">
      <c r="R174" s="9"/>
      <c r="U174" s="12"/>
    </row>
    <row r="175" spans="18:21">
      <c r="R175" s="9"/>
      <c r="U175" s="12"/>
    </row>
    <row r="176" spans="18:21">
      <c r="R176" s="9"/>
      <c r="U176" s="12"/>
    </row>
    <row r="177" spans="18:21">
      <c r="R177" s="9"/>
      <c r="U177" s="12"/>
    </row>
    <row r="178" spans="18:21">
      <c r="R178" s="9"/>
      <c r="U178" s="12"/>
    </row>
    <row r="179" spans="18:21">
      <c r="R179" s="9"/>
      <c r="U179" s="12"/>
    </row>
    <row r="180" spans="18:21">
      <c r="R180" s="9"/>
      <c r="U180" s="12"/>
    </row>
    <row r="181" spans="18:21">
      <c r="R181" s="9"/>
      <c r="U181" s="12"/>
    </row>
    <row r="182" spans="18:21">
      <c r="R182" s="9"/>
      <c r="U182" s="12"/>
    </row>
    <row r="183" spans="18:21">
      <c r="R183" s="9"/>
      <c r="U183" s="12"/>
    </row>
    <row r="184" spans="18:21">
      <c r="R184" s="9"/>
      <c r="U184" s="12"/>
    </row>
    <row r="185" spans="18:21">
      <c r="R185" s="9"/>
      <c r="U185" s="12"/>
    </row>
    <row r="186" spans="18:21">
      <c r="R186" s="9"/>
      <c r="U186" s="12"/>
    </row>
    <row r="187" spans="18:21">
      <c r="R187" s="9"/>
      <c r="U187" s="12"/>
    </row>
    <row r="188" spans="18:21">
      <c r="R188" s="9"/>
      <c r="U188" s="12"/>
    </row>
    <row r="189" spans="18:21">
      <c r="R189" s="9"/>
      <c r="U189" s="12"/>
    </row>
    <row r="190" spans="18:21">
      <c r="R190" s="9"/>
      <c r="U190" s="12"/>
    </row>
    <row r="191" spans="18:21">
      <c r="R191" s="9"/>
      <c r="U191" s="12"/>
    </row>
    <row r="192" spans="18:21">
      <c r="R192" s="9"/>
      <c r="U192" s="12"/>
    </row>
    <row r="193" spans="18:21">
      <c r="R193" s="9"/>
      <c r="U193" s="12"/>
    </row>
    <row r="194" spans="18:21">
      <c r="R194" s="9"/>
      <c r="U194" s="12"/>
    </row>
    <row r="195" spans="18:21">
      <c r="R195" s="9"/>
      <c r="U195" s="12"/>
    </row>
    <row r="196" spans="18:21">
      <c r="R196" s="9"/>
      <c r="U196" s="12"/>
    </row>
    <row r="197" spans="18:21">
      <c r="R197" s="9"/>
      <c r="U197" s="12"/>
    </row>
    <row r="198" spans="18:21">
      <c r="R198" s="9"/>
      <c r="U198" s="12"/>
    </row>
    <row r="199" spans="18:21">
      <c r="R199" s="9"/>
      <c r="U199" s="12"/>
    </row>
    <row r="200" spans="18:21">
      <c r="R200" s="9"/>
      <c r="U200" s="12"/>
    </row>
    <row r="201" spans="18:21">
      <c r="R201" s="9"/>
      <c r="U201" s="12"/>
    </row>
    <row r="202" spans="18:21">
      <c r="R202" s="9"/>
      <c r="U202" s="12"/>
    </row>
    <row r="203" spans="18:21">
      <c r="R203" s="9"/>
      <c r="U203" s="12"/>
    </row>
    <row r="204" spans="18:21">
      <c r="R204" s="9"/>
      <c r="U204" s="12"/>
    </row>
    <row r="205" spans="18:21">
      <c r="R205" s="9"/>
      <c r="U205" s="12"/>
    </row>
    <row r="206" spans="18:21">
      <c r="R206" s="9"/>
      <c r="U206" s="12"/>
    </row>
    <row r="207" spans="18:21">
      <c r="R207" s="9"/>
      <c r="U207" s="12"/>
    </row>
    <row r="208" spans="18:21">
      <c r="R208" s="9"/>
      <c r="U208" s="12"/>
    </row>
    <row r="209" spans="18:21">
      <c r="R209" s="9"/>
      <c r="U209" s="12"/>
    </row>
    <row r="210" spans="18:21">
      <c r="R210" s="9"/>
      <c r="U210" s="12"/>
    </row>
    <row r="211" spans="18:21">
      <c r="R211" s="9"/>
      <c r="U211" s="12"/>
    </row>
    <row r="212" spans="18:21">
      <c r="R212" s="9"/>
      <c r="U212" s="12"/>
    </row>
    <row r="213" spans="18:21">
      <c r="R213" s="9"/>
      <c r="U213" s="12"/>
    </row>
    <row r="214" spans="18:21">
      <c r="R214" s="9"/>
      <c r="U214" s="12"/>
    </row>
    <row r="215" spans="18:21">
      <c r="R215" s="9"/>
      <c r="U215" s="12"/>
    </row>
    <row r="216" spans="18:21">
      <c r="R216" s="9"/>
      <c r="U216" s="12"/>
    </row>
    <row r="217" spans="18:21">
      <c r="R217" s="9"/>
      <c r="U217" s="12"/>
    </row>
    <row r="218" spans="18:21">
      <c r="R218" s="9"/>
      <c r="U218" s="12"/>
    </row>
    <row r="219" spans="18:21">
      <c r="R219" s="9"/>
      <c r="U219" s="12"/>
    </row>
    <row r="220" spans="18:21">
      <c r="R220" s="9"/>
      <c r="U220" s="12"/>
    </row>
    <row r="221" spans="18:21">
      <c r="R221" s="9"/>
      <c r="U221" s="12"/>
    </row>
    <row r="222" spans="18:21">
      <c r="R222" s="9"/>
      <c r="U222" s="12"/>
    </row>
    <row r="223" spans="18:21">
      <c r="R223" s="9"/>
      <c r="U223" s="12"/>
    </row>
    <row r="224" spans="18:21">
      <c r="R224" s="9"/>
      <c r="U224" s="12"/>
    </row>
    <row r="225" spans="18:21">
      <c r="R225" s="9"/>
      <c r="U225" s="12"/>
    </row>
    <row r="226" spans="18:21">
      <c r="R226" s="9"/>
      <c r="U226" s="12"/>
    </row>
    <row r="227" spans="18:21">
      <c r="R227" s="9"/>
      <c r="U227" s="12"/>
    </row>
    <row r="228" spans="18:21">
      <c r="R228" s="9"/>
      <c r="U228" s="12"/>
    </row>
    <row r="229" spans="18:21">
      <c r="R229" s="9"/>
      <c r="U229" s="12"/>
    </row>
    <row r="230" spans="18:21">
      <c r="R230" s="9"/>
      <c r="U230" s="12"/>
    </row>
    <row r="231" spans="18:21">
      <c r="R231" s="9"/>
      <c r="U231" s="12"/>
    </row>
    <row r="232" spans="18:21">
      <c r="R232" s="9"/>
      <c r="U232" s="12"/>
    </row>
    <row r="233" spans="18:21">
      <c r="R233" s="9"/>
      <c r="U233" s="12"/>
    </row>
    <row r="234" spans="18:21">
      <c r="R234" s="9"/>
      <c r="U234" s="12"/>
    </row>
    <row r="235" spans="18:21">
      <c r="R235" s="9"/>
      <c r="U235" s="12"/>
    </row>
    <row r="236" spans="18:21">
      <c r="R236" s="9"/>
      <c r="U236" s="12"/>
    </row>
    <row r="237" spans="18:21">
      <c r="R237" s="9"/>
      <c r="U237" s="12"/>
    </row>
    <row r="238" spans="18:21">
      <c r="R238" s="9"/>
      <c r="U238" s="12"/>
    </row>
    <row r="239" spans="18:21">
      <c r="R239" s="9"/>
      <c r="U239" s="12"/>
    </row>
    <row r="240" spans="18:21">
      <c r="R240" s="9"/>
      <c r="U240" s="12"/>
    </row>
    <row r="241" spans="18:21">
      <c r="R241" s="9"/>
      <c r="U241" s="12"/>
    </row>
    <row r="242" spans="18:21">
      <c r="R242" s="9"/>
      <c r="U242" s="12"/>
    </row>
    <row r="243" spans="18:21">
      <c r="R243" s="9"/>
      <c r="U243" s="12"/>
    </row>
    <row r="244" spans="18:21">
      <c r="R244" s="9"/>
      <c r="U244" s="12"/>
    </row>
    <row r="245" spans="18:21">
      <c r="R245" s="9"/>
      <c r="U245" s="12"/>
    </row>
    <row r="246" spans="18:21">
      <c r="R246" s="9"/>
      <c r="U246" s="12"/>
    </row>
    <row r="247" spans="18:21">
      <c r="R247" s="9"/>
      <c r="U247" s="12"/>
    </row>
    <row r="248" spans="18:21">
      <c r="R248" s="9"/>
      <c r="U248" s="12"/>
    </row>
    <row r="249" spans="18:21">
      <c r="R249" s="9"/>
      <c r="U249" s="12"/>
    </row>
    <row r="250" spans="18:21">
      <c r="R250" s="9"/>
      <c r="U250" s="12"/>
    </row>
    <row r="251" spans="18:21">
      <c r="R251" s="9"/>
      <c r="U251" s="12"/>
    </row>
    <row r="252" spans="18:21">
      <c r="R252" s="9"/>
      <c r="U252" s="12"/>
    </row>
    <row r="253" spans="18:21">
      <c r="R253" s="9"/>
      <c r="U253" s="12"/>
    </row>
    <row r="254" spans="18:21">
      <c r="R254" s="9"/>
      <c r="U254" s="12"/>
    </row>
    <row r="255" spans="18:21">
      <c r="R255" s="9"/>
      <c r="U255" s="12"/>
    </row>
    <row r="256" spans="18:21">
      <c r="R256" s="9"/>
      <c r="U256" s="12"/>
    </row>
    <row r="257" spans="18:21">
      <c r="R257" s="9"/>
      <c r="U257" s="12"/>
    </row>
    <row r="258" spans="18:21">
      <c r="R258" s="9"/>
      <c r="U258" s="12"/>
    </row>
    <row r="259" spans="18:21">
      <c r="R259" s="9"/>
      <c r="U259" s="12"/>
    </row>
    <row r="260" spans="18:21">
      <c r="R260" s="9"/>
      <c r="U260" s="12"/>
    </row>
    <row r="261" spans="18:21">
      <c r="R261" s="9"/>
      <c r="U261" s="12"/>
    </row>
    <row r="262" spans="18:21">
      <c r="R262" s="9"/>
      <c r="U262" s="12"/>
    </row>
    <row r="263" spans="18:21">
      <c r="R263" s="9"/>
      <c r="U263" s="12"/>
    </row>
    <row r="264" spans="18:21">
      <c r="R264" s="9"/>
      <c r="U264" s="12"/>
    </row>
    <row r="265" spans="18:21">
      <c r="R265" s="9"/>
      <c r="U265" s="12"/>
    </row>
    <row r="266" spans="18:21">
      <c r="R266" s="9"/>
      <c r="U266" s="12"/>
    </row>
    <row r="267" spans="18:21">
      <c r="R267" s="9"/>
      <c r="U267" s="12"/>
    </row>
    <row r="268" spans="18:21">
      <c r="R268" s="9"/>
      <c r="U268" s="12"/>
    </row>
    <row r="269" spans="18:21">
      <c r="R269" s="9"/>
      <c r="U269" s="12"/>
    </row>
    <row r="270" spans="18:21">
      <c r="R270" s="9"/>
      <c r="U270" s="12"/>
    </row>
    <row r="271" spans="18:21">
      <c r="R271" s="9"/>
      <c r="U271" s="12"/>
    </row>
    <row r="272" spans="18:21">
      <c r="R272" s="9"/>
      <c r="U272" s="12"/>
    </row>
    <row r="273" spans="18:21">
      <c r="R273" s="9"/>
      <c r="U273" s="12"/>
    </row>
    <row r="274" spans="18:21">
      <c r="R274" s="9"/>
      <c r="U274" s="12"/>
    </row>
    <row r="275" spans="18:21">
      <c r="R275" s="9"/>
      <c r="U275" s="12"/>
    </row>
    <row r="276" spans="18:21">
      <c r="R276" s="9"/>
      <c r="U276" s="12"/>
    </row>
    <row r="277" spans="18:21">
      <c r="R277" s="9"/>
      <c r="U277" s="12"/>
    </row>
    <row r="278" spans="18:21">
      <c r="R278" s="9"/>
      <c r="U278" s="12"/>
    </row>
    <row r="279" spans="18:21">
      <c r="R279" s="9"/>
      <c r="U279" s="12"/>
    </row>
    <row r="280" spans="18:21">
      <c r="R280" s="9"/>
      <c r="U280" s="12"/>
    </row>
    <row r="281" spans="18:21">
      <c r="R281" s="9"/>
      <c r="U281" s="12"/>
    </row>
    <row r="282" spans="18:21">
      <c r="R282" s="9"/>
      <c r="U282" s="12"/>
    </row>
    <row r="283" spans="18:21">
      <c r="R283" s="9"/>
      <c r="U283" s="12"/>
    </row>
    <row r="284" spans="18:21">
      <c r="R284" s="9"/>
      <c r="U284" s="12"/>
    </row>
    <row r="285" spans="18:21">
      <c r="R285" s="9"/>
      <c r="U285" s="12"/>
    </row>
    <row r="286" spans="18:21">
      <c r="R286" s="9"/>
      <c r="U286" s="12"/>
    </row>
    <row r="287" spans="18:21">
      <c r="R287" s="9"/>
      <c r="U287" s="12"/>
    </row>
    <row r="288" spans="18:21">
      <c r="R288" s="9"/>
      <c r="U288" s="12"/>
    </row>
    <row r="289" spans="18:21">
      <c r="R289" s="9"/>
      <c r="U289" s="12"/>
    </row>
    <row r="290" spans="18:21">
      <c r="R290" s="9"/>
      <c r="U290" s="12"/>
    </row>
    <row r="291" spans="18:21">
      <c r="R291" s="9"/>
      <c r="U291" s="12"/>
    </row>
    <row r="292" spans="18:21">
      <c r="R292" s="9"/>
      <c r="U292" s="12"/>
    </row>
    <row r="293" spans="18:21">
      <c r="R293" s="9"/>
      <c r="U293" s="12"/>
    </row>
    <row r="294" spans="18:21">
      <c r="R294" s="9"/>
      <c r="U294" s="12"/>
    </row>
    <row r="295" spans="18:21">
      <c r="R295" s="9"/>
      <c r="U295" s="12"/>
    </row>
    <row r="296" spans="18:21">
      <c r="R296" s="9"/>
      <c r="U296" s="12"/>
    </row>
    <row r="297" spans="18:21">
      <c r="R297" s="9"/>
      <c r="U297" s="12"/>
    </row>
    <row r="298" spans="18:21">
      <c r="R298" s="9"/>
      <c r="U298" s="12"/>
    </row>
    <row r="299" spans="18:21">
      <c r="R299" s="9"/>
      <c r="U299" s="12"/>
    </row>
    <row r="300" spans="18:21">
      <c r="R300" s="9"/>
      <c r="U300" s="12"/>
    </row>
    <row r="301" spans="18:21">
      <c r="R301" s="9"/>
      <c r="U301" s="12"/>
    </row>
    <row r="302" spans="18:21">
      <c r="R302" s="9"/>
      <c r="U302" s="12"/>
    </row>
    <row r="303" spans="18:21">
      <c r="R303" s="9"/>
      <c r="U303" s="12"/>
    </row>
    <row r="304" spans="18:21">
      <c r="R304" s="9"/>
      <c r="U304" s="12"/>
    </row>
    <row r="305" spans="18:21">
      <c r="R305" s="9"/>
      <c r="U305" s="12"/>
    </row>
    <row r="306" spans="18:21">
      <c r="R306" s="9"/>
      <c r="U306" s="12"/>
    </row>
    <row r="307" spans="18:21">
      <c r="R307" s="9"/>
      <c r="U307" s="12"/>
    </row>
    <row r="308" spans="18:21">
      <c r="R308" s="9"/>
      <c r="U308" s="12"/>
    </row>
    <row r="309" spans="18:21">
      <c r="R309" s="9"/>
      <c r="U309" s="12"/>
    </row>
    <row r="310" spans="18:21">
      <c r="R310" s="9"/>
      <c r="U310" s="12"/>
    </row>
    <row r="311" spans="18:21">
      <c r="R311" s="9"/>
      <c r="U311" s="12"/>
    </row>
    <row r="312" spans="18:21">
      <c r="R312" s="9"/>
      <c r="U312" s="12"/>
    </row>
    <row r="313" spans="18:21">
      <c r="R313" s="9"/>
      <c r="U313" s="12"/>
    </row>
    <row r="314" spans="18:21">
      <c r="R314" s="9"/>
      <c r="U314" s="12"/>
    </row>
    <row r="315" spans="18:21">
      <c r="R315" s="9"/>
      <c r="U315" s="12"/>
    </row>
    <row r="316" spans="18:21">
      <c r="R316" s="9"/>
      <c r="U316" s="12"/>
    </row>
    <row r="317" spans="18:21">
      <c r="R317" s="9"/>
      <c r="U317" s="12"/>
    </row>
    <row r="318" spans="18:21">
      <c r="R318" s="9"/>
      <c r="U318" s="12"/>
    </row>
    <row r="319" spans="18:21">
      <c r="R319" s="9"/>
      <c r="U319" s="12"/>
    </row>
    <row r="320" spans="18:21">
      <c r="R320" s="9"/>
      <c r="U320" s="12"/>
    </row>
    <row r="321" spans="18:21">
      <c r="R321" s="9"/>
      <c r="U321" s="12"/>
    </row>
    <row r="322" spans="18:21">
      <c r="R322" s="9"/>
      <c r="U322" s="12"/>
    </row>
    <row r="323" spans="18:21">
      <c r="R323" s="9"/>
      <c r="U323" s="12"/>
    </row>
    <row r="324" spans="18:21">
      <c r="R324" s="9"/>
      <c r="U324" s="12"/>
    </row>
    <row r="325" spans="18:21">
      <c r="R325" s="9"/>
      <c r="U325" s="12"/>
    </row>
    <row r="326" spans="18:21">
      <c r="R326" s="9"/>
      <c r="U326" s="12"/>
    </row>
    <row r="327" spans="18:21">
      <c r="R327" s="9"/>
      <c r="U327" s="12"/>
    </row>
    <row r="328" spans="18:21">
      <c r="R328" s="9"/>
      <c r="U328" s="12"/>
    </row>
    <row r="329" spans="18:21">
      <c r="R329" s="9"/>
      <c r="U329" s="12"/>
    </row>
    <row r="330" spans="18:21">
      <c r="R330" s="9"/>
      <c r="U330" s="12"/>
    </row>
    <row r="331" spans="18:21">
      <c r="R331" s="9"/>
      <c r="U331" s="12"/>
    </row>
    <row r="332" spans="18:21">
      <c r="R332" s="9"/>
      <c r="U332" s="12"/>
    </row>
    <row r="333" spans="18:21">
      <c r="R333" s="9"/>
      <c r="U333" s="12"/>
    </row>
    <row r="334" spans="18:21">
      <c r="R334" s="9"/>
      <c r="U334" s="12"/>
    </row>
    <row r="335" spans="18:21">
      <c r="R335" s="9"/>
      <c r="U335" s="12"/>
    </row>
    <row r="336" spans="18:21">
      <c r="R336" s="9"/>
      <c r="U336" s="12"/>
    </row>
    <row r="337" spans="18:21">
      <c r="R337" s="9"/>
      <c r="U337" s="12"/>
    </row>
    <row r="338" spans="18:21">
      <c r="R338" s="9"/>
      <c r="U338" s="12"/>
    </row>
    <row r="339" spans="18:21">
      <c r="R339" s="9"/>
      <c r="U339" s="12"/>
    </row>
    <row r="340" spans="18:21">
      <c r="R340" s="9"/>
      <c r="U340" s="12"/>
    </row>
    <row r="341" spans="18:21">
      <c r="R341" s="9"/>
      <c r="U341" s="12"/>
    </row>
    <row r="342" spans="18:21">
      <c r="R342" s="9"/>
      <c r="U342" s="12"/>
    </row>
    <row r="343" spans="18:21">
      <c r="R343" s="9"/>
      <c r="U343" s="12"/>
    </row>
    <row r="344" spans="18:21">
      <c r="R344" s="9"/>
      <c r="U344" s="12"/>
    </row>
    <row r="345" spans="18:21">
      <c r="R345" s="9"/>
      <c r="U345" s="12"/>
    </row>
    <row r="346" spans="18:21">
      <c r="R346" s="9"/>
      <c r="U346" s="12"/>
    </row>
    <row r="347" spans="18:21">
      <c r="R347" s="9"/>
      <c r="U347" s="12"/>
    </row>
    <row r="348" spans="18:21">
      <c r="R348" s="9"/>
      <c r="U348" s="12"/>
    </row>
    <row r="349" spans="18:21">
      <c r="R349" s="9"/>
      <c r="U349" s="12"/>
    </row>
    <row r="350" spans="18:21">
      <c r="R350" s="9"/>
      <c r="U350" s="12"/>
    </row>
    <row r="351" spans="18:21">
      <c r="R351" s="9"/>
      <c r="U351" s="12"/>
    </row>
    <row r="352" spans="18:21">
      <c r="R352" s="9"/>
      <c r="U352" s="12"/>
    </row>
    <row r="353" spans="18:21">
      <c r="R353" s="9"/>
      <c r="U353" s="12"/>
    </row>
    <row r="354" spans="18:21">
      <c r="R354" s="9"/>
      <c r="U354" s="12"/>
    </row>
    <row r="355" spans="18:21">
      <c r="R355" s="9"/>
      <c r="U355" s="12"/>
    </row>
    <row r="356" spans="18:21">
      <c r="R356" s="9"/>
      <c r="U356" s="12"/>
    </row>
    <row r="357" spans="18:21">
      <c r="R357" s="9"/>
      <c r="U357" s="12"/>
    </row>
    <row r="358" spans="18:21">
      <c r="R358" s="9"/>
      <c r="U358" s="12"/>
    </row>
    <row r="359" spans="18:21">
      <c r="R359" s="9"/>
      <c r="U359" s="12"/>
    </row>
    <row r="360" spans="18:21">
      <c r="R360" s="9"/>
      <c r="U360" s="12"/>
    </row>
    <row r="361" spans="18:21">
      <c r="R361" s="9"/>
      <c r="U361" s="12"/>
    </row>
    <row r="362" spans="18:21">
      <c r="R362" s="9"/>
      <c r="U362" s="12"/>
    </row>
    <row r="363" spans="18:21">
      <c r="R363" s="9"/>
      <c r="U363" s="12"/>
    </row>
    <row r="364" spans="18:21">
      <c r="R364" s="9"/>
      <c r="U364" s="12"/>
    </row>
    <row r="365" spans="18:21">
      <c r="R365" s="9"/>
      <c r="U365" s="12"/>
    </row>
    <row r="366" spans="18:21">
      <c r="R366" s="9"/>
      <c r="U366" s="12"/>
    </row>
    <row r="367" spans="18:21">
      <c r="R367" s="9"/>
      <c r="U367" s="12"/>
    </row>
    <row r="368" spans="18:21">
      <c r="R368" s="9"/>
      <c r="U368" s="12"/>
    </row>
    <row r="369" spans="18:21">
      <c r="R369" s="9"/>
      <c r="U369" s="12"/>
    </row>
    <row r="370" spans="18:21">
      <c r="R370" s="9"/>
      <c r="U370" s="12"/>
    </row>
    <row r="371" spans="18:21">
      <c r="R371" s="9"/>
      <c r="U371" s="12"/>
    </row>
    <row r="372" spans="18:21">
      <c r="R372" s="9"/>
      <c r="U372" s="12"/>
    </row>
    <row r="373" spans="18:21">
      <c r="R373" s="9"/>
      <c r="U373" s="12"/>
    </row>
    <row r="374" spans="18:21">
      <c r="R374" s="9"/>
      <c r="U374" s="12"/>
    </row>
    <row r="375" spans="18:21">
      <c r="R375" s="9"/>
      <c r="U375" s="12"/>
    </row>
    <row r="376" spans="18:21">
      <c r="R376" s="9"/>
      <c r="U376" s="12"/>
    </row>
    <row r="377" spans="18:21">
      <c r="R377" s="9"/>
      <c r="U377" s="12"/>
    </row>
    <row r="378" spans="18:21">
      <c r="R378" s="9"/>
      <c r="U378" s="12"/>
    </row>
    <row r="379" spans="18:21">
      <c r="R379" s="9"/>
      <c r="U379" s="12"/>
    </row>
    <row r="380" spans="18:21">
      <c r="R380" s="9"/>
      <c r="U380" s="12"/>
    </row>
    <row r="381" spans="18:21">
      <c r="R381" s="9"/>
      <c r="U381" s="12"/>
    </row>
    <row r="382" spans="18:21">
      <c r="R382" s="9"/>
      <c r="U382" s="12"/>
    </row>
    <row r="383" spans="18:21">
      <c r="R383" s="9"/>
      <c r="U383" s="12"/>
    </row>
    <row r="384" spans="18:21">
      <c r="R384" s="9"/>
      <c r="U384" s="12"/>
    </row>
    <row r="385" spans="18:21">
      <c r="R385" s="9"/>
      <c r="U385" s="12"/>
    </row>
    <row r="386" spans="18:21">
      <c r="R386" s="9"/>
      <c r="U386" s="12"/>
    </row>
    <row r="387" spans="18:21">
      <c r="R387" s="9"/>
      <c r="U387" s="12"/>
    </row>
    <row r="388" spans="18:21">
      <c r="R388" s="9"/>
      <c r="U388" s="12"/>
    </row>
    <row r="389" spans="18:21">
      <c r="R389" s="9"/>
      <c r="U389" s="12"/>
    </row>
    <row r="390" spans="18:21">
      <c r="R390" s="9"/>
      <c r="U390" s="12"/>
    </row>
    <row r="391" spans="18:21">
      <c r="R391" s="9"/>
      <c r="U391" s="12"/>
    </row>
    <row r="392" spans="18:21">
      <c r="R392" s="9"/>
      <c r="U392" s="12"/>
    </row>
    <row r="393" spans="18:21">
      <c r="R393" s="9"/>
      <c r="U393" s="12"/>
    </row>
    <row r="394" spans="18:21">
      <c r="R394" s="9"/>
      <c r="U394" s="12"/>
    </row>
    <row r="395" spans="18:21">
      <c r="R395" s="9"/>
      <c r="U395" s="12"/>
    </row>
    <row r="396" spans="18:21">
      <c r="R396" s="9"/>
      <c r="U396" s="12"/>
    </row>
    <row r="397" spans="18:21">
      <c r="R397" s="9"/>
      <c r="U397" s="12"/>
    </row>
    <row r="398" spans="18:21">
      <c r="R398" s="9"/>
      <c r="U398" s="12"/>
    </row>
    <row r="399" spans="18:21">
      <c r="R399" s="9"/>
      <c r="U399" s="12"/>
    </row>
    <row r="400" spans="18:21">
      <c r="R400" s="9"/>
      <c r="U400" s="12"/>
    </row>
    <row r="401" spans="18:21">
      <c r="R401" s="9"/>
      <c r="U401" s="12"/>
    </row>
    <row r="402" spans="18:21">
      <c r="R402" s="9"/>
      <c r="U402" s="12"/>
    </row>
    <row r="403" spans="18:21">
      <c r="R403" s="9"/>
      <c r="U403" s="12"/>
    </row>
    <row r="404" spans="18:21">
      <c r="R404" s="9"/>
      <c r="U404" s="12"/>
    </row>
    <row r="405" spans="18:21">
      <c r="R405" s="9"/>
      <c r="U405" s="12"/>
    </row>
    <row r="406" spans="18:21">
      <c r="R406" s="9"/>
      <c r="U406" s="12"/>
    </row>
    <row r="407" spans="18:21">
      <c r="R407" s="9"/>
      <c r="U407" s="12"/>
    </row>
    <row r="408" spans="18:21">
      <c r="R408" s="9"/>
      <c r="U408" s="12"/>
    </row>
    <row r="409" spans="18:21">
      <c r="R409" s="9"/>
      <c r="U409" s="12"/>
    </row>
    <row r="410" spans="18:21">
      <c r="R410" s="9"/>
      <c r="U410" s="12"/>
    </row>
    <row r="411" spans="18:21">
      <c r="R411" s="9"/>
      <c r="U411" s="12"/>
    </row>
    <row r="412" spans="18:21">
      <c r="R412" s="9"/>
      <c r="U412" s="12"/>
    </row>
    <row r="413" spans="18:21">
      <c r="R413" s="9"/>
      <c r="U413" s="12"/>
    </row>
    <row r="414" spans="18:21">
      <c r="R414" s="9"/>
      <c r="U414" s="12"/>
    </row>
    <row r="415" spans="18:21">
      <c r="R415" s="9"/>
      <c r="U415" s="12"/>
    </row>
    <row r="416" spans="18:21">
      <c r="R416" s="9"/>
      <c r="U416" s="12"/>
    </row>
    <row r="417" spans="18:21">
      <c r="R417" s="9"/>
      <c r="U417" s="12"/>
    </row>
    <row r="418" spans="18:21">
      <c r="R418" s="9"/>
      <c r="U418" s="12"/>
    </row>
    <row r="419" spans="18:21">
      <c r="R419" s="9"/>
      <c r="U419" s="12"/>
    </row>
    <row r="420" spans="18:21">
      <c r="R420" s="9"/>
      <c r="U420" s="12"/>
    </row>
    <row r="421" spans="18:21">
      <c r="R421" s="9"/>
      <c r="U421" s="12"/>
    </row>
    <row r="422" spans="18:21">
      <c r="R422" s="9"/>
      <c r="U422" s="12"/>
    </row>
    <row r="423" spans="18:21">
      <c r="R423" s="9"/>
      <c r="U423" s="12"/>
    </row>
    <row r="424" spans="18:21">
      <c r="R424" s="9"/>
      <c r="U424" s="12"/>
    </row>
    <row r="425" spans="18:21">
      <c r="R425" s="9"/>
      <c r="U425" s="12"/>
    </row>
    <row r="426" spans="18:21">
      <c r="R426" s="9"/>
      <c r="U426" s="12"/>
    </row>
    <row r="427" spans="18:21">
      <c r="R427" s="9"/>
      <c r="U427" s="12"/>
    </row>
    <row r="428" spans="18:21">
      <c r="R428" s="9"/>
      <c r="U428" s="12"/>
    </row>
    <row r="429" spans="18:21">
      <c r="R429" s="9"/>
      <c r="U429" s="12"/>
    </row>
    <row r="430" spans="18:21">
      <c r="R430" s="9"/>
      <c r="U430" s="12"/>
    </row>
    <row r="431" spans="18:21">
      <c r="R431" s="9"/>
      <c r="U431" s="12"/>
    </row>
    <row r="432" spans="18:21">
      <c r="R432" s="9"/>
      <c r="U432" s="12"/>
    </row>
    <row r="433" spans="18:21">
      <c r="R433" s="9"/>
      <c r="U433" s="12"/>
    </row>
    <row r="434" spans="18:21">
      <c r="R434" s="9"/>
      <c r="U434" s="12"/>
    </row>
    <row r="435" spans="18:21">
      <c r="R435" s="9"/>
      <c r="U435" s="12"/>
    </row>
    <row r="436" spans="18:21">
      <c r="R436" s="9"/>
      <c r="U436" s="12"/>
    </row>
    <row r="437" spans="18:21">
      <c r="R437" s="9"/>
      <c r="U437" s="12"/>
    </row>
    <row r="438" spans="18:21">
      <c r="R438" s="9"/>
      <c r="U438" s="12"/>
    </row>
    <row r="439" spans="18:21">
      <c r="R439" s="9"/>
      <c r="U439" s="12"/>
    </row>
    <row r="440" spans="18:21">
      <c r="R440" s="9"/>
      <c r="U440" s="12"/>
    </row>
    <row r="441" spans="18:21">
      <c r="R441" s="9"/>
      <c r="U441" s="12"/>
    </row>
    <row r="442" spans="18:21">
      <c r="R442" s="9"/>
      <c r="U442" s="12"/>
    </row>
    <row r="443" spans="18:21">
      <c r="R443" s="9"/>
      <c r="U443" s="12"/>
    </row>
    <row r="444" spans="18:21">
      <c r="R444" s="9"/>
      <c r="U444" s="12"/>
    </row>
    <row r="445" spans="18:21">
      <c r="R445" s="9"/>
      <c r="U445" s="12"/>
    </row>
    <row r="446" spans="18:21">
      <c r="R446" s="9"/>
      <c r="U446" s="12"/>
    </row>
    <row r="447" spans="18:21">
      <c r="R447" s="9"/>
      <c r="U447" s="12"/>
    </row>
    <row r="448" spans="18:21">
      <c r="R448" s="9"/>
      <c r="U448" s="12"/>
    </row>
    <row r="449" spans="18:21">
      <c r="R449" s="9"/>
      <c r="U449" s="12"/>
    </row>
    <row r="450" spans="18:21">
      <c r="R450" s="9"/>
      <c r="U450" s="12"/>
    </row>
    <row r="451" spans="18:21">
      <c r="R451" s="9"/>
      <c r="U451" s="12"/>
    </row>
    <row r="452" spans="18:21">
      <c r="R452" s="9"/>
      <c r="U452" s="12"/>
    </row>
    <row r="453" spans="18:21">
      <c r="R453" s="9"/>
      <c r="U453" s="12"/>
    </row>
    <row r="454" spans="18:21">
      <c r="R454" s="9"/>
      <c r="U454" s="12"/>
    </row>
    <row r="455" spans="18:21">
      <c r="R455" s="9"/>
      <c r="U455" s="12"/>
    </row>
    <row r="456" spans="18:21">
      <c r="R456" s="9"/>
      <c r="U456" s="12"/>
    </row>
    <row r="457" spans="18:21">
      <c r="R457" s="9"/>
      <c r="U457" s="12"/>
    </row>
    <row r="458" spans="18:21">
      <c r="R458" s="9"/>
      <c r="U458" s="12"/>
    </row>
    <row r="459" spans="18:21">
      <c r="R459" s="9"/>
      <c r="U459" s="12"/>
    </row>
    <row r="460" spans="18:21">
      <c r="R460" s="9"/>
      <c r="U460" s="12"/>
    </row>
    <row r="461" spans="18:21">
      <c r="R461" s="9"/>
      <c r="U461" s="12"/>
    </row>
    <row r="462" spans="18:21">
      <c r="R462" s="9"/>
      <c r="U462" s="12"/>
    </row>
    <row r="463" spans="18:21">
      <c r="R463" s="9"/>
      <c r="U463" s="12"/>
    </row>
    <row r="464" spans="18:21">
      <c r="R464" s="9"/>
      <c r="U464" s="12"/>
    </row>
    <row r="465" spans="18:21">
      <c r="R465" s="9"/>
      <c r="U465" s="12"/>
    </row>
    <row r="466" spans="18:21">
      <c r="R466" s="9"/>
      <c r="U466" s="12"/>
    </row>
    <row r="467" spans="18:21">
      <c r="R467" s="9"/>
      <c r="U467" s="12"/>
    </row>
    <row r="468" spans="18:21">
      <c r="R468" s="9"/>
      <c r="U468" s="12"/>
    </row>
    <row r="469" spans="18:21">
      <c r="R469" s="9"/>
      <c r="U469" s="12"/>
    </row>
    <row r="470" spans="18:21">
      <c r="R470" s="9"/>
      <c r="U470" s="12"/>
    </row>
    <row r="471" spans="18:21">
      <c r="R471" s="9"/>
      <c r="U471" s="12"/>
    </row>
    <row r="472" spans="18:21">
      <c r="R472" s="9"/>
      <c r="U472" s="12"/>
    </row>
    <row r="473" spans="18:21">
      <c r="R473" s="9"/>
      <c r="U473" s="12"/>
    </row>
    <row r="474" spans="18:21">
      <c r="R474" s="9"/>
      <c r="U474" s="12"/>
    </row>
    <row r="475" spans="18:21">
      <c r="R475" s="9"/>
      <c r="U475" s="12"/>
    </row>
    <row r="476" spans="18:21">
      <c r="R476" s="9"/>
      <c r="U476" s="12"/>
    </row>
    <row r="477" spans="18:21">
      <c r="R477" s="9"/>
      <c r="U477" s="12"/>
    </row>
    <row r="478" spans="18:21">
      <c r="R478" s="9"/>
      <c r="U478" s="12"/>
    </row>
    <row r="479" spans="18:21">
      <c r="R479" s="9"/>
      <c r="U479" s="12"/>
    </row>
    <row r="480" spans="18:21">
      <c r="R480" s="9"/>
      <c r="U480" s="12"/>
    </row>
    <row r="481" spans="18:21">
      <c r="R481" s="9"/>
      <c r="U481" s="12"/>
    </row>
    <row r="482" spans="18:21">
      <c r="R482" s="9"/>
      <c r="U482" s="12"/>
    </row>
    <row r="483" spans="18:21">
      <c r="R483" s="9"/>
      <c r="U483" s="12"/>
    </row>
    <row r="484" spans="18:21">
      <c r="R484" s="9"/>
      <c r="U484" s="12"/>
    </row>
    <row r="485" spans="18:21">
      <c r="R485" s="9"/>
      <c r="U485" s="12"/>
    </row>
    <row r="486" spans="18:21">
      <c r="R486" s="9"/>
      <c r="U486" s="12"/>
    </row>
    <row r="487" spans="18:21">
      <c r="R487" s="9"/>
      <c r="U487" s="12"/>
    </row>
    <row r="488" spans="18:21">
      <c r="R488" s="9"/>
      <c r="U488" s="12"/>
    </row>
    <row r="489" spans="18:21">
      <c r="R489" s="9"/>
      <c r="U489" s="12"/>
    </row>
    <row r="490" spans="18:21">
      <c r="R490" s="9"/>
      <c r="U490" s="12"/>
    </row>
    <row r="491" spans="18:21">
      <c r="R491" s="9"/>
      <c r="U491" s="12"/>
    </row>
    <row r="492" spans="18:21">
      <c r="R492" s="9"/>
      <c r="U492" s="12"/>
    </row>
    <row r="493" spans="18:21">
      <c r="R493" s="9"/>
      <c r="U493" s="12"/>
    </row>
    <row r="494" spans="18:21">
      <c r="R494" s="9"/>
      <c r="U494" s="12"/>
    </row>
    <row r="495" spans="18:21">
      <c r="R495" s="9"/>
      <c r="U495" s="12"/>
    </row>
    <row r="496" spans="18:21">
      <c r="R496" s="9"/>
      <c r="U496" s="12"/>
    </row>
    <row r="497" spans="18:21">
      <c r="R497" s="9"/>
      <c r="U497" s="12"/>
    </row>
    <row r="498" spans="18:21">
      <c r="R498" s="9"/>
      <c r="U498" s="12"/>
    </row>
    <row r="499" spans="18:21">
      <c r="R499" s="9"/>
      <c r="U499" s="12"/>
    </row>
    <row r="500" spans="18:21">
      <c r="R500" s="9"/>
      <c r="U500" s="12"/>
    </row>
    <row r="501" spans="18:21">
      <c r="R501" s="9"/>
      <c r="U501" s="12"/>
    </row>
    <row r="502" spans="18:21">
      <c r="R502" s="9"/>
      <c r="U502" s="12"/>
    </row>
    <row r="503" spans="18:21">
      <c r="R503" s="9"/>
      <c r="U503" s="12"/>
    </row>
    <row r="504" spans="18:21">
      <c r="R504" s="9"/>
      <c r="U504" s="12"/>
    </row>
    <row r="505" spans="18:21">
      <c r="R505" s="9"/>
      <c r="U505" s="12"/>
    </row>
    <row r="506" spans="18:21">
      <c r="R506" s="9"/>
      <c r="U506" s="12"/>
    </row>
    <row r="507" spans="18:21">
      <c r="R507" s="9"/>
      <c r="U507" s="12"/>
    </row>
    <row r="508" spans="18:21">
      <c r="R508" s="9"/>
      <c r="U508" s="12"/>
    </row>
    <row r="509" spans="18:21">
      <c r="R509" s="9"/>
      <c r="U509" s="12"/>
    </row>
    <row r="510" spans="18:21">
      <c r="R510" s="9"/>
      <c r="U510" s="12"/>
    </row>
    <row r="511" spans="18:21">
      <c r="R511" s="9"/>
      <c r="U511" s="12"/>
    </row>
    <row r="512" spans="18:21">
      <c r="R512" s="9"/>
      <c r="U512" s="12"/>
    </row>
    <row r="513" spans="18:21">
      <c r="R513" s="9"/>
      <c r="U513" s="12"/>
    </row>
    <row r="514" spans="18:21">
      <c r="R514" s="9"/>
      <c r="U514" s="12"/>
    </row>
    <row r="515" spans="18:21">
      <c r="R515" s="9"/>
      <c r="U515" s="12"/>
    </row>
    <row r="516" spans="18:21">
      <c r="R516" s="9"/>
      <c r="U516" s="12"/>
    </row>
    <row r="517" spans="18:21">
      <c r="R517" s="9"/>
      <c r="U517" s="12"/>
    </row>
    <row r="518" spans="18:21">
      <c r="R518" s="9"/>
      <c r="U518" s="12"/>
    </row>
    <row r="519" spans="18:21">
      <c r="R519" s="9"/>
      <c r="U519" s="12"/>
    </row>
    <row r="520" spans="18:21">
      <c r="R520" s="9"/>
      <c r="U520" s="12"/>
    </row>
    <row r="521" spans="18:21">
      <c r="R521" s="9"/>
      <c r="U521" s="12"/>
    </row>
    <row r="522" spans="18:21">
      <c r="R522" s="9"/>
      <c r="U522" s="12"/>
    </row>
    <row r="523" spans="18:21">
      <c r="R523" s="9"/>
      <c r="U523" s="12"/>
    </row>
    <row r="524" spans="18:21">
      <c r="R524" s="9"/>
      <c r="U524" s="12"/>
    </row>
    <row r="525" spans="18:21">
      <c r="R525" s="9"/>
      <c r="U525" s="12"/>
    </row>
    <row r="526" spans="18:21">
      <c r="R526" s="9"/>
      <c r="U526" s="12"/>
    </row>
    <row r="527" spans="18:21">
      <c r="R527" s="9"/>
      <c r="U527" s="12"/>
    </row>
    <row r="528" spans="18:21">
      <c r="R528" s="9"/>
      <c r="U528" s="12"/>
    </row>
    <row r="529" spans="18:21">
      <c r="R529" s="9"/>
      <c r="U529" s="12"/>
    </row>
    <row r="530" spans="18:21">
      <c r="R530" s="9"/>
      <c r="U530" s="12"/>
    </row>
    <row r="531" spans="18:21">
      <c r="R531" s="9"/>
      <c r="U531" s="12"/>
    </row>
    <row r="532" spans="18:21">
      <c r="R532" s="9"/>
      <c r="U532" s="12"/>
    </row>
    <row r="533" spans="18:21">
      <c r="R533" s="9"/>
      <c r="U533" s="12"/>
    </row>
    <row r="534" spans="18:21">
      <c r="R534" s="9"/>
      <c r="U534" s="12"/>
    </row>
    <row r="535" spans="18:21">
      <c r="R535" s="9"/>
      <c r="U535" s="12"/>
    </row>
    <row r="536" spans="18:21">
      <c r="R536" s="9"/>
      <c r="U536" s="12"/>
    </row>
    <row r="537" spans="18:21">
      <c r="R537" s="9"/>
      <c r="U537" s="12"/>
    </row>
    <row r="538" spans="18:21">
      <c r="R538" s="9"/>
      <c r="U538" s="12"/>
    </row>
    <row r="539" spans="18:21">
      <c r="R539" s="9"/>
      <c r="U539" s="12"/>
    </row>
    <row r="540" spans="18:21">
      <c r="R540" s="9"/>
      <c r="U540" s="12"/>
    </row>
    <row r="541" spans="18:21">
      <c r="R541" s="9"/>
      <c r="U541" s="12"/>
    </row>
    <row r="542" spans="18:21">
      <c r="R542" s="9"/>
      <c r="U542" s="12"/>
    </row>
    <row r="543" spans="18:21">
      <c r="R543" s="9"/>
      <c r="U543" s="12"/>
    </row>
    <row r="544" spans="18:21">
      <c r="R544" s="9"/>
      <c r="U544" s="12"/>
    </row>
    <row r="545" spans="18:21">
      <c r="R545" s="9"/>
      <c r="U545" s="12"/>
    </row>
    <row r="546" spans="18:21">
      <c r="R546" s="9"/>
      <c r="U546" s="12"/>
    </row>
    <row r="547" spans="18:21">
      <c r="R547" s="9"/>
      <c r="U547" s="12"/>
    </row>
    <row r="548" spans="18:21">
      <c r="R548" s="9"/>
      <c r="U548" s="12"/>
    </row>
    <row r="549" spans="18:21">
      <c r="R549" s="9"/>
      <c r="U549" s="12"/>
    </row>
    <row r="550" spans="18:21">
      <c r="R550" s="9"/>
      <c r="U550" s="12"/>
    </row>
    <row r="551" spans="18:21">
      <c r="R551" s="9"/>
      <c r="U551" s="12"/>
    </row>
    <row r="552" spans="18:21">
      <c r="R552" s="9"/>
      <c r="U552" s="12"/>
    </row>
    <row r="553" spans="18:21">
      <c r="R553" s="9"/>
      <c r="U553" s="12"/>
    </row>
    <row r="554" spans="18:21">
      <c r="R554" s="9"/>
      <c r="U554" s="12"/>
    </row>
    <row r="555" spans="18:21">
      <c r="R555" s="9"/>
      <c r="U555" s="12"/>
    </row>
    <row r="556" spans="18:21">
      <c r="R556" s="9"/>
      <c r="U556" s="12"/>
    </row>
    <row r="557" spans="18:21">
      <c r="R557" s="9"/>
      <c r="U557" s="12"/>
    </row>
    <row r="558" spans="18:21">
      <c r="R558" s="9"/>
      <c r="U558" s="12"/>
    </row>
    <row r="559" spans="18:21">
      <c r="R559" s="9"/>
      <c r="U559" s="12"/>
    </row>
    <row r="560" spans="18:21">
      <c r="R560" s="9"/>
      <c r="U560" s="12"/>
    </row>
    <row r="561" spans="18:21">
      <c r="R561" s="9"/>
      <c r="U561" s="12"/>
    </row>
    <row r="562" spans="18:21">
      <c r="R562" s="9"/>
      <c r="U562" s="12"/>
    </row>
    <row r="563" spans="18:21">
      <c r="R563" s="9"/>
      <c r="U563" s="12"/>
    </row>
    <row r="564" spans="18:21">
      <c r="R564" s="9"/>
      <c r="U564" s="12"/>
    </row>
    <row r="565" spans="18:21">
      <c r="R565" s="9"/>
      <c r="U565" s="12"/>
    </row>
    <row r="566" spans="18:21">
      <c r="R566" s="9"/>
      <c r="U566" s="12"/>
    </row>
    <row r="567" spans="18:21">
      <c r="R567" s="9"/>
      <c r="U567" s="12"/>
    </row>
    <row r="568" spans="18:21">
      <c r="R568" s="9"/>
      <c r="U568" s="12"/>
    </row>
    <row r="569" spans="18:21">
      <c r="R569" s="9"/>
      <c r="U569" s="12"/>
    </row>
    <row r="570" spans="18:21">
      <c r="R570" s="9"/>
      <c r="U570" s="12"/>
    </row>
    <row r="571" spans="18:21">
      <c r="R571" s="9"/>
      <c r="U571" s="12"/>
    </row>
    <row r="572" spans="18:21">
      <c r="R572" s="9"/>
      <c r="U572" s="12"/>
    </row>
    <row r="573" spans="18:21">
      <c r="R573" s="9"/>
      <c r="U573" s="12"/>
    </row>
    <row r="574" spans="18:21">
      <c r="R574" s="9"/>
      <c r="U574" s="12"/>
    </row>
    <row r="575" spans="18:21">
      <c r="R575" s="9"/>
      <c r="U575" s="12"/>
    </row>
    <row r="576" spans="18:21">
      <c r="R576" s="9"/>
      <c r="U576" s="12"/>
    </row>
    <row r="577" spans="18:21">
      <c r="R577" s="9"/>
      <c r="U577" s="12"/>
    </row>
    <row r="578" spans="18:21">
      <c r="R578" s="9"/>
      <c r="U578" s="12"/>
    </row>
    <row r="579" spans="18:21">
      <c r="R579" s="9"/>
      <c r="U579" s="12"/>
    </row>
    <row r="580" spans="18:21">
      <c r="R580" s="9"/>
      <c r="U580" s="12"/>
    </row>
    <row r="581" spans="18:21">
      <c r="R581" s="9"/>
      <c r="U581" s="12"/>
    </row>
    <row r="582" spans="18:21">
      <c r="R582" s="9"/>
      <c r="U582" s="12"/>
    </row>
    <row r="583" spans="18:21">
      <c r="R583" s="9"/>
      <c r="U583" s="12"/>
    </row>
    <row r="584" spans="18:21">
      <c r="R584" s="9"/>
      <c r="U584" s="12"/>
    </row>
    <row r="585" spans="18:21">
      <c r="R585" s="9"/>
      <c r="U585" s="12"/>
    </row>
    <row r="586" spans="18:21">
      <c r="R586" s="9"/>
      <c r="U586" s="12"/>
    </row>
    <row r="587" spans="18:21">
      <c r="R587" s="9"/>
      <c r="U587" s="12"/>
    </row>
    <row r="588" spans="18:21">
      <c r="R588" s="9"/>
      <c r="U588" s="12"/>
    </row>
    <row r="589" spans="18:21">
      <c r="R589" s="9"/>
      <c r="U589" s="12"/>
    </row>
    <row r="590" spans="18:21">
      <c r="R590" s="9"/>
      <c r="U590" s="12"/>
    </row>
    <row r="591" spans="18:21">
      <c r="R591" s="9"/>
      <c r="U591" s="12"/>
    </row>
    <row r="592" spans="18:21">
      <c r="R592" s="9"/>
      <c r="U592" s="12"/>
    </row>
    <row r="593" spans="18:21">
      <c r="R593" s="9"/>
      <c r="U593" s="12"/>
    </row>
    <row r="594" spans="18:21">
      <c r="R594" s="9"/>
      <c r="U594" s="12"/>
    </row>
    <row r="595" spans="18:21">
      <c r="R595" s="9"/>
      <c r="U595" s="12"/>
    </row>
    <row r="596" spans="18:21">
      <c r="R596" s="9"/>
      <c r="U596" s="12"/>
    </row>
    <row r="597" spans="18:21">
      <c r="R597" s="9"/>
      <c r="U597" s="12"/>
    </row>
    <row r="598" spans="18:21">
      <c r="R598" s="9"/>
      <c r="U598" s="12"/>
    </row>
    <row r="599" spans="18:21">
      <c r="R599" s="9"/>
      <c r="U599" s="12"/>
    </row>
    <row r="600" spans="18:21">
      <c r="R600" s="9"/>
      <c r="U600" s="12"/>
    </row>
    <row r="601" spans="18:21">
      <c r="R601" s="9"/>
      <c r="U601" s="12"/>
    </row>
    <row r="602" spans="18:21">
      <c r="R602" s="9"/>
      <c r="U602" s="12"/>
    </row>
    <row r="603" spans="18:21">
      <c r="R603" s="9"/>
      <c r="U603" s="12"/>
    </row>
    <row r="604" spans="18:21">
      <c r="R604" s="9"/>
      <c r="U604" s="12"/>
    </row>
    <row r="605" spans="18:21">
      <c r="R605" s="9"/>
      <c r="U605" s="12"/>
    </row>
    <row r="606" spans="18:21">
      <c r="R606" s="9"/>
      <c r="U606" s="12"/>
    </row>
    <row r="607" spans="18:21">
      <c r="R607" s="9"/>
      <c r="U607" s="12"/>
    </row>
    <row r="608" spans="18:21">
      <c r="R608" s="9"/>
      <c r="U608" s="12"/>
    </row>
    <row r="609" spans="18:21">
      <c r="R609" s="9"/>
      <c r="U609" s="12"/>
    </row>
    <row r="610" spans="18:21">
      <c r="R610" s="9"/>
      <c r="U610" s="12"/>
    </row>
    <row r="611" spans="18:21">
      <c r="R611" s="9"/>
      <c r="U611" s="12"/>
    </row>
    <row r="612" spans="18:21">
      <c r="R612" s="9"/>
      <c r="U612" s="12"/>
    </row>
    <row r="613" spans="18:21">
      <c r="R613" s="9"/>
      <c r="U613" s="12"/>
    </row>
    <row r="614" spans="18:21">
      <c r="R614" s="9"/>
      <c r="U614" s="12"/>
    </row>
    <row r="615" spans="18:21">
      <c r="R615" s="9"/>
      <c r="U615" s="12"/>
    </row>
    <row r="616" spans="18:21">
      <c r="R616" s="9"/>
      <c r="U616" s="12"/>
    </row>
    <row r="617" spans="18:21">
      <c r="R617" s="9"/>
      <c r="U617" s="12"/>
    </row>
    <row r="618" spans="18:21">
      <c r="R618" s="9"/>
      <c r="U618" s="12"/>
    </row>
    <row r="619" spans="18:21">
      <c r="R619" s="9"/>
      <c r="U619" s="12"/>
    </row>
    <row r="620" spans="18:21">
      <c r="R620" s="9"/>
      <c r="U620" s="12"/>
    </row>
    <row r="621" spans="18:21">
      <c r="R621" s="9"/>
      <c r="U621" s="12"/>
    </row>
    <row r="622" spans="18:21">
      <c r="R622" s="9"/>
      <c r="U622" s="12"/>
    </row>
    <row r="623" spans="18:21">
      <c r="R623" s="9"/>
      <c r="U623" s="12"/>
    </row>
    <row r="624" spans="18:21">
      <c r="R624" s="9"/>
      <c r="U624" s="12"/>
    </row>
    <row r="625" spans="18:21">
      <c r="R625" s="9"/>
      <c r="U625" s="12"/>
    </row>
    <row r="626" spans="18:21">
      <c r="R626" s="9"/>
      <c r="U626" s="12"/>
    </row>
    <row r="627" spans="18:21">
      <c r="R627" s="9"/>
      <c r="U627" s="12"/>
    </row>
    <row r="628" spans="18:21">
      <c r="R628" s="9"/>
      <c r="U628" s="12"/>
    </row>
    <row r="629" spans="18:21">
      <c r="R629" s="9"/>
      <c r="U629" s="12"/>
    </row>
    <row r="630" spans="18:21">
      <c r="R630" s="9"/>
      <c r="U630" s="12"/>
    </row>
    <row r="631" spans="18:21">
      <c r="R631" s="9"/>
      <c r="U631" s="12"/>
    </row>
    <row r="632" spans="18:21">
      <c r="R632" s="9"/>
      <c r="U632" s="12"/>
    </row>
    <row r="633" spans="18:21">
      <c r="R633" s="9"/>
      <c r="U633" s="12"/>
    </row>
    <row r="634" spans="18:21">
      <c r="R634" s="9"/>
      <c r="U634" s="12"/>
    </row>
    <row r="635" spans="18:21">
      <c r="R635" s="9"/>
      <c r="U635" s="12"/>
    </row>
    <row r="636" spans="18:21">
      <c r="R636" s="9"/>
      <c r="U636" s="12"/>
    </row>
    <row r="637" spans="18:21">
      <c r="R637" s="9"/>
      <c r="U637" s="12"/>
    </row>
    <row r="638" spans="18:21">
      <c r="R638" s="9"/>
      <c r="U638" s="12"/>
    </row>
    <row r="639" spans="18:21">
      <c r="R639" s="9"/>
      <c r="U639" s="12"/>
    </row>
    <row r="640" spans="18:21">
      <c r="R640" s="9"/>
      <c r="U640" s="12"/>
    </row>
    <row r="641" spans="18:21">
      <c r="R641" s="9"/>
      <c r="U641" s="12"/>
    </row>
    <row r="642" spans="18:21">
      <c r="R642" s="9"/>
      <c r="U642" s="12"/>
    </row>
    <row r="643" spans="18:21">
      <c r="R643" s="9"/>
      <c r="U643" s="12"/>
    </row>
    <row r="644" spans="18:21">
      <c r="R644" s="9"/>
      <c r="U644" s="12"/>
    </row>
    <row r="645" spans="18:21">
      <c r="R645" s="9"/>
      <c r="U645" s="12"/>
    </row>
    <row r="646" spans="18:21">
      <c r="R646" s="9"/>
      <c r="U646" s="12"/>
    </row>
    <row r="647" spans="18:21">
      <c r="R647" s="9"/>
      <c r="U647" s="12"/>
    </row>
    <row r="648" spans="18:21">
      <c r="R648" s="9"/>
      <c r="U648" s="12"/>
    </row>
    <row r="649" spans="18:21">
      <c r="R649" s="9"/>
      <c r="U649" s="12"/>
    </row>
    <row r="650" spans="18:21">
      <c r="R650" s="9"/>
      <c r="U650" s="12"/>
    </row>
    <row r="651" spans="18:21">
      <c r="R651" s="9"/>
      <c r="U651" s="12"/>
    </row>
    <row r="652" spans="18:21">
      <c r="R652" s="9"/>
      <c r="U652" s="12"/>
    </row>
    <row r="653" spans="18:21">
      <c r="R653" s="9"/>
      <c r="U653" s="12"/>
    </row>
    <row r="654" spans="18:21">
      <c r="R654" s="9"/>
      <c r="U654" s="12"/>
    </row>
    <row r="655" spans="18:21">
      <c r="R655" s="9"/>
      <c r="U655" s="12"/>
    </row>
    <row r="656" spans="18:21">
      <c r="R656" s="9"/>
      <c r="U656" s="12"/>
    </row>
    <row r="657" spans="18:21">
      <c r="R657" s="9"/>
      <c r="U657" s="12"/>
    </row>
    <row r="658" spans="18:21">
      <c r="R658" s="9"/>
      <c r="U658" s="12"/>
    </row>
    <row r="659" spans="18:21">
      <c r="R659" s="9"/>
      <c r="U659" s="12"/>
    </row>
    <row r="660" spans="18:21">
      <c r="R660" s="9"/>
      <c r="U660" s="12"/>
    </row>
    <row r="661" spans="18:21">
      <c r="R661" s="9"/>
      <c r="U661" s="12"/>
    </row>
    <row r="662" spans="18:21">
      <c r="R662" s="9"/>
      <c r="U662" s="12"/>
    </row>
    <row r="663" spans="18:21">
      <c r="R663" s="9"/>
      <c r="U663" s="12"/>
    </row>
    <row r="664" spans="18:21">
      <c r="R664" s="9"/>
      <c r="U664" s="12"/>
    </row>
    <row r="665" spans="18:21">
      <c r="R665" s="9"/>
      <c r="U665" s="12"/>
    </row>
    <row r="666" spans="18:21">
      <c r="R666" s="9"/>
      <c r="U666" s="12"/>
    </row>
    <row r="667" spans="18:21">
      <c r="R667" s="9"/>
      <c r="U667" s="12"/>
    </row>
    <row r="668" spans="18:21">
      <c r="R668" s="9"/>
      <c r="U668" s="12"/>
    </row>
    <row r="669" spans="18:21">
      <c r="R669" s="9"/>
      <c r="U669" s="12"/>
    </row>
    <row r="670" spans="18:21">
      <c r="R670" s="9"/>
      <c r="U670" s="12"/>
    </row>
    <row r="671" spans="18:21">
      <c r="R671" s="9"/>
      <c r="U671" s="12"/>
    </row>
    <row r="672" spans="18:21">
      <c r="R672" s="9"/>
      <c r="U672" s="12"/>
    </row>
    <row r="673" spans="18:21">
      <c r="R673" s="9"/>
      <c r="U673" s="12"/>
    </row>
    <row r="674" spans="18:21">
      <c r="R674" s="9"/>
      <c r="U674" s="12"/>
    </row>
    <row r="675" spans="18:21">
      <c r="R675" s="9"/>
      <c r="U675" s="12"/>
    </row>
    <row r="676" spans="18:21">
      <c r="R676" s="9"/>
      <c r="U676" s="12"/>
    </row>
    <row r="677" spans="18:21">
      <c r="R677" s="9"/>
      <c r="U677" s="12"/>
    </row>
    <row r="678" spans="18:21">
      <c r="R678" s="9"/>
      <c r="U678" s="12"/>
    </row>
    <row r="679" spans="18:21">
      <c r="R679" s="9"/>
      <c r="U679" s="12"/>
    </row>
    <row r="680" spans="18:21">
      <c r="R680" s="9"/>
      <c r="U680" s="12"/>
    </row>
    <row r="681" spans="18:21">
      <c r="R681" s="9"/>
      <c r="U681" s="12"/>
    </row>
    <row r="682" spans="18:21">
      <c r="R682" s="9"/>
      <c r="U682" s="12"/>
    </row>
    <row r="683" spans="18:21">
      <c r="R683" s="9"/>
      <c r="U683" s="12"/>
    </row>
    <row r="684" spans="18:21">
      <c r="R684" s="9"/>
      <c r="U684" s="12"/>
    </row>
    <row r="685" spans="18:21">
      <c r="R685" s="9"/>
      <c r="U685" s="12"/>
    </row>
    <row r="686" spans="18:21">
      <c r="R686" s="9"/>
      <c r="U686" s="12"/>
    </row>
    <row r="687" spans="18:21">
      <c r="R687" s="9"/>
      <c r="U687" s="12"/>
    </row>
    <row r="688" spans="18:21">
      <c r="R688" s="9"/>
      <c r="U688" s="12"/>
    </row>
    <row r="689" spans="18:21">
      <c r="R689" s="9"/>
      <c r="U689" s="12"/>
    </row>
    <row r="690" spans="18:21">
      <c r="R690" s="9"/>
      <c r="U690" s="12"/>
    </row>
    <row r="691" spans="18:21">
      <c r="R691" s="9"/>
      <c r="U691" s="12"/>
    </row>
    <row r="692" spans="18:21">
      <c r="R692" s="9"/>
      <c r="U692" s="12"/>
    </row>
    <row r="693" spans="18:21">
      <c r="R693" s="9"/>
      <c r="U693" s="12"/>
    </row>
    <row r="694" spans="18:21">
      <c r="R694" s="9"/>
      <c r="U694" s="12"/>
    </row>
    <row r="695" spans="18:21">
      <c r="R695" s="9"/>
      <c r="U695" s="12"/>
    </row>
    <row r="696" spans="18:21">
      <c r="R696" s="9"/>
      <c r="U696" s="12"/>
    </row>
    <row r="697" spans="18:21">
      <c r="R697" s="9"/>
      <c r="U697" s="12"/>
    </row>
    <row r="698" spans="18:21">
      <c r="R698" s="9"/>
      <c r="U698" s="12"/>
    </row>
    <row r="699" spans="18:21">
      <c r="R699" s="9"/>
      <c r="U699" s="12"/>
    </row>
    <row r="700" spans="18:21">
      <c r="R700" s="9"/>
      <c r="U700" s="12"/>
    </row>
    <row r="701" spans="18:21">
      <c r="R701" s="9"/>
      <c r="U701" s="12"/>
    </row>
    <row r="702" spans="18:21">
      <c r="R702" s="9"/>
      <c r="U702" s="12"/>
    </row>
    <row r="703" spans="18:21">
      <c r="R703" s="9"/>
      <c r="U703" s="12"/>
    </row>
    <row r="704" spans="18:21">
      <c r="R704" s="9"/>
      <c r="U704" s="12"/>
    </row>
    <row r="705" spans="18:21">
      <c r="R705" s="9"/>
      <c r="U705" s="12"/>
    </row>
    <row r="706" spans="18:21">
      <c r="R706" s="9"/>
      <c r="U706" s="12"/>
    </row>
    <row r="707" spans="18:21">
      <c r="R707" s="9"/>
      <c r="U707" s="12"/>
    </row>
    <row r="708" spans="18:21">
      <c r="R708" s="9"/>
      <c r="U708" s="12"/>
    </row>
    <row r="709" spans="18:21">
      <c r="R709" s="9"/>
      <c r="U709" s="12"/>
    </row>
    <row r="710" spans="18:21">
      <c r="R710" s="9"/>
      <c r="U710" s="12"/>
    </row>
    <row r="711" spans="18:21">
      <c r="R711" s="9"/>
      <c r="U711" s="12"/>
    </row>
    <row r="712" spans="18:21">
      <c r="R712" s="9"/>
      <c r="U712" s="12"/>
    </row>
    <row r="713" spans="18:21">
      <c r="R713" s="9"/>
      <c r="U713" s="12"/>
    </row>
    <row r="714" spans="18:21">
      <c r="R714" s="9"/>
      <c r="U714" s="12"/>
    </row>
    <row r="715" spans="18:21">
      <c r="R715" s="9"/>
      <c r="U715" s="12"/>
    </row>
    <row r="716" spans="18:21">
      <c r="R716" s="9"/>
      <c r="U716" s="12"/>
    </row>
    <row r="717" spans="18:21">
      <c r="R717" s="9"/>
      <c r="U717" s="12"/>
    </row>
    <row r="718" spans="18:21">
      <c r="R718" s="9"/>
      <c r="U718" s="12"/>
    </row>
    <row r="719" spans="18:21">
      <c r="R719" s="9"/>
      <c r="U719" s="12"/>
    </row>
    <row r="720" spans="18:21">
      <c r="R720" s="9"/>
      <c r="U720" s="12"/>
    </row>
    <row r="721" spans="18:21">
      <c r="R721" s="9"/>
      <c r="U721" s="12"/>
    </row>
    <row r="722" spans="18:21">
      <c r="R722" s="9"/>
      <c r="U722" s="12"/>
    </row>
    <row r="723" spans="18:21">
      <c r="R723" s="9"/>
      <c r="U723" s="12"/>
    </row>
    <row r="724" spans="18:21">
      <c r="R724" s="9"/>
      <c r="U724" s="12"/>
    </row>
    <row r="725" spans="18:21">
      <c r="R725" s="9"/>
      <c r="U725" s="12"/>
    </row>
    <row r="726" spans="18:21">
      <c r="R726" s="9"/>
      <c r="U726" s="12"/>
    </row>
    <row r="727" spans="18:21">
      <c r="R727" s="9"/>
      <c r="U727" s="12"/>
    </row>
    <row r="728" spans="18:21">
      <c r="R728" s="9"/>
      <c r="U728" s="12"/>
    </row>
    <row r="729" spans="18:21">
      <c r="R729" s="9"/>
      <c r="U729" s="12"/>
    </row>
    <row r="730" spans="18:21">
      <c r="R730" s="9"/>
      <c r="U730" s="12"/>
    </row>
    <row r="731" spans="18:21">
      <c r="R731" s="9"/>
      <c r="U731" s="12"/>
    </row>
    <row r="732" spans="18:21">
      <c r="R732" s="9"/>
      <c r="U732" s="12"/>
    </row>
    <row r="733" spans="18:21">
      <c r="R733" s="9"/>
      <c r="U733" s="12"/>
    </row>
    <row r="734" spans="18:21">
      <c r="R734" s="9"/>
      <c r="U734" s="12"/>
    </row>
    <row r="735" spans="18:21">
      <c r="R735" s="9"/>
      <c r="U735" s="12"/>
    </row>
    <row r="736" spans="18:21">
      <c r="R736" s="9"/>
      <c r="U736" s="12"/>
    </row>
    <row r="737" spans="18:21">
      <c r="R737" s="9"/>
      <c r="U737" s="12"/>
    </row>
    <row r="738" spans="18:21">
      <c r="R738" s="9"/>
      <c r="U738" s="12"/>
    </row>
    <row r="739" spans="18:21">
      <c r="R739" s="9"/>
      <c r="U739" s="12"/>
    </row>
    <row r="740" spans="18:21">
      <c r="R740" s="9"/>
      <c r="U740" s="12"/>
    </row>
    <row r="741" spans="18:21">
      <c r="R741" s="9"/>
      <c r="U741" s="12"/>
    </row>
    <row r="742" spans="18:21">
      <c r="R742" s="9"/>
      <c r="U742" s="12"/>
    </row>
    <row r="743" spans="18:21">
      <c r="R743" s="9"/>
      <c r="U743" s="12"/>
    </row>
    <row r="744" spans="18:21">
      <c r="R744" s="9"/>
      <c r="U744" s="12"/>
    </row>
    <row r="745" spans="18:21">
      <c r="R745" s="9"/>
      <c r="U745" s="12"/>
    </row>
    <row r="746" spans="18:21">
      <c r="R746" s="9"/>
      <c r="U746" s="12"/>
    </row>
    <row r="747" spans="18:21">
      <c r="R747" s="9"/>
      <c r="U747" s="12"/>
    </row>
    <row r="748" spans="18:21">
      <c r="R748" s="9"/>
      <c r="U748" s="12"/>
    </row>
    <row r="749" spans="18:21">
      <c r="R749" s="9"/>
      <c r="U749" s="12"/>
    </row>
    <row r="750" spans="18:21">
      <c r="R750" s="9"/>
      <c r="U750" s="12"/>
    </row>
    <row r="751" spans="18:21">
      <c r="R751" s="9"/>
      <c r="U751" s="12"/>
    </row>
    <row r="752" spans="18:21">
      <c r="R752" s="9"/>
      <c r="U752" s="12"/>
    </row>
    <row r="753" spans="18:21">
      <c r="R753" s="9"/>
      <c r="U753" s="12"/>
    </row>
    <row r="754" spans="18:21">
      <c r="R754" s="9"/>
      <c r="U754" s="12"/>
    </row>
    <row r="755" spans="18:21">
      <c r="R755" s="9"/>
      <c r="U755" s="12"/>
    </row>
    <row r="756" spans="18:21">
      <c r="R756" s="9"/>
      <c r="U756" s="12"/>
    </row>
    <row r="757" spans="18:21">
      <c r="R757" s="9"/>
      <c r="U757" s="12"/>
    </row>
    <row r="758" spans="18:21">
      <c r="R758" s="9"/>
      <c r="U758" s="12"/>
    </row>
    <row r="759" spans="18:21">
      <c r="R759" s="9"/>
      <c r="U759" s="12"/>
    </row>
    <row r="760" spans="18:21">
      <c r="R760" s="9"/>
      <c r="U760" s="12"/>
    </row>
    <row r="761" spans="18:21">
      <c r="R761" s="9"/>
      <c r="U761" s="12"/>
    </row>
    <row r="762" spans="18:21">
      <c r="R762" s="9"/>
      <c r="U762" s="12"/>
    </row>
    <row r="763" spans="18:21">
      <c r="R763" s="9"/>
      <c r="U763" s="12"/>
    </row>
    <row r="764" spans="18:21">
      <c r="R764" s="9"/>
      <c r="U764" s="12"/>
    </row>
    <row r="765" spans="18:21">
      <c r="R765" s="9"/>
      <c r="U765" s="12"/>
    </row>
    <row r="766" spans="18:21">
      <c r="R766" s="9"/>
      <c r="U766" s="12"/>
    </row>
    <row r="767" spans="18:21">
      <c r="R767" s="9"/>
      <c r="U767" s="12"/>
    </row>
    <row r="768" spans="18:21">
      <c r="R768" s="9"/>
      <c r="U768" s="12"/>
    </row>
    <row r="769" spans="18:21">
      <c r="R769" s="9"/>
      <c r="U769" s="12"/>
    </row>
    <row r="770" spans="18:21">
      <c r="R770" s="9"/>
      <c r="U770" s="12"/>
    </row>
    <row r="771" spans="18:21">
      <c r="R771" s="9"/>
      <c r="U771" s="12"/>
    </row>
    <row r="772" spans="18:21">
      <c r="R772" s="9"/>
      <c r="U772" s="12"/>
    </row>
    <row r="773" spans="18:21">
      <c r="R773" s="9"/>
      <c r="U773" s="12"/>
    </row>
    <row r="774" spans="18:21">
      <c r="R774" s="9"/>
      <c r="U774" s="12"/>
    </row>
    <row r="775" spans="18:21">
      <c r="R775" s="9"/>
      <c r="U775" s="12"/>
    </row>
    <row r="776" spans="18:21">
      <c r="R776" s="9"/>
      <c r="U776" s="12"/>
    </row>
    <row r="777" spans="18:21">
      <c r="R777" s="9"/>
      <c r="U777" s="12"/>
    </row>
    <row r="778" spans="18:21">
      <c r="R778" s="9"/>
      <c r="U778" s="12"/>
    </row>
    <row r="779" spans="18:21">
      <c r="R779" s="9"/>
      <c r="U779" s="12"/>
    </row>
    <row r="780" spans="18:21">
      <c r="R780" s="9"/>
      <c r="U780" s="12"/>
    </row>
    <row r="781" spans="18:21">
      <c r="R781" s="9"/>
      <c r="U781" s="12"/>
    </row>
    <row r="782" spans="18:21">
      <c r="R782" s="9"/>
      <c r="U782" s="12"/>
    </row>
    <row r="783" spans="18:21">
      <c r="R783" s="9"/>
      <c r="U783" s="12"/>
    </row>
    <row r="784" spans="18:21">
      <c r="R784" s="9"/>
      <c r="U784" s="12"/>
    </row>
    <row r="785" spans="18:21">
      <c r="R785" s="9"/>
      <c r="U785" s="12"/>
    </row>
    <row r="786" spans="18:21">
      <c r="R786" s="9"/>
      <c r="U786" s="12"/>
    </row>
    <row r="787" spans="18:21">
      <c r="R787" s="9"/>
      <c r="U787" s="12"/>
    </row>
    <row r="788" spans="18:21">
      <c r="R788" s="9"/>
      <c r="U788" s="12"/>
    </row>
    <row r="789" spans="18:21">
      <c r="R789" s="9"/>
      <c r="U789" s="12"/>
    </row>
    <row r="790" spans="18:21">
      <c r="R790" s="9"/>
      <c r="U790" s="12"/>
    </row>
    <row r="791" spans="18:21">
      <c r="R791" s="9"/>
      <c r="U791" s="12"/>
    </row>
    <row r="792" spans="18:21">
      <c r="R792" s="9"/>
      <c r="U792" s="12"/>
    </row>
    <row r="793" spans="18:21">
      <c r="R793" s="9"/>
      <c r="U793" s="12"/>
    </row>
    <row r="794" spans="18:21">
      <c r="R794" s="9"/>
      <c r="U794" s="12"/>
    </row>
    <row r="795" spans="18:21">
      <c r="R795" s="9"/>
      <c r="U795" s="12"/>
    </row>
    <row r="796" spans="18:21">
      <c r="R796" s="9"/>
      <c r="U796" s="12"/>
    </row>
    <row r="797" spans="18:21">
      <c r="R797" s="9"/>
      <c r="U797" s="12"/>
    </row>
    <row r="798" spans="18:21">
      <c r="R798" s="9"/>
      <c r="U798" s="12"/>
    </row>
    <row r="799" spans="18:21">
      <c r="R799" s="9"/>
      <c r="U799" s="12"/>
    </row>
    <row r="800" spans="18:21">
      <c r="R800" s="9"/>
      <c r="U800" s="12"/>
    </row>
    <row r="801" spans="18:21">
      <c r="R801" s="9"/>
      <c r="U801" s="12"/>
    </row>
    <row r="802" spans="18:21">
      <c r="R802" s="9"/>
      <c r="U802" s="12"/>
    </row>
    <row r="803" spans="18:21">
      <c r="R803" s="9"/>
      <c r="U803" s="12"/>
    </row>
    <row r="804" spans="18:21">
      <c r="R804" s="9"/>
      <c r="U804" s="12"/>
    </row>
    <row r="805" spans="18:21">
      <c r="R805" s="9"/>
      <c r="U805" s="12"/>
    </row>
    <row r="806" spans="18:21">
      <c r="R806" s="9"/>
      <c r="U806" s="12"/>
    </row>
    <row r="807" spans="18:21">
      <c r="R807" s="9"/>
      <c r="U807" s="12"/>
    </row>
    <row r="808" spans="18:21">
      <c r="R808" s="9"/>
      <c r="U808" s="12"/>
    </row>
    <row r="809" spans="18:21">
      <c r="R809" s="9"/>
      <c r="U809" s="12"/>
    </row>
    <row r="810" spans="18:21">
      <c r="R810" s="9"/>
      <c r="U810" s="12"/>
    </row>
    <row r="811" spans="18:21">
      <c r="R811" s="9"/>
      <c r="U811" s="12"/>
    </row>
    <row r="812" spans="18:21">
      <c r="R812" s="9"/>
      <c r="U812" s="12"/>
    </row>
    <row r="813" spans="18:21">
      <c r="R813" s="9"/>
      <c r="U813" s="12"/>
    </row>
    <row r="814" spans="18:21">
      <c r="R814" s="9"/>
      <c r="U814" s="12"/>
    </row>
    <row r="815" spans="18:21">
      <c r="R815" s="9"/>
      <c r="U815" s="12"/>
    </row>
    <row r="816" spans="18:21">
      <c r="R816" s="9"/>
      <c r="U816" s="12"/>
    </row>
    <row r="817" spans="18:21">
      <c r="R817" s="9"/>
      <c r="U817" s="12"/>
    </row>
    <row r="818" spans="18:21">
      <c r="R818" s="9"/>
      <c r="U818" s="12"/>
    </row>
    <row r="819" spans="18:21">
      <c r="R819" s="9"/>
      <c r="U819" s="12"/>
    </row>
    <row r="820" spans="18:21">
      <c r="R820" s="9"/>
      <c r="U820" s="12"/>
    </row>
    <row r="821" spans="18:21">
      <c r="R821" s="9"/>
      <c r="U821" s="12"/>
    </row>
    <row r="822" spans="18:21">
      <c r="R822" s="9"/>
      <c r="U822" s="12"/>
    </row>
    <row r="823" spans="18:21">
      <c r="R823" s="9"/>
      <c r="U823" s="12"/>
    </row>
    <row r="824" spans="18:21">
      <c r="R824" s="9"/>
      <c r="U824" s="12"/>
    </row>
    <row r="825" spans="18:21">
      <c r="R825" s="9"/>
      <c r="U825" s="12"/>
    </row>
    <row r="826" spans="18:21">
      <c r="R826" s="9"/>
      <c r="U826" s="12"/>
    </row>
    <row r="827" spans="18:21">
      <c r="R827" s="9"/>
      <c r="U827" s="12"/>
    </row>
    <row r="828" spans="18:21">
      <c r="R828" s="9"/>
      <c r="U828" s="12"/>
    </row>
    <row r="829" spans="18:21">
      <c r="R829" s="9"/>
      <c r="U829" s="12"/>
    </row>
    <row r="830" spans="18:21">
      <c r="R830" s="9"/>
      <c r="U830" s="12"/>
    </row>
    <row r="831" spans="18:21">
      <c r="R831" s="9"/>
      <c r="U831" s="12"/>
    </row>
    <row r="832" spans="18:21">
      <c r="R832" s="9"/>
      <c r="U832" s="12"/>
    </row>
    <row r="833" spans="18:21">
      <c r="R833" s="9"/>
      <c r="U833" s="12"/>
    </row>
    <row r="834" spans="18:21">
      <c r="R834" s="9"/>
      <c r="U834" s="12"/>
    </row>
    <row r="835" spans="18:21">
      <c r="R835" s="9"/>
      <c r="U835" s="12"/>
    </row>
    <row r="836" spans="18:21">
      <c r="R836" s="9"/>
      <c r="U836" s="12"/>
    </row>
    <row r="837" spans="18:21">
      <c r="R837" s="9"/>
      <c r="U837" s="12"/>
    </row>
    <row r="838" spans="18:21">
      <c r="R838" s="9"/>
      <c r="U838" s="12"/>
    </row>
    <row r="839" spans="18:21">
      <c r="R839" s="9"/>
      <c r="U839" s="12"/>
    </row>
    <row r="840" spans="18:21">
      <c r="R840" s="9"/>
      <c r="U840" s="12"/>
    </row>
    <row r="841" spans="18:21">
      <c r="R841" s="9"/>
      <c r="U841" s="12"/>
    </row>
    <row r="842" spans="18:21">
      <c r="R842" s="9"/>
      <c r="U842" s="12"/>
    </row>
    <row r="843" spans="18:21">
      <c r="R843" s="9"/>
      <c r="U843" s="12"/>
    </row>
    <row r="844" spans="18:21">
      <c r="R844" s="9"/>
      <c r="U844" s="12"/>
    </row>
    <row r="845" spans="18:21">
      <c r="R845" s="9"/>
      <c r="U845" s="12"/>
    </row>
    <row r="846" spans="18:21">
      <c r="R846" s="9"/>
      <c r="U846" s="12"/>
    </row>
    <row r="847" spans="18:21">
      <c r="R847" s="9"/>
      <c r="U847" s="12"/>
    </row>
    <row r="848" spans="18:21">
      <c r="R848" s="9"/>
      <c r="U848" s="12"/>
    </row>
    <row r="849" spans="18:21">
      <c r="R849" s="9"/>
      <c r="U849" s="12"/>
    </row>
    <row r="850" spans="18:21">
      <c r="R850" s="9"/>
      <c r="U850" s="12"/>
    </row>
    <row r="851" spans="18:21">
      <c r="R851" s="9"/>
      <c r="U851" s="12"/>
    </row>
    <row r="852" spans="18:21">
      <c r="R852" s="9"/>
      <c r="U852" s="12"/>
    </row>
    <row r="853" spans="18:21">
      <c r="R853" s="9"/>
      <c r="U853" s="12"/>
    </row>
    <row r="854" spans="18:21">
      <c r="R854" s="9"/>
      <c r="U854" s="12"/>
    </row>
    <row r="855" spans="18:21">
      <c r="R855" s="9"/>
      <c r="U855" s="12"/>
    </row>
    <row r="856" spans="18:21">
      <c r="R856" s="9"/>
      <c r="U856" s="12"/>
    </row>
    <row r="857" spans="18:21">
      <c r="R857" s="9"/>
      <c r="U857" s="12"/>
    </row>
    <row r="858" spans="18:21">
      <c r="R858" s="9"/>
      <c r="U858" s="12"/>
    </row>
    <row r="859" spans="18:21">
      <c r="R859" s="9"/>
      <c r="U859" s="12"/>
    </row>
    <row r="860" spans="18:21">
      <c r="R860" s="9"/>
      <c r="U860" s="12"/>
    </row>
    <row r="861" spans="18:21">
      <c r="R861" s="9"/>
      <c r="U861" s="12"/>
    </row>
    <row r="862" spans="18:21">
      <c r="R862" s="9"/>
      <c r="U862" s="12"/>
    </row>
    <row r="863" spans="18:21">
      <c r="R863" s="9"/>
      <c r="U863" s="12"/>
    </row>
    <row r="864" spans="18:21">
      <c r="R864" s="9"/>
      <c r="U864" s="12"/>
    </row>
    <row r="865" spans="18:21">
      <c r="R865" s="9"/>
      <c r="U865" s="12"/>
    </row>
    <row r="866" spans="18:21">
      <c r="R866" s="9"/>
      <c r="U866" s="12"/>
    </row>
    <row r="867" spans="18:21">
      <c r="R867" s="9"/>
      <c r="U867" s="12"/>
    </row>
    <row r="868" spans="18:21">
      <c r="R868" s="9"/>
      <c r="U868" s="12"/>
    </row>
    <row r="869" spans="18:21">
      <c r="R869" s="9"/>
      <c r="U869" s="12"/>
    </row>
    <row r="870" spans="18:21">
      <c r="R870" s="9"/>
      <c r="U870" s="12"/>
    </row>
    <row r="871" spans="18:21">
      <c r="R871" s="9"/>
      <c r="U871" s="12"/>
    </row>
    <row r="872" spans="18:21">
      <c r="R872" s="9"/>
      <c r="U872" s="12"/>
    </row>
    <row r="873" spans="18:21">
      <c r="R873" s="9"/>
      <c r="U873" s="12"/>
    </row>
    <row r="874" spans="18:21">
      <c r="R874" s="9"/>
      <c r="U874" s="12"/>
    </row>
    <row r="875" spans="18:21">
      <c r="R875" s="9"/>
      <c r="U875" s="12"/>
    </row>
    <row r="876" spans="18:21">
      <c r="R876" s="9"/>
      <c r="U876" s="12"/>
    </row>
    <row r="877" spans="18:21">
      <c r="R877" s="9"/>
      <c r="U877" s="12"/>
    </row>
    <row r="878" spans="18:21">
      <c r="R878" s="9"/>
      <c r="U878" s="12"/>
    </row>
    <row r="879" spans="18:21">
      <c r="R879" s="9"/>
      <c r="U879" s="12"/>
    </row>
    <row r="880" spans="18:21">
      <c r="R880" s="9"/>
      <c r="U880" s="12"/>
    </row>
    <row r="881" spans="18:21">
      <c r="R881" s="9"/>
      <c r="U881" s="12"/>
    </row>
    <row r="882" spans="18:21">
      <c r="R882" s="9"/>
      <c r="U882" s="12"/>
    </row>
    <row r="883" spans="18:21">
      <c r="R883" s="9"/>
      <c r="U883" s="12"/>
    </row>
    <row r="884" spans="18:21">
      <c r="R884" s="9"/>
      <c r="U884" s="12"/>
    </row>
    <row r="885" spans="18:21">
      <c r="R885" s="9"/>
      <c r="U885" s="12"/>
    </row>
    <row r="886" spans="18:21">
      <c r="R886" s="9"/>
      <c r="U886" s="12"/>
    </row>
    <row r="887" spans="18:21">
      <c r="R887" s="9"/>
      <c r="U887" s="12"/>
    </row>
    <row r="888" spans="18:21">
      <c r="R888" s="9"/>
      <c r="U888" s="12"/>
    </row>
    <row r="889" spans="18:21">
      <c r="R889" s="9"/>
      <c r="U889" s="12"/>
    </row>
    <row r="890" spans="18:21">
      <c r="R890" s="9"/>
      <c r="U890" s="12"/>
    </row>
    <row r="891" spans="18:21">
      <c r="R891" s="9"/>
      <c r="U891" s="12"/>
    </row>
    <row r="892" spans="18:21">
      <c r="R892" s="9"/>
      <c r="U892" s="12"/>
    </row>
    <row r="893" spans="18:21">
      <c r="R893" s="9"/>
      <c r="U893" s="12"/>
    </row>
    <row r="894" spans="18:21">
      <c r="R894" s="9"/>
      <c r="U894" s="12"/>
    </row>
    <row r="895" spans="18:21">
      <c r="R895" s="9"/>
      <c r="U895" s="12"/>
    </row>
    <row r="896" spans="18:21">
      <c r="R896" s="9"/>
      <c r="U896" s="12"/>
    </row>
    <row r="897" spans="18:21">
      <c r="R897" s="9"/>
      <c r="U897" s="12"/>
    </row>
    <row r="898" spans="18:21">
      <c r="R898" s="9"/>
      <c r="U898" s="12"/>
    </row>
    <row r="899" spans="18:21">
      <c r="R899" s="9"/>
      <c r="U899" s="12"/>
    </row>
    <row r="900" spans="18:21">
      <c r="R900" s="9"/>
      <c r="U900" s="12"/>
    </row>
    <row r="901" spans="18:21">
      <c r="R901" s="9"/>
      <c r="U901" s="12"/>
    </row>
    <row r="902" spans="18:21">
      <c r="R902" s="9"/>
      <c r="U902" s="12"/>
    </row>
    <row r="903" spans="18:21">
      <c r="R903" s="9"/>
      <c r="U903" s="12"/>
    </row>
    <row r="904" spans="18:21">
      <c r="R904" s="9"/>
      <c r="U904" s="12"/>
    </row>
    <row r="905" spans="18:21">
      <c r="R905" s="9"/>
      <c r="U905" s="12"/>
    </row>
    <row r="906" spans="18:21">
      <c r="R906" s="9"/>
      <c r="U906" s="12"/>
    </row>
    <row r="907" spans="18:21">
      <c r="R907" s="9"/>
      <c r="U907" s="12"/>
    </row>
    <row r="908" spans="18:21">
      <c r="R908" s="9"/>
      <c r="U908" s="12"/>
    </row>
    <row r="909" spans="18:21">
      <c r="R909" s="9"/>
      <c r="U909" s="12"/>
    </row>
    <row r="910" spans="18:21">
      <c r="R910" s="9"/>
      <c r="U910" s="12"/>
    </row>
    <row r="911" spans="18:21">
      <c r="R911" s="9"/>
      <c r="U911" s="12"/>
    </row>
    <row r="912" spans="18:21">
      <c r="R912" s="9"/>
      <c r="U912" s="12"/>
    </row>
    <row r="913" spans="18:21">
      <c r="R913" s="9"/>
      <c r="U913" s="12"/>
    </row>
    <row r="914" spans="18:21">
      <c r="R914" s="9"/>
      <c r="U914" s="12"/>
    </row>
    <row r="915" spans="18:21">
      <c r="R915" s="9"/>
      <c r="U915" s="12"/>
    </row>
    <row r="916" spans="18:21">
      <c r="R916" s="9"/>
      <c r="U916" s="12"/>
    </row>
    <row r="917" spans="18:21">
      <c r="R917" s="9"/>
      <c r="U917" s="12"/>
    </row>
    <row r="918" spans="18:21">
      <c r="R918" s="9"/>
      <c r="U918" s="12"/>
    </row>
    <row r="919" spans="18:21">
      <c r="R919" s="9"/>
      <c r="U919" s="12"/>
    </row>
    <row r="920" spans="18:21">
      <c r="R920" s="9"/>
      <c r="U920" s="12"/>
    </row>
    <row r="921" spans="18:21">
      <c r="R921" s="9"/>
      <c r="U921" s="12"/>
    </row>
    <row r="922" spans="18:21">
      <c r="R922" s="9"/>
      <c r="U922" s="12"/>
    </row>
    <row r="923" spans="18:21">
      <c r="R923" s="9"/>
      <c r="U923" s="12"/>
    </row>
    <row r="924" spans="18:21">
      <c r="R924" s="9"/>
      <c r="U924" s="12"/>
    </row>
    <row r="925" spans="18:21">
      <c r="R925" s="9"/>
      <c r="U925" s="12"/>
    </row>
    <row r="926" spans="18:21">
      <c r="R926" s="9"/>
      <c r="U926" s="12"/>
    </row>
    <row r="927" spans="18:21">
      <c r="R927" s="9"/>
      <c r="U927" s="12"/>
    </row>
    <row r="928" spans="18:21">
      <c r="R928" s="9"/>
      <c r="U928" s="12"/>
    </row>
    <row r="929" spans="18:21">
      <c r="R929" s="9"/>
      <c r="U929" s="12"/>
    </row>
    <row r="930" spans="18:21">
      <c r="R930" s="9"/>
      <c r="U930" s="12"/>
    </row>
    <row r="931" spans="18:21">
      <c r="R931" s="9"/>
      <c r="U931" s="12"/>
    </row>
    <row r="932" spans="18:21">
      <c r="R932" s="9"/>
      <c r="U932" s="12"/>
    </row>
    <row r="933" spans="18:21">
      <c r="R933" s="9"/>
      <c r="U933" s="12"/>
    </row>
    <row r="934" spans="18:21">
      <c r="R934" s="9"/>
      <c r="U934" s="12"/>
    </row>
    <row r="935" spans="18:21">
      <c r="R935" s="9"/>
      <c r="U935" s="12"/>
    </row>
    <row r="936" spans="18:21">
      <c r="R936" s="9"/>
      <c r="U936" s="12"/>
    </row>
    <row r="937" spans="18:21">
      <c r="R937" s="9"/>
      <c r="U937" s="12"/>
    </row>
    <row r="938" spans="18:21">
      <c r="R938" s="9"/>
      <c r="U938" s="12"/>
    </row>
    <row r="939" spans="18:21">
      <c r="R939" s="9"/>
      <c r="U939" s="12"/>
    </row>
    <row r="940" spans="18:21">
      <c r="R940" s="9"/>
      <c r="U940" s="12"/>
    </row>
    <row r="941" spans="18:21">
      <c r="R941" s="9"/>
      <c r="U941" s="12"/>
    </row>
    <row r="942" spans="18:21">
      <c r="R942" s="9"/>
      <c r="U942" s="12"/>
    </row>
    <row r="943" spans="18:21">
      <c r="R943" s="9"/>
      <c r="U943" s="12"/>
    </row>
    <row r="944" spans="18:21">
      <c r="R944" s="9"/>
      <c r="U944" s="12"/>
    </row>
    <row r="945" spans="18:21">
      <c r="R945" s="9"/>
      <c r="U945" s="12"/>
    </row>
    <row r="946" spans="18:21">
      <c r="R946" s="9"/>
      <c r="U946" s="12"/>
    </row>
    <row r="947" spans="18:21">
      <c r="R947" s="9"/>
      <c r="U947" s="12"/>
    </row>
    <row r="948" spans="18:21">
      <c r="R948" s="9"/>
      <c r="U948" s="12"/>
    </row>
    <row r="949" spans="18:21">
      <c r="R949" s="9"/>
      <c r="U949" s="12"/>
    </row>
    <row r="950" spans="18:21">
      <c r="R950" s="9"/>
      <c r="U950" s="12"/>
    </row>
    <row r="951" spans="18:21">
      <c r="R951" s="9"/>
      <c r="U951" s="12"/>
    </row>
    <row r="952" spans="18:21">
      <c r="R952" s="9"/>
      <c r="U952" s="12"/>
    </row>
    <row r="953" spans="18:21">
      <c r="R953" s="9"/>
      <c r="U953" s="12"/>
    </row>
    <row r="954" spans="18:21">
      <c r="R954" s="9"/>
      <c r="U954" s="12"/>
    </row>
    <row r="955" spans="18:21">
      <c r="R955" s="9"/>
      <c r="U955" s="12"/>
    </row>
    <row r="956" spans="18:21">
      <c r="R956" s="9"/>
      <c r="U956" s="12"/>
    </row>
    <row r="957" spans="18:21">
      <c r="R957" s="9"/>
      <c r="U957" s="12"/>
    </row>
    <row r="958" spans="18:21">
      <c r="R958" s="9"/>
      <c r="U958" s="12"/>
    </row>
    <row r="959" spans="18:21">
      <c r="R959" s="9"/>
      <c r="U959" s="12"/>
    </row>
    <row r="960" spans="18:21">
      <c r="R960" s="9"/>
      <c r="U960" s="12"/>
    </row>
    <row r="961" spans="18:21">
      <c r="R961" s="9"/>
      <c r="U961" s="12"/>
    </row>
    <row r="962" spans="18:21">
      <c r="R962" s="9"/>
      <c r="U962" s="12"/>
    </row>
    <row r="963" spans="18:21">
      <c r="R963" s="9"/>
      <c r="U963" s="12"/>
    </row>
    <row r="964" spans="18:21">
      <c r="R964" s="9"/>
      <c r="U964" s="12"/>
    </row>
    <row r="965" spans="18:21">
      <c r="R965" s="9"/>
      <c r="U965" s="12"/>
    </row>
    <row r="966" spans="18:21">
      <c r="R966" s="9"/>
      <c r="U966" s="12"/>
    </row>
    <row r="967" spans="18:21">
      <c r="R967" s="9"/>
      <c r="U967" s="12"/>
    </row>
    <row r="968" spans="18:21">
      <c r="R968" s="9"/>
      <c r="U968" s="12"/>
    </row>
    <row r="969" spans="18:21">
      <c r="R969" s="9"/>
      <c r="U969" s="12"/>
    </row>
    <row r="970" spans="18:21">
      <c r="R970" s="9"/>
      <c r="U970" s="12"/>
    </row>
    <row r="971" spans="18:21">
      <c r="R971" s="9"/>
      <c r="U971" s="12"/>
    </row>
    <row r="972" spans="18:21">
      <c r="R972" s="9"/>
      <c r="U972" s="12"/>
    </row>
    <row r="973" spans="18:21">
      <c r="R973" s="9"/>
      <c r="U973" s="12"/>
    </row>
    <row r="974" spans="18:21">
      <c r="R974" s="9"/>
      <c r="U974" s="12"/>
    </row>
    <row r="975" spans="18:21">
      <c r="R975" s="9"/>
      <c r="U975" s="12"/>
    </row>
    <row r="976" spans="18:21">
      <c r="R976" s="9"/>
      <c r="U976" s="12"/>
    </row>
    <row r="977" spans="18:21">
      <c r="R977" s="9"/>
      <c r="U977" s="12"/>
    </row>
    <row r="978" spans="18:21">
      <c r="R978" s="9"/>
      <c r="U978" s="12"/>
    </row>
    <row r="979" spans="18:21">
      <c r="R979" s="9"/>
      <c r="U979" s="12"/>
    </row>
    <row r="980" spans="18:21">
      <c r="R980" s="9"/>
      <c r="U980" s="12"/>
    </row>
    <row r="981" spans="18:21">
      <c r="R981" s="9"/>
      <c r="U981" s="12"/>
    </row>
    <row r="982" spans="18:21">
      <c r="R982" s="9"/>
      <c r="U982" s="12"/>
    </row>
    <row r="983" spans="18:21">
      <c r="R983" s="9"/>
      <c r="U983" s="12"/>
    </row>
    <row r="984" spans="18:21">
      <c r="R984" s="9"/>
      <c r="U984" s="12"/>
    </row>
    <row r="985" spans="18:21">
      <c r="R985" s="9"/>
      <c r="U985" s="12"/>
    </row>
    <row r="986" spans="18:21">
      <c r="R986" s="9"/>
      <c r="U986" s="12"/>
    </row>
    <row r="987" spans="18:21">
      <c r="R987" s="9"/>
      <c r="U987" s="12"/>
    </row>
    <row r="988" spans="18:21">
      <c r="R988" s="9"/>
      <c r="U988" s="12"/>
    </row>
    <row r="989" spans="18:21">
      <c r="R989" s="9"/>
      <c r="U989" s="12"/>
    </row>
    <row r="990" spans="18:21">
      <c r="R990" s="9"/>
      <c r="U990" s="12"/>
    </row>
    <row r="991" spans="18:21">
      <c r="R991" s="9"/>
      <c r="U991" s="12"/>
    </row>
    <row r="992" spans="18:21">
      <c r="R992" s="9"/>
      <c r="U992" s="12"/>
    </row>
    <row r="993" spans="18:21">
      <c r="R993" s="9"/>
      <c r="U993" s="12"/>
    </row>
    <row r="994" spans="18:21">
      <c r="R994" s="9"/>
      <c r="U994" s="12"/>
    </row>
    <row r="995" spans="18:21">
      <c r="R995" s="9"/>
      <c r="U995" s="12"/>
    </row>
    <row r="996" spans="18:21">
      <c r="U996" s="12"/>
    </row>
    <row r="997" spans="18:21">
      <c r="U997" s="12"/>
    </row>
    <row r="998" spans="18:21">
      <c r="U998" s="12"/>
    </row>
    <row r="999" spans="18:21">
      <c r="U999" s="12"/>
    </row>
    <row r="1000" spans="18:21">
      <c r="U1000" s="12"/>
    </row>
    <row r="1001" spans="18:21">
      <c r="U1001" s="12"/>
    </row>
    <row r="1002" spans="18:21">
      <c r="U1002" s="12"/>
    </row>
    <row r="1003" spans="18:21">
      <c r="U1003" s="12"/>
    </row>
    <row r="1004" spans="18:21">
      <c r="U1004" s="12"/>
    </row>
    <row r="1005" spans="18:21">
      <c r="U1005" s="12"/>
    </row>
  </sheetData>
  <mergeCells count="6">
    <mergeCell ref="A1:G1"/>
    <mergeCell ref="H1:N1"/>
    <mergeCell ref="O1:V1"/>
    <mergeCell ref="V10:V14"/>
    <mergeCell ref="G11:G13"/>
    <mergeCell ref="N11:N12"/>
  </mergeCells>
  <conditionalFormatting sqref="E52:F53">
    <cfRule type="cellIs" dxfId="16" priority="1" operator="lessThan">
      <formula>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tabSelected="1" zoomScale="70" zoomScaleNormal="70" workbookViewId="0">
      <selection activeCell="K52" sqref="I1:K52"/>
    </sheetView>
  </sheetViews>
  <sheetFormatPr defaultColWidth="11" defaultRowHeight="18.75"/>
  <cols>
    <col min="1" max="1" width="21.5" style="3" bestFit="1" customWidth="1"/>
    <col min="2" max="2" width="17.875" customWidth="1"/>
    <col min="3" max="3" width="6.75" style="131" customWidth="1"/>
    <col min="4" max="4" width="17.875" style="131" customWidth="1"/>
    <col min="5" max="5" width="21.5" style="3" bestFit="1" customWidth="1"/>
    <col min="6" max="6" width="17.875" customWidth="1"/>
    <col min="7" max="7" width="6.75" style="131" customWidth="1"/>
    <col min="8" max="8" width="17.875" style="131" customWidth="1"/>
    <col min="9" max="9" width="21.5" style="31" bestFit="1" customWidth="1"/>
    <col min="10" max="10" width="20.25" customWidth="1"/>
    <col min="11" max="11" width="6.75" customWidth="1"/>
  </cols>
  <sheetData>
    <row r="1" spans="1:11" s="134" customFormat="1" ht="56.25">
      <c r="A1" s="136" t="s">
        <v>173</v>
      </c>
      <c r="B1" s="136" t="s">
        <v>174</v>
      </c>
      <c r="C1" s="135"/>
      <c r="D1" s="135"/>
      <c r="E1" s="136" t="s">
        <v>173</v>
      </c>
      <c r="F1" s="136" t="s">
        <v>175</v>
      </c>
      <c r="G1" s="135"/>
      <c r="H1" s="135"/>
      <c r="I1" s="136" t="s">
        <v>173</v>
      </c>
      <c r="J1" s="136" t="s">
        <v>176</v>
      </c>
    </row>
    <row r="2" spans="1:11">
      <c r="A2" s="143" t="s">
        <v>17</v>
      </c>
      <c r="B2" s="150">
        <v>11.563700068802682</v>
      </c>
      <c r="C2" s="138" t="s">
        <v>177</v>
      </c>
      <c r="D2" s="133"/>
      <c r="E2" s="143" t="s">
        <v>18</v>
      </c>
      <c r="F2" s="156">
        <v>0.29231163469918953</v>
      </c>
      <c r="G2" s="138" t="s">
        <v>177</v>
      </c>
      <c r="H2" s="132"/>
      <c r="I2" s="144" t="s">
        <v>19</v>
      </c>
      <c r="J2" s="150">
        <v>44.790645420153623</v>
      </c>
      <c r="K2" s="138" t="s">
        <v>177</v>
      </c>
    </row>
    <row r="3" spans="1:11">
      <c r="A3" s="143" t="s">
        <v>21</v>
      </c>
      <c r="B3" s="150">
        <v>10.958416941513663</v>
      </c>
      <c r="C3" s="133"/>
      <c r="D3" s="133"/>
      <c r="E3" s="143" t="s">
        <v>22</v>
      </c>
      <c r="F3" s="156">
        <v>0.12547554817735354</v>
      </c>
      <c r="G3" s="132"/>
      <c r="H3" s="132"/>
      <c r="I3" s="144" t="s">
        <v>23</v>
      </c>
      <c r="J3" s="150">
        <v>39.174401294498381</v>
      </c>
    </row>
    <row r="4" spans="1:11">
      <c r="A4" s="143" t="s">
        <v>25</v>
      </c>
      <c r="B4" s="150">
        <v>10.877574270138016</v>
      </c>
      <c r="C4" s="133"/>
      <c r="D4" s="133"/>
      <c r="E4" s="143" t="s">
        <v>19</v>
      </c>
      <c r="F4" s="156">
        <v>0.11571936773985966</v>
      </c>
      <c r="G4" s="132"/>
      <c r="H4" s="132"/>
      <c r="I4" s="144" t="s">
        <v>26</v>
      </c>
      <c r="J4" s="150">
        <v>38.843279812375968</v>
      </c>
    </row>
    <row r="5" spans="1:11">
      <c r="A5" s="143" t="s">
        <v>28</v>
      </c>
      <c r="B5" s="150">
        <v>9.6629446614232979</v>
      </c>
      <c r="C5" s="133"/>
      <c r="D5" s="133"/>
      <c r="E5" s="143" t="s">
        <v>29</v>
      </c>
      <c r="F5" s="156">
        <v>0.11176056731162416</v>
      </c>
      <c r="G5" s="132"/>
      <c r="H5" s="132"/>
      <c r="I5" s="144" t="s">
        <v>22</v>
      </c>
      <c r="J5" s="150">
        <v>34.709546143642214</v>
      </c>
    </row>
    <row r="6" spans="1:11">
      <c r="A6" s="143" t="s">
        <v>31</v>
      </c>
      <c r="B6" s="150">
        <v>7.8167537616805474</v>
      </c>
      <c r="C6" s="133"/>
      <c r="D6" s="133"/>
      <c r="E6" s="143" t="s">
        <v>32</v>
      </c>
      <c r="F6" s="156">
        <v>0.10822169523319265</v>
      </c>
      <c r="G6" s="132"/>
      <c r="H6" s="132"/>
      <c r="I6" s="144" t="s">
        <v>33</v>
      </c>
      <c r="J6" s="150">
        <v>27.433587650024535</v>
      </c>
    </row>
    <row r="7" spans="1:11">
      <c r="A7" s="142" t="s">
        <v>34</v>
      </c>
      <c r="B7" s="151">
        <v>7.8010338504719421</v>
      </c>
      <c r="C7" s="133"/>
      <c r="D7" s="133"/>
      <c r="E7" s="142" t="s">
        <v>23</v>
      </c>
      <c r="F7" s="157">
        <v>9.8556942277691101E-2</v>
      </c>
      <c r="G7" s="132"/>
      <c r="H7" s="132"/>
      <c r="I7" s="145" t="s">
        <v>35</v>
      </c>
      <c r="J7" s="151">
        <v>26.528275672707306</v>
      </c>
    </row>
    <row r="8" spans="1:11">
      <c r="A8" s="142" t="s">
        <v>24</v>
      </c>
      <c r="B8" s="151">
        <v>7.7121048546971771</v>
      </c>
      <c r="C8" s="133"/>
      <c r="D8" s="133"/>
      <c r="E8" s="142" t="s">
        <v>20</v>
      </c>
      <c r="F8" s="157">
        <v>9.4770915339580791E-2</v>
      </c>
      <c r="G8" s="132"/>
      <c r="H8" s="132"/>
      <c r="I8" s="145" t="s">
        <v>29</v>
      </c>
      <c r="J8" s="151">
        <v>26.153116124549442</v>
      </c>
    </row>
    <row r="9" spans="1:11" ht="18.75" customHeight="1">
      <c r="A9" s="142" t="s">
        <v>37</v>
      </c>
      <c r="B9" s="151">
        <v>7.6861506448382144</v>
      </c>
      <c r="C9" s="133"/>
      <c r="D9" s="133"/>
      <c r="E9" s="142" t="s">
        <v>38</v>
      </c>
      <c r="F9" s="157">
        <v>9.2418709230619442E-2</v>
      </c>
      <c r="G9" s="132"/>
      <c r="H9" s="132"/>
      <c r="I9" s="145" t="s">
        <v>38</v>
      </c>
      <c r="J9" s="151">
        <v>25.912773657907465</v>
      </c>
    </row>
    <row r="10" spans="1:11" ht="18.75" customHeight="1">
      <c r="A10" s="142" t="s">
        <v>40</v>
      </c>
      <c r="B10" s="151">
        <v>7.2229224808325334</v>
      </c>
      <c r="C10" s="133"/>
      <c r="D10" s="133"/>
      <c r="E10" s="142" t="s">
        <v>26</v>
      </c>
      <c r="F10" s="157">
        <v>9.0520279941212645E-2</v>
      </c>
      <c r="G10" s="132"/>
      <c r="H10" s="132"/>
      <c r="I10" s="145" t="s">
        <v>36</v>
      </c>
      <c r="J10" s="151">
        <v>25.822338288469261</v>
      </c>
    </row>
    <row r="11" spans="1:11">
      <c r="A11" s="142" t="s">
        <v>44</v>
      </c>
      <c r="B11" s="151">
        <v>7.1635189567471764</v>
      </c>
      <c r="C11" s="133"/>
      <c r="D11" s="133"/>
      <c r="E11" s="142" t="s">
        <v>45</v>
      </c>
      <c r="F11" s="157">
        <v>8.8289511588497113E-2</v>
      </c>
      <c r="G11" s="132"/>
      <c r="H11" s="132"/>
      <c r="I11" s="145" t="s">
        <v>32</v>
      </c>
      <c r="J11" s="151">
        <v>25.191221466312118</v>
      </c>
    </row>
    <row r="12" spans="1:11">
      <c r="A12" s="137" t="s">
        <v>47</v>
      </c>
      <c r="B12" s="152">
        <v>7.1185625855958587</v>
      </c>
      <c r="C12" s="133"/>
      <c r="D12" s="133"/>
      <c r="E12" s="137" t="s">
        <v>48</v>
      </c>
      <c r="F12" s="158">
        <v>8.444043483936102E-2</v>
      </c>
      <c r="G12" s="132"/>
      <c r="H12" s="132"/>
      <c r="I12" s="139" t="s">
        <v>44</v>
      </c>
      <c r="J12" s="152">
        <v>23.755990943160526</v>
      </c>
    </row>
    <row r="13" spans="1:11">
      <c r="A13" s="137" t="s">
        <v>49</v>
      </c>
      <c r="B13" s="152">
        <v>6.8642671363817156</v>
      </c>
      <c r="C13" s="133"/>
      <c r="D13" s="133"/>
      <c r="E13" s="137" t="s">
        <v>33</v>
      </c>
      <c r="F13" s="158">
        <v>8.4219557795816052E-2</v>
      </c>
      <c r="G13" s="132"/>
      <c r="H13" s="132"/>
      <c r="I13" s="139" t="s">
        <v>50</v>
      </c>
      <c r="J13" s="152">
        <v>22.716678293470011</v>
      </c>
    </row>
    <row r="14" spans="1:11">
      <c r="A14" s="137" t="s">
        <v>43</v>
      </c>
      <c r="B14" s="152">
        <v>6.6587529696165788</v>
      </c>
      <c r="C14" s="133"/>
      <c r="D14" s="133"/>
      <c r="E14" s="137" t="s">
        <v>46</v>
      </c>
      <c r="F14" s="158">
        <v>8.4215649403800635E-2</v>
      </c>
      <c r="G14" s="132"/>
      <c r="H14" s="132"/>
      <c r="I14" s="139" t="s">
        <v>43</v>
      </c>
      <c r="J14" s="152">
        <v>21.579333108960874</v>
      </c>
    </row>
    <row r="15" spans="1:11">
      <c r="A15" s="137" t="s">
        <v>20</v>
      </c>
      <c r="B15" s="152">
        <v>6.6068759774822805</v>
      </c>
      <c r="C15" s="133"/>
      <c r="D15" s="133"/>
      <c r="E15" s="137" t="s">
        <v>51</v>
      </c>
      <c r="F15" s="158">
        <v>8.0202435295464655E-2</v>
      </c>
      <c r="G15" s="132"/>
      <c r="H15" s="132"/>
      <c r="I15" s="139" t="s">
        <v>18</v>
      </c>
      <c r="J15" s="152">
        <v>20.804573366327563</v>
      </c>
    </row>
    <row r="16" spans="1:11">
      <c r="A16" s="137" t="s">
        <v>53</v>
      </c>
      <c r="B16" s="152">
        <v>6.45384020753957</v>
      </c>
      <c r="C16" s="133"/>
      <c r="D16" s="133"/>
      <c r="E16" s="137" t="s">
        <v>31</v>
      </c>
      <c r="F16" s="158">
        <v>7.9200466478639292E-2</v>
      </c>
      <c r="G16" s="132"/>
      <c r="H16" s="132"/>
      <c r="I16" s="139" t="s">
        <v>52</v>
      </c>
      <c r="J16" s="152">
        <v>20.390130257850124</v>
      </c>
    </row>
    <row r="17" spans="1:10">
      <c r="A17" s="137" t="s">
        <v>36</v>
      </c>
      <c r="B17" s="152">
        <v>6.0613109597652501</v>
      </c>
      <c r="C17" s="133"/>
      <c r="D17" s="133"/>
      <c r="E17" s="137" t="s">
        <v>55</v>
      </c>
      <c r="F17" s="158">
        <v>7.9087430332946254E-2</v>
      </c>
      <c r="G17" s="132"/>
      <c r="H17" s="132"/>
      <c r="I17" s="139" t="s">
        <v>40</v>
      </c>
      <c r="J17" s="152">
        <v>19.792551329456142</v>
      </c>
    </row>
    <row r="18" spans="1:10">
      <c r="A18" s="137" t="s">
        <v>46</v>
      </c>
      <c r="B18" s="152">
        <v>6.0049895357722125</v>
      </c>
      <c r="C18" s="133"/>
      <c r="D18" s="133"/>
      <c r="E18" s="137" t="s">
        <v>56</v>
      </c>
      <c r="F18" s="158">
        <v>7.7589734009150188E-2</v>
      </c>
      <c r="G18" s="132"/>
      <c r="H18" s="132"/>
      <c r="I18" s="139" t="s">
        <v>56</v>
      </c>
      <c r="J18" s="152">
        <v>19.783611661057222</v>
      </c>
    </row>
    <row r="19" spans="1:10">
      <c r="A19" s="137" t="s">
        <v>57</v>
      </c>
      <c r="B19" s="152">
        <v>5.9750280358195376</v>
      </c>
      <c r="C19" s="133"/>
      <c r="D19" s="133"/>
      <c r="E19" s="140" t="s">
        <v>58</v>
      </c>
      <c r="F19" s="159">
        <v>7.6100000000000001E-2</v>
      </c>
      <c r="G19" s="132"/>
      <c r="H19" s="132"/>
      <c r="I19" s="139" t="s">
        <v>16</v>
      </c>
      <c r="J19" s="152">
        <v>19.453521556657766</v>
      </c>
    </row>
    <row r="20" spans="1:10">
      <c r="A20" s="137" t="s">
        <v>55</v>
      </c>
      <c r="B20" s="152">
        <v>5.8571608950205016</v>
      </c>
      <c r="C20" s="133"/>
      <c r="D20" s="133"/>
      <c r="E20" s="137" t="s">
        <v>30</v>
      </c>
      <c r="F20" s="158">
        <v>7.6088900881967569E-2</v>
      </c>
      <c r="G20" s="132"/>
      <c r="H20" s="132"/>
      <c r="I20" s="139" t="s">
        <v>27</v>
      </c>
      <c r="J20" s="152">
        <v>19.296353259745388</v>
      </c>
    </row>
    <row r="21" spans="1:10">
      <c r="A21" s="137" t="s">
        <v>30</v>
      </c>
      <c r="B21" s="152">
        <v>5.5050905784789208</v>
      </c>
      <c r="C21" s="133"/>
      <c r="D21" s="133"/>
      <c r="E21" s="137" t="s">
        <v>59</v>
      </c>
      <c r="F21" s="158">
        <v>7.4585971196260634E-2</v>
      </c>
      <c r="G21" s="132"/>
      <c r="H21" s="132"/>
      <c r="I21" s="139" t="s">
        <v>60</v>
      </c>
      <c r="J21" s="152">
        <v>18.908784627081928</v>
      </c>
    </row>
    <row r="22" spans="1:10">
      <c r="A22" s="137" t="s">
        <v>61</v>
      </c>
      <c r="B22" s="152">
        <v>5.4484769976320555</v>
      </c>
      <c r="C22" s="133"/>
      <c r="D22" s="133"/>
      <c r="E22" s="137" t="s">
        <v>60</v>
      </c>
      <c r="F22" s="158">
        <v>7.2911301057764374E-2</v>
      </c>
      <c r="G22" s="132"/>
      <c r="H22" s="132"/>
      <c r="I22" s="139" t="s">
        <v>37</v>
      </c>
      <c r="J22" s="152">
        <v>18.664769001490313</v>
      </c>
    </row>
    <row r="23" spans="1:10">
      <c r="A23" s="137" t="s">
        <v>62</v>
      </c>
      <c r="B23" s="152">
        <v>5.0991076664280675</v>
      </c>
      <c r="C23" s="133"/>
      <c r="D23" s="133"/>
      <c r="E23" s="137" t="s">
        <v>63</v>
      </c>
      <c r="F23" s="158">
        <v>7.0242259906055801E-2</v>
      </c>
      <c r="G23" s="132"/>
      <c r="H23" s="132"/>
      <c r="I23" s="139" t="s">
        <v>64</v>
      </c>
      <c r="J23" s="152">
        <v>17.628183095150852</v>
      </c>
    </row>
    <row r="24" spans="1:10">
      <c r="A24" s="137" t="s">
        <v>50</v>
      </c>
      <c r="B24" s="152">
        <v>5.0207314616530514</v>
      </c>
      <c r="C24" s="133"/>
      <c r="D24" s="133"/>
      <c r="E24" s="137" t="s">
        <v>64</v>
      </c>
      <c r="F24" s="158">
        <v>7.0187763554184268E-2</v>
      </c>
      <c r="G24" s="132"/>
      <c r="H24" s="132"/>
      <c r="I24" s="139" t="s">
        <v>57</v>
      </c>
      <c r="J24" s="152">
        <v>17.555943191116302</v>
      </c>
    </row>
    <row r="25" spans="1:10">
      <c r="A25" s="137" t="s">
        <v>48</v>
      </c>
      <c r="B25" s="152">
        <v>4.8698176499004502</v>
      </c>
      <c r="C25" s="133"/>
      <c r="D25" s="133"/>
      <c r="E25" s="137" t="s">
        <v>34</v>
      </c>
      <c r="F25" s="158">
        <v>7.0016531892312037E-2</v>
      </c>
      <c r="G25" s="132"/>
      <c r="H25" s="132"/>
      <c r="I25" s="139" t="s">
        <v>66</v>
      </c>
      <c r="J25" s="152">
        <v>17.281969194566265</v>
      </c>
    </row>
    <row r="26" spans="1:10">
      <c r="A26" s="137" t="s">
        <v>38</v>
      </c>
      <c r="B26" s="152">
        <v>4.6253412009606736</v>
      </c>
      <c r="C26" s="133"/>
      <c r="D26" s="133"/>
      <c r="E26" s="137" t="s">
        <v>37</v>
      </c>
      <c r="F26" s="158">
        <v>6.9159729494234073E-2</v>
      </c>
      <c r="G26" s="132"/>
      <c r="H26" s="132"/>
      <c r="I26" s="139" t="s">
        <v>54</v>
      </c>
      <c r="J26" s="152">
        <v>17.264252291013392</v>
      </c>
    </row>
    <row r="27" spans="1:10">
      <c r="A27" s="137" t="s">
        <v>67</v>
      </c>
      <c r="B27" s="152">
        <v>4.5652192037796153</v>
      </c>
      <c r="C27" s="133"/>
      <c r="D27" s="133"/>
      <c r="E27" s="137" t="s">
        <v>43</v>
      </c>
      <c r="F27" s="158">
        <v>6.8614665756293561E-2</v>
      </c>
      <c r="G27" s="132"/>
      <c r="H27" s="132"/>
      <c r="I27" s="141" t="s">
        <v>68</v>
      </c>
      <c r="J27" s="153">
        <v>16.87</v>
      </c>
    </row>
    <row r="28" spans="1:10">
      <c r="A28" s="140" t="s">
        <v>58</v>
      </c>
      <c r="B28" s="153">
        <v>4.53</v>
      </c>
      <c r="C28" s="133"/>
      <c r="D28" s="133"/>
      <c r="E28" s="137" t="s">
        <v>65</v>
      </c>
      <c r="F28" s="158">
        <v>6.8250632733984157E-2</v>
      </c>
      <c r="G28" s="132"/>
      <c r="H28" s="132"/>
      <c r="I28" s="139" t="s">
        <v>61</v>
      </c>
      <c r="J28" s="152">
        <v>16.164438690110018</v>
      </c>
    </row>
    <row r="29" spans="1:10">
      <c r="A29" s="137" t="s">
        <v>22</v>
      </c>
      <c r="B29" s="152">
        <v>4.0920653329825596</v>
      </c>
      <c r="C29" s="133"/>
      <c r="D29" s="133"/>
      <c r="E29" s="137" t="s">
        <v>35</v>
      </c>
      <c r="F29" s="158">
        <v>6.8130755167020177E-2</v>
      </c>
      <c r="G29" s="132"/>
      <c r="H29" s="132"/>
      <c r="I29" s="139" t="s">
        <v>45</v>
      </c>
      <c r="J29" s="152">
        <v>16.000819232356584</v>
      </c>
    </row>
    <row r="30" spans="1:10">
      <c r="A30" s="137" t="s">
        <v>63</v>
      </c>
      <c r="B30" s="152">
        <v>3.9862157219672052</v>
      </c>
      <c r="C30" s="133"/>
      <c r="D30" s="133"/>
      <c r="E30" s="137" t="s">
        <v>24</v>
      </c>
      <c r="F30" s="158">
        <v>6.7354208122032619E-2</v>
      </c>
      <c r="G30" s="132"/>
      <c r="H30" s="132"/>
      <c r="I30" s="139" t="s">
        <v>63</v>
      </c>
      <c r="J30" s="152">
        <v>15.965123769209534</v>
      </c>
    </row>
    <row r="31" spans="1:10">
      <c r="A31" s="137" t="s">
        <v>69</v>
      </c>
      <c r="B31" s="152">
        <v>3.4546838194605196</v>
      </c>
      <c r="C31" s="133"/>
      <c r="D31" s="133"/>
      <c r="E31" s="137" t="s">
        <v>44</v>
      </c>
      <c r="F31" s="158">
        <v>6.7262774456904442E-2</v>
      </c>
      <c r="G31" s="132"/>
      <c r="H31" s="132"/>
      <c r="I31" s="139" t="s">
        <v>65</v>
      </c>
      <c r="J31" s="152">
        <v>15.904162950115627</v>
      </c>
    </row>
    <row r="32" spans="1:10">
      <c r="A32" s="137" t="s">
        <v>27</v>
      </c>
      <c r="B32" s="152">
        <v>3.3344426327434555</v>
      </c>
      <c r="C32" s="133"/>
      <c r="D32" s="133"/>
      <c r="E32" s="137" t="s">
        <v>70</v>
      </c>
      <c r="F32" s="158">
        <v>6.7100467898579194E-2</v>
      </c>
      <c r="G32" s="132"/>
      <c r="H32" s="132"/>
      <c r="I32" s="139" t="s">
        <v>70</v>
      </c>
      <c r="J32" s="152">
        <v>14.822389767054908</v>
      </c>
    </row>
    <row r="33" spans="1:10">
      <c r="A33" s="137" t="s">
        <v>54</v>
      </c>
      <c r="B33" s="152">
        <v>3.1666992367216511</v>
      </c>
      <c r="C33" s="133"/>
      <c r="D33" s="133"/>
      <c r="E33" s="137" t="s">
        <v>16</v>
      </c>
      <c r="F33" s="158">
        <v>6.4489500886248483E-2</v>
      </c>
      <c r="G33" s="132"/>
      <c r="H33" s="132"/>
      <c r="I33" s="139" t="s">
        <v>51</v>
      </c>
      <c r="J33" s="152">
        <v>12.626383667307731</v>
      </c>
    </row>
    <row r="34" spans="1:10">
      <c r="A34" s="137" t="s">
        <v>52</v>
      </c>
      <c r="B34" s="152">
        <v>2.9944961768968064</v>
      </c>
      <c r="C34" s="133"/>
      <c r="D34" s="133"/>
      <c r="E34" s="137" t="s">
        <v>27</v>
      </c>
      <c r="F34" s="158">
        <v>6.3935417177699128E-2</v>
      </c>
      <c r="G34" s="132"/>
      <c r="H34" s="132"/>
      <c r="I34" s="139" t="s">
        <v>17</v>
      </c>
      <c r="J34" s="152">
        <v>12.362041641913491</v>
      </c>
    </row>
    <row r="35" spans="1:10">
      <c r="A35" s="137" t="s">
        <v>56</v>
      </c>
      <c r="B35" s="152">
        <v>2.9436785610621801</v>
      </c>
      <c r="C35" s="133"/>
      <c r="D35" s="133"/>
      <c r="E35" s="137" t="s">
        <v>36</v>
      </c>
      <c r="F35" s="158">
        <v>6.3884315804293046E-2</v>
      </c>
      <c r="G35" s="132"/>
      <c r="H35" s="132"/>
      <c r="I35" s="139" t="s">
        <v>67</v>
      </c>
      <c r="J35" s="152">
        <v>12.280663106996947</v>
      </c>
    </row>
    <row r="36" spans="1:10">
      <c r="A36" s="137" t="s">
        <v>16</v>
      </c>
      <c r="B36" s="152">
        <v>2.7269789339376076</v>
      </c>
      <c r="C36" s="133"/>
      <c r="D36" s="133"/>
      <c r="E36" s="137" t="s">
        <v>57</v>
      </c>
      <c r="F36" s="158">
        <v>6.3723513661672559E-2</v>
      </c>
      <c r="G36" s="132"/>
      <c r="H36" s="132"/>
      <c r="I36" s="139" t="s">
        <v>48</v>
      </c>
      <c r="J36" s="152">
        <v>11.724622360533047</v>
      </c>
    </row>
    <row r="37" spans="1:10">
      <c r="A37" s="137" t="s">
        <v>35</v>
      </c>
      <c r="B37" s="152">
        <v>2.6830188808610593</v>
      </c>
      <c r="C37" s="133"/>
      <c r="D37" s="133"/>
      <c r="E37" s="137" t="s">
        <v>40</v>
      </c>
      <c r="F37" s="158">
        <v>6.2944515268680126E-2</v>
      </c>
      <c r="G37" s="132"/>
      <c r="H37" s="132"/>
      <c r="I37" s="139" t="s">
        <v>25</v>
      </c>
      <c r="J37" s="152">
        <v>11.67761705312067</v>
      </c>
    </row>
    <row r="38" spans="1:10">
      <c r="A38" s="137" t="s">
        <v>18</v>
      </c>
      <c r="B38" s="152">
        <v>2.4321946533683843</v>
      </c>
      <c r="C38" s="133"/>
      <c r="D38" s="133"/>
      <c r="E38" s="137" t="s">
        <v>50</v>
      </c>
      <c r="F38" s="158">
        <v>6.2466001957018541E-2</v>
      </c>
      <c r="G38" s="132"/>
      <c r="H38" s="132"/>
      <c r="I38" s="139" t="s">
        <v>34</v>
      </c>
      <c r="J38" s="152">
        <v>11.275491458385929</v>
      </c>
    </row>
    <row r="39" spans="1:10">
      <c r="A39" s="137" t="s">
        <v>60</v>
      </c>
      <c r="B39" s="152">
        <v>2.3189753194443932</v>
      </c>
      <c r="C39" s="133"/>
      <c r="D39" s="133"/>
      <c r="E39" s="137" t="s">
        <v>69</v>
      </c>
      <c r="F39" s="158">
        <v>5.8451172446170811E-2</v>
      </c>
      <c r="G39" s="132"/>
      <c r="H39" s="132"/>
      <c r="I39" s="139" t="s">
        <v>30</v>
      </c>
      <c r="J39" s="152">
        <v>11.044930755368217</v>
      </c>
    </row>
    <row r="40" spans="1:10">
      <c r="A40" s="137" t="s">
        <v>19</v>
      </c>
      <c r="B40" s="152">
        <v>2.2229810044674259</v>
      </c>
      <c r="C40" s="133"/>
      <c r="D40" s="133"/>
      <c r="E40" s="137" t="s">
        <v>52</v>
      </c>
      <c r="F40" s="158">
        <v>5.6861152979822811E-2</v>
      </c>
      <c r="G40" s="132"/>
      <c r="H40" s="132"/>
      <c r="I40" s="139" t="s">
        <v>53</v>
      </c>
      <c r="J40" s="152">
        <v>10.70553477877483</v>
      </c>
    </row>
    <row r="41" spans="1:10">
      <c r="A41" s="137" t="s">
        <v>64</v>
      </c>
      <c r="B41" s="152">
        <v>2.0725806751996778</v>
      </c>
      <c r="C41" s="133"/>
      <c r="D41" s="133"/>
      <c r="E41" s="137" t="s">
        <v>61</v>
      </c>
      <c r="F41" s="158">
        <v>5.674649332877181E-2</v>
      </c>
      <c r="G41" s="132"/>
      <c r="H41" s="132"/>
      <c r="I41" s="139" t="s">
        <v>28</v>
      </c>
      <c r="J41" s="152">
        <v>8.5334077852710042</v>
      </c>
    </row>
    <row r="42" spans="1:10">
      <c r="A42" s="137" t="s">
        <v>65</v>
      </c>
      <c r="B42" s="152">
        <v>1.6043896803219315</v>
      </c>
      <c r="C42" s="133"/>
      <c r="D42" s="133"/>
      <c r="E42" s="137" t="s">
        <v>67</v>
      </c>
      <c r="F42" s="158">
        <v>5.664114911250423E-2</v>
      </c>
      <c r="G42" s="132"/>
      <c r="H42" s="132"/>
      <c r="I42" s="139" t="s">
        <v>55</v>
      </c>
      <c r="J42" s="152">
        <v>7.4740493397981282</v>
      </c>
    </row>
    <row r="43" spans="1:10">
      <c r="A43" s="148" t="s">
        <v>29</v>
      </c>
      <c r="B43" s="154">
        <v>1.3579323388599036</v>
      </c>
      <c r="C43" s="133"/>
      <c r="D43" s="133"/>
      <c r="E43" s="148" t="s">
        <v>25</v>
      </c>
      <c r="F43" s="160">
        <v>5.6319819013916063E-2</v>
      </c>
      <c r="G43" s="132"/>
      <c r="H43" s="132"/>
      <c r="I43" s="149" t="s">
        <v>59</v>
      </c>
      <c r="J43" s="154">
        <v>6.4721198417184853</v>
      </c>
    </row>
    <row r="44" spans="1:10">
      <c r="A44" s="148" t="s">
        <v>26</v>
      </c>
      <c r="B44" s="154">
        <v>1.2051597408453913</v>
      </c>
      <c r="C44" s="133"/>
      <c r="D44" s="133"/>
      <c r="E44" s="148" t="s">
        <v>54</v>
      </c>
      <c r="F44" s="160">
        <v>5.4901250876007522E-2</v>
      </c>
      <c r="G44" s="132"/>
      <c r="H44" s="132"/>
      <c r="I44" s="149" t="s">
        <v>47</v>
      </c>
      <c r="J44" s="154">
        <v>6.1436402254424483</v>
      </c>
    </row>
    <row r="45" spans="1:10">
      <c r="A45" s="148" t="s">
        <v>66</v>
      </c>
      <c r="B45" s="154">
        <v>1.0323158076592598</v>
      </c>
      <c r="C45" s="133"/>
      <c r="D45" s="133"/>
      <c r="E45" s="148" t="s">
        <v>28</v>
      </c>
      <c r="F45" s="160">
        <v>5.4353738711337793E-2</v>
      </c>
      <c r="G45" s="132"/>
      <c r="H45" s="132"/>
      <c r="I45" s="149" t="s">
        <v>24</v>
      </c>
      <c r="J45" s="154">
        <v>5.7930564961838762</v>
      </c>
    </row>
    <row r="46" spans="1:10">
      <c r="A46" s="148" t="s">
        <v>32</v>
      </c>
      <c r="B46" s="154">
        <v>0.83422522660993692</v>
      </c>
      <c r="C46" s="133"/>
      <c r="D46" s="133"/>
      <c r="E46" s="148" t="s">
        <v>66</v>
      </c>
      <c r="F46" s="160">
        <v>5.2701233090321133E-2</v>
      </c>
      <c r="G46" s="132"/>
      <c r="H46" s="132"/>
      <c r="I46" s="149" t="s">
        <v>69</v>
      </c>
      <c r="J46" s="154">
        <v>5.6839715437124774</v>
      </c>
    </row>
    <row r="47" spans="1:10">
      <c r="A47" s="148" t="s">
        <v>33</v>
      </c>
      <c r="B47" s="154">
        <v>0.64721343389593389</v>
      </c>
      <c r="C47" s="133"/>
      <c r="D47" s="133"/>
      <c r="E47" s="148" t="s">
        <v>17</v>
      </c>
      <c r="F47" s="160">
        <v>5.2394949584320512E-2</v>
      </c>
      <c r="G47" s="132"/>
      <c r="H47" s="132"/>
      <c r="I47" s="149" t="s">
        <v>21</v>
      </c>
      <c r="J47" s="154">
        <v>5.5088808791830104</v>
      </c>
    </row>
    <row r="48" spans="1:10">
      <c r="A48" s="146" t="s">
        <v>70</v>
      </c>
      <c r="B48" s="155">
        <v>0.31893864395810706</v>
      </c>
      <c r="C48" s="133"/>
      <c r="D48" s="133"/>
      <c r="E48" s="146" t="s">
        <v>62</v>
      </c>
      <c r="F48" s="161">
        <v>5.172142211494888E-2</v>
      </c>
      <c r="G48" s="132"/>
      <c r="H48" s="132"/>
      <c r="I48" s="147" t="s">
        <v>62</v>
      </c>
      <c r="J48" s="155">
        <v>5.0061176550598487</v>
      </c>
    </row>
    <row r="49" spans="1:11">
      <c r="A49" s="146" t="s">
        <v>45</v>
      </c>
      <c r="B49" s="155">
        <v>0.28737474209610808</v>
      </c>
      <c r="C49" s="133"/>
      <c r="D49" s="133"/>
      <c r="E49" s="146" t="s">
        <v>53</v>
      </c>
      <c r="F49" s="161">
        <v>5.0633215005276795E-2</v>
      </c>
      <c r="G49" s="132"/>
      <c r="H49" s="132"/>
      <c r="I49" s="147" t="s">
        <v>46</v>
      </c>
      <c r="J49" s="155">
        <v>4.0875923893157706</v>
      </c>
    </row>
    <row r="50" spans="1:11">
      <c r="A50" s="146" t="s">
        <v>59</v>
      </c>
      <c r="B50" s="155">
        <v>0.17007302293876844</v>
      </c>
      <c r="C50" s="133"/>
      <c r="D50" s="133"/>
      <c r="E50" s="146" t="s">
        <v>21</v>
      </c>
      <c r="F50" s="161">
        <v>4.3324727478230379E-2</v>
      </c>
      <c r="G50" s="132"/>
      <c r="H50" s="132"/>
      <c r="I50" s="147" t="s">
        <v>31</v>
      </c>
      <c r="J50" s="155">
        <v>3.8510653691712187</v>
      </c>
    </row>
    <row r="51" spans="1:11">
      <c r="A51" s="146" t="s">
        <v>23</v>
      </c>
      <c r="B51" s="155">
        <v>-0.17966866372141324</v>
      </c>
      <c r="C51" s="133"/>
      <c r="D51" s="133"/>
      <c r="E51" s="146" t="s">
        <v>47</v>
      </c>
      <c r="F51" s="161">
        <v>4.2336359076474525E-2</v>
      </c>
      <c r="G51" s="132"/>
      <c r="H51" s="132"/>
      <c r="I51" s="147" t="s">
        <v>49</v>
      </c>
      <c r="J51" s="155">
        <v>2.8959649535337846</v>
      </c>
    </row>
    <row r="52" spans="1:11">
      <c r="A52" s="146" t="s">
        <v>51</v>
      </c>
      <c r="B52" s="155">
        <v>-0.43291826619283819</v>
      </c>
      <c r="C52" s="138" t="s">
        <v>178</v>
      </c>
      <c r="D52" s="133"/>
      <c r="E52" s="146" t="s">
        <v>49</v>
      </c>
      <c r="F52" s="161">
        <v>3.6843844306892526E-2</v>
      </c>
      <c r="G52" s="138" t="s">
        <v>178</v>
      </c>
      <c r="H52" s="132"/>
      <c r="I52" s="147" t="s">
        <v>20</v>
      </c>
      <c r="J52" s="155">
        <v>0.23337003895494929</v>
      </c>
      <c r="K52" s="138" t="s">
        <v>178</v>
      </c>
    </row>
    <row r="53" spans="1:11">
      <c r="B53" s="12"/>
      <c r="C53" s="133"/>
      <c r="D53" s="133"/>
      <c r="F53" s="13"/>
      <c r="G53" s="132"/>
      <c r="H53" s="132"/>
      <c r="I53" s="24"/>
      <c r="J53" s="12"/>
    </row>
    <row r="54" spans="1:11">
      <c r="B54" s="12"/>
      <c r="C54" s="133"/>
      <c r="D54" s="133"/>
      <c r="F54" s="13"/>
      <c r="G54" s="132"/>
      <c r="H54" s="132"/>
      <c r="I54" s="24"/>
      <c r="J54" s="12"/>
    </row>
    <row r="55" spans="1:11">
      <c r="F55" s="13"/>
      <c r="G55" s="132"/>
      <c r="H55" s="132"/>
      <c r="I55" s="29"/>
      <c r="J55" s="12"/>
    </row>
    <row r="56" spans="1:11" ht="19.5" thickBot="1">
      <c r="J56" s="12"/>
    </row>
    <row r="57" spans="1:11" ht="15.75">
      <c r="A57" s="128" t="s">
        <v>41</v>
      </c>
      <c r="E57" s="128" t="s">
        <v>42</v>
      </c>
      <c r="I57" s="128" t="s">
        <v>39</v>
      </c>
      <c r="J57" s="12"/>
    </row>
    <row r="58" spans="1:11" ht="16.5" thickBot="1">
      <c r="A58" s="129"/>
      <c r="E58" s="130"/>
      <c r="I58" s="129"/>
      <c r="J58" s="12"/>
    </row>
    <row r="59" spans="1:11" ht="19.5" thickBot="1">
      <c r="A59" s="130"/>
      <c r="I59" s="129"/>
      <c r="J59" s="12"/>
    </row>
    <row r="60" spans="1:11">
      <c r="I60" s="129"/>
      <c r="J60" s="12"/>
    </row>
    <row r="61" spans="1:11" ht="19.5" thickBot="1">
      <c r="I61" s="130"/>
      <c r="J61" s="12"/>
    </row>
    <row r="62" spans="1:11">
      <c r="J62" s="12"/>
    </row>
    <row r="63" spans="1:11">
      <c r="J63" s="12"/>
    </row>
    <row r="64" spans="1:11">
      <c r="J64" s="12"/>
    </row>
    <row r="65" spans="10:10">
      <c r="J65" s="12"/>
    </row>
    <row r="66" spans="10:10">
      <c r="J66" s="12"/>
    </row>
    <row r="67" spans="10:10">
      <c r="J67" s="12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  <row r="79" spans="10:10">
      <c r="J79" s="12"/>
    </row>
    <row r="80" spans="10:10">
      <c r="J80" s="12"/>
    </row>
    <row r="81" spans="10:10">
      <c r="J81" s="12"/>
    </row>
    <row r="82" spans="10:10">
      <c r="J82" s="12"/>
    </row>
    <row r="83" spans="10:10">
      <c r="J83" s="12"/>
    </row>
    <row r="84" spans="10:10">
      <c r="J84" s="12"/>
    </row>
    <row r="85" spans="10:10">
      <c r="J85" s="12"/>
    </row>
    <row r="86" spans="10:10">
      <c r="J86" s="12"/>
    </row>
    <row r="87" spans="10:10">
      <c r="J87" s="12"/>
    </row>
    <row r="88" spans="10:10">
      <c r="J88" s="12"/>
    </row>
    <row r="89" spans="10:10">
      <c r="J89" s="12"/>
    </row>
    <row r="90" spans="10:10">
      <c r="J90" s="12"/>
    </row>
    <row r="91" spans="10:10">
      <c r="J91" s="12"/>
    </row>
    <row r="92" spans="10:10">
      <c r="J92" s="12"/>
    </row>
    <row r="93" spans="10:10">
      <c r="J93" s="12"/>
    </row>
    <row r="94" spans="10:10">
      <c r="J94" s="12"/>
    </row>
    <row r="95" spans="10:10">
      <c r="J95" s="12"/>
    </row>
    <row r="96" spans="10:10">
      <c r="J96" s="12"/>
    </row>
    <row r="97" spans="10:10">
      <c r="J97" s="12"/>
    </row>
    <row r="98" spans="10:10">
      <c r="J98" s="12"/>
    </row>
    <row r="99" spans="10:10">
      <c r="J99" s="12"/>
    </row>
    <row r="100" spans="10:10">
      <c r="J100" s="12"/>
    </row>
    <row r="101" spans="10:10">
      <c r="J101" s="12"/>
    </row>
    <row r="102" spans="10:10">
      <c r="J102" s="12"/>
    </row>
    <row r="103" spans="10:10">
      <c r="J103" s="12"/>
    </row>
    <row r="104" spans="10:10">
      <c r="J104" s="12"/>
    </row>
    <row r="105" spans="10:10">
      <c r="J105" s="12"/>
    </row>
    <row r="106" spans="10:10">
      <c r="J106" s="12"/>
    </row>
    <row r="107" spans="10:10">
      <c r="J107" s="12"/>
    </row>
    <row r="108" spans="10:10">
      <c r="J108" s="12"/>
    </row>
    <row r="109" spans="10:10">
      <c r="J109" s="12"/>
    </row>
    <row r="110" spans="10:10">
      <c r="J110" s="12"/>
    </row>
    <row r="111" spans="10:10">
      <c r="J111" s="12"/>
    </row>
    <row r="112" spans="10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0:10">
      <c r="J129" s="12"/>
    </row>
    <row r="130" spans="10:10">
      <c r="J130" s="12"/>
    </row>
    <row r="131" spans="10:10">
      <c r="J131" s="12"/>
    </row>
    <row r="132" spans="10:10">
      <c r="J132" s="12"/>
    </row>
    <row r="133" spans="10:10">
      <c r="J133" s="12"/>
    </row>
    <row r="134" spans="10:10">
      <c r="J134" s="12"/>
    </row>
    <row r="135" spans="10:10">
      <c r="J135" s="12"/>
    </row>
    <row r="136" spans="10:10">
      <c r="J136" s="12"/>
    </row>
    <row r="137" spans="10:10">
      <c r="J137" s="12"/>
    </row>
    <row r="138" spans="10:10">
      <c r="J138" s="12"/>
    </row>
    <row r="139" spans="10:10">
      <c r="J139" s="12"/>
    </row>
    <row r="140" spans="10:10">
      <c r="J140" s="12"/>
    </row>
    <row r="141" spans="10:10">
      <c r="J141" s="12"/>
    </row>
    <row r="142" spans="10:10">
      <c r="J142" s="12"/>
    </row>
    <row r="143" spans="10:10">
      <c r="J143" s="12"/>
    </row>
    <row r="144" spans="10:10">
      <c r="J144" s="12"/>
    </row>
    <row r="145" spans="10:10">
      <c r="J145" s="12"/>
    </row>
    <row r="146" spans="10:10">
      <c r="J146" s="12"/>
    </row>
    <row r="147" spans="10:10">
      <c r="J147" s="12"/>
    </row>
    <row r="148" spans="10:10">
      <c r="J148" s="12"/>
    </row>
    <row r="149" spans="10:10">
      <c r="J149" s="12"/>
    </row>
    <row r="150" spans="10:10">
      <c r="J150" s="12"/>
    </row>
    <row r="151" spans="10:10">
      <c r="J151" s="12"/>
    </row>
    <row r="152" spans="10:10">
      <c r="J152" s="12"/>
    </row>
    <row r="153" spans="10:10">
      <c r="J153" s="12"/>
    </row>
    <row r="154" spans="10:10">
      <c r="J154" s="12"/>
    </row>
    <row r="155" spans="10:10">
      <c r="J155" s="12"/>
    </row>
    <row r="156" spans="10:10">
      <c r="J156" s="12"/>
    </row>
    <row r="157" spans="10:10">
      <c r="J157" s="12"/>
    </row>
    <row r="158" spans="10:10">
      <c r="J158" s="12"/>
    </row>
    <row r="159" spans="10:10">
      <c r="J159" s="12"/>
    </row>
    <row r="160" spans="10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0:10">
      <c r="J177" s="12"/>
    </row>
    <row r="178" spans="10:10">
      <c r="J178" s="12"/>
    </row>
    <row r="179" spans="10:10">
      <c r="J179" s="12"/>
    </row>
    <row r="180" spans="10:10">
      <c r="J180" s="12"/>
    </row>
    <row r="181" spans="10:10">
      <c r="J181" s="12"/>
    </row>
    <row r="182" spans="10:10">
      <c r="J182" s="12"/>
    </row>
    <row r="183" spans="10:10">
      <c r="J183" s="12"/>
    </row>
    <row r="184" spans="10:10">
      <c r="J184" s="12"/>
    </row>
    <row r="185" spans="10:10">
      <c r="J185" s="12"/>
    </row>
    <row r="186" spans="10:10">
      <c r="J186" s="12"/>
    </row>
    <row r="187" spans="10:10">
      <c r="J187" s="12"/>
    </row>
    <row r="188" spans="10:10">
      <c r="J188" s="12"/>
    </row>
    <row r="189" spans="10:10">
      <c r="J189" s="12"/>
    </row>
    <row r="190" spans="10:10">
      <c r="J190" s="12"/>
    </row>
    <row r="191" spans="10:10">
      <c r="J191" s="12"/>
    </row>
    <row r="192" spans="10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  <row r="208" spans="10:10">
      <c r="J208" s="12"/>
    </row>
    <row r="209" spans="10:10">
      <c r="J209" s="12"/>
    </row>
    <row r="210" spans="10:10">
      <c r="J210" s="12"/>
    </row>
    <row r="211" spans="10:10">
      <c r="J211" s="12"/>
    </row>
    <row r="212" spans="10:10">
      <c r="J212" s="12"/>
    </row>
    <row r="213" spans="10:10">
      <c r="J213" s="12"/>
    </row>
    <row r="214" spans="10:10">
      <c r="J214" s="12"/>
    </row>
    <row r="215" spans="10:10">
      <c r="J215" s="12"/>
    </row>
    <row r="216" spans="10:10">
      <c r="J216" s="12"/>
    </row>
    <row r="217" spans="10:10">
      <c r="J217" s="12"/>
    </row>
    <row r="218" spans="10:10">
      <c r="J218" s="12"/>
    </row>
    <row r="219" spans="10:10">
      <c r="J219" s="12"/>
    </row>
    <row r="220" spans="10:10">
      <c r="J220" s="12"/>
    </row>
    <row r="221" spans="10:10">
      <c r="J221" s="12"/>
    </row>
    <row r="222" spans="10:10">
      <c r="J222" s="12"/>
    </row>
    <row r="223" spans="10:10">
      <c r="J223" s="12"/>
    </row>
    <row r="224" spans="10:10">
      <c r="J224" s="12"/>
    </row>
    <row r="225" spans="10:10">
      <c r="J225" s="12"/>
    </row>
    <row r="226" spans="10:10">
      <c r="J226" s="12"/>
    </row>
    <row r="227" spans="10:10">
      <c r="J227" s="12"/>
    </row>
    <row r="228" spans="10:10">
      <c r="J228" s="12"/>
    </row>
    <row r="229" spans="10:10">
      <c r="J229" s="12"/>
    </row>
    <row r="230" spans="10:10">
      <c r="J230" s="12"/>
    </row>
    <row r="231" spans="10:10">
      <c r="J231" s="12"/>
    </row>
    <row r="232" spans="10:10">
      <c r="J232" s="12"/>
    </row>
    <row r="233" spans="10:10">
      <c r="J233" s="12"/>
    </row>
    <row r="234" spans="10:10">
      <c r="J234" s="12"/>
    </row>
    <row r="235" spans="10:10">
      <c r="J235" s="12"/>
    </row>
    <row r="236" spans="10:10">
      <c r="J236" s="12"/>
    </row>
    <row r="237" spans="10:10">
      <c r="J237" s="12"/>
    </row>
    <row r="238" spans="10:10">
      <c r="J238" s="12"/>
    </row>
    <row r="239" spans="10:10">
      <c r="J239" s="12"/>
    </row>
    <row r="240" spans="10:10">
      <c r="J240" s="12"/>
    </row>
    <row r="241" spans="10:10">
      <c r="J241" s="12"/>
    </row>
    <row r="242" spans="10:10">
      <c r="J242" s="12"/>
    </row>
    <row r="243" spans="10:10">
      <c r="J243" s="12"/>
    </row>
    <row r="244" spans="10:10">
      <c r="J244" s="12"/>
    </row>
    <row r="245" spans="10:10">
      <c r="J245" s="12"/>
    </row>
    <row r="246" spans="10:10">
      <c r="J246" s="12"/>
    </row>
    <row r="247" spans="10:10">
      <c r="J247" s="12"/>
    </row>
    <row r="248" spans="10:10">
      <c r="J248" s="12"/>
    </row>
    <row r="249" spans="10:10">
      <c r="J249" s="12"/>
    </row>
    <row r="250" spans="10:10">
      <c r="J250" s="12"/>
    </row>
    <row r="251" spans="10:10">
      <c r="J251" s="12"/>
    </row>
    <row r="252" spans="10:10">
      <c r="J252" s="12"/>
    </row>
    <row r="253" spans="10:10">
      <c r="J253" s="12"/>
    </row>
    <row r="254" spans="10:10">
      <c r="J254" s="12"/>
    </row>
    <row r="255" spans="10:10">
      <c r="J255" s="12"/>
    </row>
    <row r="256" spans="10:10">
      <c r="J256" s="12"/>
    </row>
    <row r="257" spans="10:10">
      <c r="J257" s="12"/>
    </row>
    <row r="258" spans="10:10">
      <c r="J258" s="12"/>
    </row>
    <row r="259" spans="10:10">
      <c r="J259" s="12"/>
    </row>
    <row r="260" spans="10:10">
      <c r="J260" s="12"/>
    </row>
    <row r="261" spans="10:10">
      <c r="J261" s="12"/>
    </row>
    <row r="262" spans="10:10">
      <c r="J262" s="12"/>
    </row>
    <row r="263" spans="10:10">
      <c r="J263" s="12"/>
    </row>
    <row r="264" spans="10:10">
      <c r="J264" s="12"/>
    </row>
    <row r="265" spans="10:10">
      <c r="J265" s="12"/>
    </row>
    <row r="266" spans="10:10">
      <c r="J266" s="12"/>
    </row>
    <row r="267" spans="10:10">
      <c r="J267" s="12"/>
    </row>
    <row r="268" spans="10:10">
      <c r="J268" s="12"/>
    </row>
    <row r="269" spans="10:10">
      <c r="J269" s="12"/>
    </row>
    <row r="270" spans="10:10">
      <c r="J270" s="12"/>
    </row>
    <row r="271" spans="10:10">
      <c r="J271" s="12"/>
    </row>
    <row r="272" spans="10:10">
      <c r="J272" s="12"/>
    </row>
    <row r="273" spans="10:10">
      <c r="J273" s="12"/>
    </row>
    <row r="274" spans="10:10">
      <c r="J274" s="12"/>
    </row>
    <row r="275" spans="10:10">
      <c r="J275" s="12"/>
    </row>
    <row r="276" spans="10:10">
      <c r="J276" s="12"/>
    </row>
    <row r="277" spans="10:10">
      <c r="J277" s="12"/>
    </row>
    <row r="278" spans="10:10">
      <c r="J278" s="12"/>
    </row>
    <row r="279" spans="10:10">
      <c r="J279" s="12"/>
    </row>
    <row r="280" spans="10:10">
      <c r="J280" s="12"/>
    </row>
    <row r="281" spans="10:10">
      <c r="J281" s="12"/>
    </row>
    <row r="282" spans="10:10">
      <c r="J282" s="12"/>
    </row>
    <row r="283" spans="10:10">
      <c r="J283" s="12"/>
    </row>
    <row r="284" spans="10:10">
      <c r="J284" s="12"/>
    </row>
    <row r="285" spans="10:10">
      <c r="J285" s="12"/>
    </row>
    <row r="286" spans="10:10">
      <c r="J286" s="12"/>
    </row>
    <row r="287" spans="10:10">
      <c r="J287" s="12"/>
    </row>
    <row r="288" spans="10:10">
      <c r="J288" s="12"/>
    </row>
    <row r="289" spans="10:10">
      <c r="J289" s="12"/>
    </row>
    <row r="290" spans="10:10">
      <c r="J290" s="12"/>
    </row>
    <row r="291" spans="10:10">
      <c r="J291" s="12"/>
    </row>
    <row r="292" spans="10:10">
      <c r="J292" s="12"/>
    </row>
    <row r="293" spans="10:10">
      <c r="J293" s="12"/>
    </row>
    <row r="294" spans="10:10">
      <c r="J294" s="12"/>
    </row>
    <row r="295" spans="10:10">
      <c r="J295" s="12"/>
    </row>
    <row r="296" spans="10:10">
      <c r="J296" s="12"/>
    </row>
    <row r="297" spans="10:10">
      <c r="J297" s="12"/>
    </row>
    <row r="298" spans="10:10">
      <c r="J298" s="12"/>
    </row>
    <row r="299" spans="10:10">
      <c r="J299" s="12"/>
    </row>
    <row r="300" spans="10:10">
      <c r="J300" s="12"/>
    </row>
    <row r="301" spans="10:10">
      <c r="J301" s="12"/>
    </row>
    <row r="302" spans="10:10">
      <c r="J302" s="12"/>
    </row>
    <row r="303" spans="10:10">
      <c r="J303" s="12"/>
    </row>
    <row r="304" spans="10:10">
      <c r="J304" s="12"/>
    </row>
    <row r="305" spans="10:10">
      <c r="J305" s="12"/>
    </row>
    <row r="306" spans="10:10">
      <c r="J306" s="12"/>
    </row>
    <row r="307" spans="10:10">
      <c r="J307" s="12"/>
    </row>
    <row r="308" spans="10:10">
      <c r="J308" s="12"/>
    </row>
    <row r="309" spans="10:10">
      <c r="J309" s="12"/>
    </row>
    <row r="310" spans="10:10">
      <c r="J310" s="12"/>
    </row>
    <row r="311" spans="10:10">
      <c r="J311" s="12"/>
    </row>
    <row r="312" spans="10:10">
      <c r="J312" s="12"/>
    </row>
    <row r="313" spans="10:10">
      <c r="J313" s="12"/>
    </row>
    <row r="314" spans="10:10">
      <c r="J314" s="12"/>
    </row>
    <row r="315" spans="10:10">
      <c r="J315" s="12"/>
    </row>
    <row r="316" spans="10:10">
      <c r="J316" s="12"/>
    </row>
    <row r="317" spans="10:10">
      <c r="J317" s="12"/>
    </row>
    <row r="318" spans="10:10">
      <c r="J318" s="12"/>
    </row>
    <row r="319" spans="10:10">
      <c r="J319" s="12"/>
    </row>
    <row r="320" spans="10:10">
      <c r="J320" s="12"/>
    </row>
    <row r="321" spans="10:10">
      <c r="J321" s="12"/>
    </row>
    <row r="322" spans="10:10">
      <c r="J322" s="12"/>
    </row>
    <row r="323" spans="10:10">
      <c r="J323" s="12"/>
    </row>
    <row r="324" spans="10:10">
      <c r="J324" s="12"/>
    </row>
    <row r="325" spans="10:10">
      <c r="J325" s="12"/>
    </row>
    <row r="326" spans="10:10">
      <c r="J326" s="12"/>
    </row>
    <row r="327" spans="10:10">
      <c r="J327" s="12"/>
    </row>
    <row r="328" spans="10:10">
      <c r="J328" s="12"/>
    </row>
    <row r="329" spans="10:10">
      <c r="J329" s="12"/>
    </row>
    <row r="330" spans="10:10">
      <c r="J330" s="12"/>
    </row>
    <row r="331" spans="10:10">
      <c r="J331" s="12"/>
    </row>
    <row r="332" spans="10:10">
      <c r="J332" s="12"/>
    </row>
    <row r="333" spans="10:10">
      <c r="J333" s="12"/>
    </row>
    <row r="334" spans="10:10">
      <c r="J334" s="12"/>
    </row>
    <row r="335" spans="10:10">
      <c r="J335" s="12"/>
    </row>
    <row r="336" spans="10:10">
      <c r="J336" s="12"/>
    </row>
    <row r="337" spans="10:10">
      <c r="J337" s="12"/>
    </row>
    <row r="338" spans="10:10">
      <c r="J338" s="12"/>
    </row>
    <row r="339" spans="10:10">
      <c r="J339" s="12"/>
    </row>
    <row r="340" spans="10:10">
      <c r="J340" s="12"/>
    </row>
    <row r="341" spans="10:10">
      <c r="J341" s="12"/>
    </row>
    <row r="342" spans="10:10">
      <c r="J342" s="12"/>
    </row>
    <row r="343" spans="10:10">
      <c r="J343" s="12"/>
    </row>
    <row r="344" spans="10:10">
      <c r="J344" s="12"/>
    </row>
    <row r="345" spans="10:10">
      <c r="J345" s="12"/>
    </row>
    <row r="346" spans="10:10">
      <c r="J346" s="12"/>
    </row>
    <row r="347" spans="10:10">
      <c r="J347" s="12"/>
    </row>
    <row r="348" spans="10:10">
      <c r="J348" s="12"/>
    </row>
    <row r="349" spans="10:10">
      <c r="J349" s="12"/>
    </row>
    <row r="350" spans="10:10">
      <c r="J350" s="12"/>
    </row>
    <row r="351" spans="10:10">
      <c r="J351" s="12"/>
    </row>
    <row r="352" spans="10:10">
      <c r="J352" s="12"/>
    </row>
    <row r="353" spans="10:10">
      <c r="J353" s="12"/>
    </row>
    <row r="354" spans="10:10">
      <c r="J354" s="12"/>
    </row>
    <row r="355" spans="10:10">
      <c r="J355" s="12"/>
    </row>
    <row r="356" spans="10:10">
      <c r="J356" s="12"/>
    </row>
    <row r="357" spans="10:10">
      <c r="J357" s="12"/>
    </row>
    <row r="358" spans="10:10">
      <c r="J358" s="12"/>
    </row>
    <row r="359" spans="10:10">
      <c r="J359" s="12"/>
    </row>
    <row r="360" spans="10:10">
      <c r="J360" s="12"/>
    </row>
    <row r="361" spans="10:10">
      <c r="J361" s="12"/>
    </row>
    <row r="362" spans="10:10">
      <c r="J362" s="12"/>
    </row>
    <row r="363" spans="10:10">
      <c r="J363" s="12"/>
    </row>
    <row r="364" spans="10:10">
      <c r="J364" s="12"/>
    </row>
    <row r="365" spans="10:10">
      <c r="J365" s="12"/>
    </row>
    <row r="366" spans="10:10">
      <c r="J366" s="12"/>
    </row>
    <row r="367" spans="10:10">
      <c r="J367" s="12"/>
    </row>
    <row r="368" spans="10:10">
      <c r="J368" s="12"/>
    </row>
    <row r="369" spans="10:10">
      <c r="J369" s="12"/>
    </row>
    <row r="370" spans="10:10">
      <c r="J370" s="12"/>
    </row>
    <row r="371" spans="10:10">
      <c r="J371" s="12"/>
    </row>
    <row r="372" spans="10:10">
      <c r="J372" s="12"/>
    </row>
    <row r="373" spans="10:10">
      <c r="J373" s="12"/>
    </row>
    <row r="374" spans="10:10">
      <c r="J374" s="12"/>
    </row>
    <row r="375" spans="10:10">
      <c r="J375" s="12"/>
    </row>
    <row r="376" spans="10:10">
      <c r="J376" s="12"/>
    </row>
    <row r="377" spans="10:10">
      <c r="J377" s="12"/>
    </row>
    <row r="378" spans="10:10">
      <c r="J378" s="12"/>
    </row>
    <row r="379" spans="10:10">
      <c r="J379" s="12"/>
    </row>
    <row r="380" spans="10:10">
      <c r="J380" s="12"/>
    </row>
    <row r="381" spans="10:10">
      <c r="J381" s="12"/>
    </row>
    <row r="382" spans="10:10">
      <c r="J382" s="12"/>
    </row>
    <row r="383" spans="10:10">
      <c r="J383" s="12"/>
    </row>
    <row r="384" spans="10:10">
      <c r="J384" s="12"/>
    </row>
    <row r="385" spans="10:10">
      <c r="J385" s="12"/>
    </row>
    <row r="386" spans="10:10">
      <c r="J386" s="12"/>
    </row>
    <row r="387" spans="10:10">
      <c r="J387" s="12"/>
    </row>
    <row r="388" spans="10:10">
      <c r="J388" s="12"/>
    </row>
    <row r="389" spans="10:10">
      <c r="J389" s="12"/>
    </row>
    <row r="390" spans="10:10">
      <c r="J390" s="12"/>
    </row>
    <row r="391" spans="10:10">
      <c r="J391" s="12"/>
    </row>
    <row r="392" spans="10:10">
      <c r="J392" s="12"/>
    </row>
    <row r="393" spans="10:10">
      <c r="J393" s="12"/>
    </row>
    <row r="394" spans="10:10">
      <c r="J394" s="12"/>
    </row>
    <row r="395" spans="10:10">
      <c r="J395" s="12"/>
    </row>
    <row r="396" spans="10:10">
      <c r="J396" s="12"/>
    </row>
    <row r="397" spans="10:10">
      <c r="J397" s="12"/>
    </row>
    <row r="398" spans="10:10">
      <c r="J398" s="12"/>
    </row>
    <row r="399" spans="10:10">
      <c r="J399" s="12"/>
    </row>
    <row r="400" spans="10:10">
      <c r="J400" s="12"/>
    </row>
    <row r="401" spans="10:10">
      <c r="J401" s="12"/>
    </row>
    <row r="402" spans="10:10">
      <c r="J402" s="12"/>
    </row>
    <row r="403" spans="10:10">
      <c r="J403" s="12"/>
    </row>
    <row r="404" spans="10:10">
      <c r="J404" s="12"/>
    </row>
    <row r="405" spans="10:10">
      <c r="J405" s="12"/>
    </row>
    <row r="406" spans="10:10">
      <c r="J406" s="12"/>
    </row>
    <row r="407" spans="10:10">
      <c r="J407" s="12"/>
    </row>
    <row r="408" spans="10:10">
      <c r="J408" s="12"/>
    </row>
    <row r="409" spans="10:10">
      <c r="J409" s="12"/>
    </row>
    <row r="410" spans="10:10">
      <c r="J410" s="12"/>
    </row>
    <row r="411" spans="10:10">
      <c r="J411" s="12"/>
    </row>
    <row r="412" spans="10:10">
      <c r="J412" s="12"/>
    </row>
    <row r="413" spans="10:10">
      <c r="J413" s="12"/>
    </row>
    <row r="414" spans="10:10">
      <c r="J414" s="12"/>
    </row>
    <row r="415" spans="10:10">
      <c r="J415" s="12"/>
    </row>
    <row r="416" spans="10:10">
      <c r="J416" s="12"/>
    </row>
    <row r="417" spans="10:10">
      <c r="J417" s="12"/>
    </row>
    <row r="418" spans="10:10">
      <c r="J418" s="12"/>
    </row>
    <row r="419" spans="10:10">
      <c r="J419" s="12"/>
    </row>
    <row r="420" spans="10:10">
      <c r="J420" s="12"/>
    </row>
    <row r="421" spans="10:10">
      <c r="J421" s="12"/>
    </row>
    <row r="422" spans="10:10">
      <c r="J422" s="12"/>
    </row>
    <row r="423" spans="10:10">
      <c r="J423" s="12"/>
    </row>
    <row r="424" spans="10:10">
      <c r="J424" s="12"/>
    </row>
    <row r="425" spans="10:10">
      <c r="J425" s="12"/>
    </row>
    <row r="426" spans="10:10">
      <c r="J426" s="12"/>
    </row>
    <row r="427" spans="10:10">
      <c r="J427" s="12"/>
    </row>
    <row r="428" spans="10:10">
      <c r="J428" s="12"/>
    </row>
    <row r="429" spans="10:10">
      <c r="J429" s="12"/>
    </row>
    <row r="430" spans="10:10">
      <c r="J430" s="12"/>
    </row>
    <row r="431" spans="10:10">
      <c r="J431" s="12"/>
    </row>
    <row r="432" spans="10:10">
      <c r="J432" s="12"/>
    </row>
    <row r="433" spans="10:10">
      <c r="J433" s="12"/>
    </row>
    <row r="434" spans="10:10">
      <c r="J434" s="12"/>
    </row>
    <row r="435" spans="10:10">
      <c r="J435" s="12"/>
    </row>
    <row r="436" spans="10:10">
      <c r="J436" s="12"/>
    </row>
    <row r="437" spans="10:10">
      <c r="J437" s="12"/>
    </row>
    <row r="438" spans="10:10">
      <c r="J438" s="12"/>
    </row>
    <row r="439" spans="10:10">
      <c r="J439" s="12"/>
    </row>
    <row r="440" spans="10:10">
      <c r="J440" s="12"/>
    </row>
    <row r="441" spans="10:10">
      <c r="J441" s="12"/>
    </row>
    <row r="442" spans="10:10">
      <c r="J442" s="12"/>
    </row>
    <row r="443" spans="10:10">
      <c r="J443" s="12"/>
    </row>
    <row r="444" spans="10:10">
      <c r="J444" s="12"/>
    </row>
    <row r="445" spans="10:10">
      <c r="J445" s="12"/>
    </row>
    <row r="446" spans="10:10">
      <c r="J446" s="12"/>
    </row>
    <row r="447" spans="10:10">
      <c r="J447" s="12"/>
    </row>
    <row r="448" spans="10:10">
      <c r="J448" s="12"/>
    </row>
    <row r="449" spans="10:10">
      <c r="J449" s="12"/>
    </row>
    <row r="450" spans="10:10">
      <c r="J450" s="12"/>
    </row>
    <row r="451" spans="10:10">
      <c r="J451" s="12"/>
    </row>
    <row r="452" spans="10:10">
      <c r="J452" s="12"/>
    </row>
    <row r="453" spans="10:10">
      <c r="J453" s="12"/>
    </row>
    <row r="454" spans="10:10">
      <c r="J454" s="12"/>
    </row>
    <row r="455" spans="10:10">
      <c r="J455" s="12"/>
    </row>
    <row r="456" spans="10:10">
      <c r="J456" s="12"/>
    </row>
    <row r="457" spans="10:10">
      <c r="J457" s="12"/>
    </row>
    <row r="458" spans="10:10">
      <c r="J458" s="12"/>
    </row>
    <row r="459" spans="10:10">
      <c r="J459" s="12"/>
    </row>
    <row r="460" spans="10:10">
      <c r="J460" s="12"/>
    </row>
    <row r="461" spans="10:10">
      <c r="J461" s="12"/>
    </row>
    <row r="462" spans="10:10">
      <c r="J462" s="12"/>
    </row>
    <row r="463" spans="10:10">
      <c r="J463" s="12"/>
    </row>
    <row r="464" spans="10:10">
      <c r="J464" s="12"/>
    </row>
    <row r="465" spans="10:10">
      <c r="J465" s="12"/>
    </row>
    <row r="466" spans="10:10">
      <c r="J466" s="12"/>
    </row>
    <row r="467" spans="10:10">
      <c r="J467" s="12"/>
    </row>
    <row r="468" spans="10:10">
      <c r="J468" s="12"/>
    </row>
    <row r="469" spans="10:10">
      <c r="J469" s="12"/>
    </row>
    <row r="470" spans="10:10">
      <c r="J470" s="12"/>
    </row>
    <row r="471" spans="10:10">
      <c r="J471" s="12"/>
    </row>
    <row r="472" spans="10:10">
      <c r="J472" s="12"/>
    </row>
    <row r="473" spans="10:10">
      <c r="J473" s="12"/>
    </row>
    <row r="474" spans="10:10">
      <c r="J474" s="12"/>
    </row>
    <row r="475" spans="10:10">
      <c r="J475" s="12"/>
    </row>
    <row r="476" spans="10:10">
      <c r="J476" s="12"/>
    </row>
    <row r="477" spans="10:10">
      <c r="J477" s="12"/>
    </row>
    <row r="478" spans="10:10">
      <c r="J478" s="12"/>
    </row>
    <row r="479" spans="10:10">
      <c r="J479" s="12"/>
    </row>
    <row r="480" spans="10:10">
      <c r="J480" s="12"/>
    </row>
    <row r="481" spans="10:10">
      <c r="J481" s="12"/>
    </row>
    <row r="482" spans="10:10">
      <c r="J482" s="12"/>
    </row>
    <row r="483" spans="10:10">
      <c r="J483" s="12"/>
    </row>
    <row r="484" spans="10:10">
      <c r="J484" s="12"/>
    </row>
    <row r="485" spans="10:10">
      <c r="J485" s="12"/>
    </row>
    <row r="486" spans="10:10">
      <c r="J486" s="12"/>
    </row>
    <row r="487" spans="10:10">
      <c r="J487" s="12"/>
    </row>
    <row r="488" spans="10:10">
      <c r="J488" s="12"/>
    </row>
    <row r="489" spans="10:10">
      <c r="J489" s="12"/>
    </row>
    <row r="490" spans="10:10">
      <c r="J490" s="12"/>
    </row>
    <row r="491" spans="10:10">
      <c r="J491" s="12"/>
    </row>
    <row r="492" spans="10:10">
      <c r="J492" s="12"/>
    </row>
    <row r="493" spans="10:10">
      <c r="J493" s="12"/>
    </row>
    <row r="494" spans="10:10">
      <c r="J494" s="12"/>
    </row>
    <row r="495" spans="10:10">
      <c r="J495" s="12"/>
    </row>
    <row r="496" spans="10:10">
      <c r="J496" s="12"/>
    </row>
    <row r="497" spans="10:10">
      <c r="J497" s="12"/>
    </row>
    <row r="498" spans="10:10">
      <c r="J498" s="12"/>
    </row>
    <row r="499" spans="10:10">
      <c r="J499" s="12"/>
    </row>
    <row r="500" spans="10:10">
      <c r="J500" s="12"/>
    </row>
    <row r="501" spans="10:10">
      <c r="J501" s="12"/>
    </row>
    <row r="502" spans="10:10">
      <c r="J502" s="12"/>
    </row>
    <row r="503" spans="10:10">
      <c r="J503" s="12"/>
    </row>
    <row r="504" spans="10:10">
      <c r="J504" s="12"/>
    </row>
    <row r="505" spans="10:10">
      <c r="J505" s="12"/>
    </row>
    <row r="506" spans="10:10">
      <c r="J506" s="12"/>
    </row>
    <row r="507" spans="10:10">
      <c r="J507" s="12"/>
    </row>
    <row r="508" spans="10:10">
      <c r="J508" s="12"/>
    </row>
    <row r="509" spans="10:10">
      <c r="J509" s="12"/>
    </row>
    <row r="510" spans="10:10">
      <c r="J510" s="12"/>
    </row>
    <row r="511" spans="10:10">
      <c r="J511" s="12"/>
    </row>
    <row r="512" spans="10:10">
      <c r="J512" s="12"/>
    </row>
    <row r="513" spans="10:10">
      <c r="J513" s="12"/>
    </row>
    <row r="514" spans="10:10">
      <c r="J514" s="12"/>
    </row>
    <row r="515" spans="10:10">
      <c r="J515" s="12"/>
    </row>
    <row r="516" spans="10:10">
      <c r="J516" s="12"/>
    </row>
    <row r="517" spans="10:10">
      <c r="J517" s="12"/>
    </row>
    <row r="518" spans="10:10">
      <c r="J518" s="12"/>
    </row>
    <row r="519" spans="10:10">
      <c r="J519" s="12"/>
    </row>
    <row r="520" spans="10:10">
      <c r="J520" s="12"/>
    </row>
    <row r="521" spans="10:10">
      <c r="J521" s="12"/>
    </row>
    <row r="522" spans="10:10">
      <c r="J522" s="12"/>
    </row>
    <row r="523" spans="10:10">
      <c r="J523" s="12"/>
    </row>
    <row r="524" spans="10:10">
      <c r="J524" s="12"/>
    </row>
    <row r="525" spans="10:10">
      <c r="J525" s="12"/>
    </row>
    <row r="526" spans="10:10">
      <c r="J526" s="12"/>
    </row>
    <row r="527" spans="10:10">
      <c r="J527" s="12"/>
    </row>
    <row r="528" spans="10:10">
      <c r="J528" s="12"/>
    </row>
    <row r="529" spans="10:10">
      <c r="J529" s="12"/>
    </row>
    <row r="530" spans="10:10">
      <c r="J530" s="12"/>
    </row>
    <row r="531" spans="10:10">
      <c r="J531" s="12"/>
    </row>
    <row r="532" spans="10:10">
      <c r="J532" s="12"/>
    </row>
    <row r="533" spans="10:10">
      <c r="J533" s="12"/>
    </row>
    <row r="534" spans="10:10">
      <c r="J534" s="12"/>
    </row>
    <row r="535" spans="10:10">
      <c r="J535" s="12"/>
    </row>
    <row r="536" spans="10:10">
      <c r="J536" s="12"/>
    </row>
    <row r="537" spans="10:10">
      <c r="J537" s="12"/>
    </row>
    <row r="538" spans="10:10">
      <c r="J538" s="12"/>
    </row>
    <row r="539" spans="10:10">
      <c r="J539" s="12"/>
    </row>
    <row r="540" spans="10:10">
      <c r="J540" s="12"/>
    </row>
    <row r="541" spans="10:10">
      <c r="J541" s="12"/>
    </row>
    <row r="542" spans="10:10">
      <c r="J542" s="12"/>
    </row>
    <row r="543" spans="10:10">
      <c r="J543" s="12"/>
    </row>
    <row r="544" spans="10:10">
      <c r="J544" s="12"/>
    </row>
    <row r="545" spans="10:10">
      <c r="J545" s="12"/>
    </row>
    <row r="546" spans="10:10">
      <c r="J546" s="12"/>
    </row>
    <row r="547" spans="10:10">
      <c r="J547" s="12"/>
    </row>
    <row r="548" spans="10:10">
      <c r="J548" s="12"/>
    </row>
    <row r="549" spans="10:10">
      <c r="J549" s="12"/>
    </row>
    <row r="550" spans="10:10">
      <c r="J550" s="12"/>
    </row>
    <row r="551" spans="10:10">
      <c r="J551" s="12"/>
    </row>
    <row r="552" spans="10:10">
      <c r="J552" s="12"/>
    </row>
    <row r="553" spans="10:10">
      <c r="J553" s="12"/>
    </row>
    <row r="554" spans="10:10">
      <c r="J554" s="12"/>
    </row>
    <row r="555" spans="10:10">
      <c r="J555" s="12"/>
    </row>
    <row r="556" spans="10:10">
      <c r="J556" s="12"/>
    </row>
    <row r="557" spans="10:10">
      <c r="J557" s="12"/>
    </row>
    <row r="558" spans="10:10">
      <c r="J558" s="12"/>
    </row>
    <row r="559" spans="10:10">
      <c r="J559" s="12"/>
    </row>
    <row r="560" spans="10:10">
      <c r="J560" s="12"/>
    </row>
    <row r="561" spans="10:10">
      <c r="J561" s="12"/>
    </row>
    <row r="562" spans="10:10">
      <c r="J562" s="12"/>
    </row>
    <row r="563" spans="10:10">
      <c r="J563" s="12"/>
    </row>
    <row r="564" spans="10:10">
      <c r="J564" s="12"/>
    </row>
    <row r="565" spans="10:10">
      <c r="J565" s="12"/>
    </row>
    <row r="566" spans="10:10">
      <c r="J566" s="12"/>
    </row>
    <row r="567" spans="10:10">
      <c r="J567" s="12"/>
    </row>
    <row r="568" spans="10:10">
      <c r="J568" s="12"/>
    </row>
    <row r="569" spans="10:10">
      <c r="J569" s="12"/>
    </row>
    <row r="570" spans="10:10">
      <c r="J570" s="12"/>
    </row>
    <row r="571" spans="10:10">
      <c r="J571" s="12"/>
    </row>
    <row r="572" spans="10:10">
      <c r="J572" s="12"/>
    </row>
    <row r="573" spans="10:10">
      <c r="J573" s="12"/>
    </row>
    <row r="574" spans="10:10">
      <c r="J574" s="12"/>
    </row>
    <row r="575" spans="10:10">
      <c r="J575" s="12"/>
    </row>
    <row r="576" spans="10:10">
      <c r="J576" s="12"/>
    </row>
    <row r="577" spans="10:10">
      <c r="J577" s="12"/>
    </row>
    <row r="578" spans="10:10">
      <c r="J578" s="12"/>
    </row>
    <row r="579" spans="10:10">
      <c r="J579" s="12"/>
    </row>
    <row r="580" spans="10:10">
      <c r="J580" s="12"/>
    </row>
    <row r="581" spans="10:10">
      <c r="J581" s="12"/>
    </row>
    <row r="582" spans="10:10">
      <c r="J582" s="12"/>
    </row>
    <row r="583" spans="10:10">
      <c r="J583" s="12"/>
    </row>
    <row r="584" spans="10:10">
      <c r="J584" s="12"/>
    </row>
    <row r="585" spans="10:10">
      <c r="J585" s="12"/>
    </row>
    <row r="586" spans="10:10">
      <c r="J586" s="12"/>
    </row>
    <row r="587" spans="10:10">
      <c r="J587" s="12"/>
    </row>
    <row r="588" spans="10:10">
      <c r="J588" s="12"/>
    </row>
    <row r="589" spans="10:10">
      <c r="J589" s="12"/>
    </row>
    <row r="590" spans="10:10">
      <c r="J590" s="12"/>
    </row>
    <row r="591" spans="10:10">
      <c r="J591" s="12"/>
    </row>
    <row r="592" spans="10:10">
      <c r="J592" s="12"/>
    </row>
    <row r="593" spans="10:10">
      <c r="J593" s="12"/>
    </row>
    <row r="594" spans="10:10">
      <c r="J594" s="12"/>
    </row>
    <row r="595" spans="10:10">
      <c r="J595" s="12"/>
    </row>
    <row r="596" spans="10:10">
      <c r="J596" s="12"/>
    </row>
    <row r="597" spans="10:10">
      <c r="J597" s="12"/>
    </row>
    <row r="598" spans="10:10">
      <c r="J598" s="12"/>
    </row>
    <row r="599" spans="10:10">
      <c r="J599" s="12"/>
    </row>
    <row r="600" spans="10:10">
      <c r="J600" s="12"/>
    </row>
    <row r="601" spans="10:10">
      <c r="J601" s="12"/>
    </row>
    <row r="602" spans="10:10">
      <c r="J602" s="12"/>
    </row>
    <row r="603" spans="10:10">
      <c r="J603" s="12"/>
    </row>
    <row r="604" spans="10:10">
      <c r="J604" s="12"/>
    </row>
    <row r="605" spans="10:10">
      <c r="J605" s="12"/>
    </row>
    <row r="606" spans="10:10">
      <c r="J606" s="12"/>
    </row>
    <row r="607" spans="10:10">
      <c r="J607" s="12"/>
    </row>
    <row r="608" spans="10:10">
      <c r="J608" s="12"/>
    </row>
    <row r="609" spans="10:10">
      <c r="J609" s="12"/>
    </row>
    <row r="610" spans="10:10">
      <c r="J610" s="12"/>
    </row>
    <row r="611" spans="10:10">
      <c r="J611" s="12"/>
    </row>
    <row r="612" spans="10:10">
      <c r="J612" s="12"/>
    </row>
    <row r="613" spans="10:10">
      <c r="J613" s="12"/>
    </row>
    <row r="614" spans="10:10">
      <c r="J614" s="12"/>
    </row>
    <row r="615" spans="10:10">
      <c r="J615" s="12"/>
    </row>
    <row r="616" spans="10:10">
      <c r="J616" s="12"/>
    </row>
    <row r="617" spans="10:10">
      <c r="J617" s="12"/>
    </row>
    <row r="618" spans="10:10">
      <c r="J618" s="12"/>
    </row>
    <row r="619" spans="10:10">
      <c r="J619" s="12"/>
    </row>
    <row r="620" spans="10:10">
      <c r="J620" s="12"/>
    </row>
    <row r="621" spans="10:10">
      <c r="J621" s="12"/>
    </row>
    <row r="622" spans="10:10">
      <c r="J622" s="12"/>
    </row>
    <row r="623" spans="10:10">
      <c r="J623" s="12"/>
    </row>
    <row r="624" spans="10:10">
      <c r="J624" s="12"/>
    </row>
    <row r="625" spans="10:10">
      <c r="J625" s="12"/>
    </row>
    <row r="626" spans="10:10">
      <c r="J626" s="12"/>
    </row>
    <row r="627" spans="10:10">
      <c r="J627" s="12"/>
    </row>
    <row r="628" spans="10:10">
      <c r="J628" s="12"/>
    </row>
    <row r="629" spans="10:10">
      <c r="J629" s="12"/>
    </row>
    <row r="630" spans="10:10">
      <c r="J630" s="12"/>
    </row>
    <row r="631" spans="10:10">
      <c r="J631" s="12"/>
    </row>
    <row r="632" spans="10:10">
      <c r="J632" s="12"/>
    </row>
    <row r="633" spans="10:10">
      <c r="J633" s="12"/>
    </row>
    <row r="634" spans="10:10">
      <c r="J634" s="12"/>
    </row>
    <row r="635" spans="10:10">
      <c r="J635" s="12"/>
    </row>
    <row r="636" spans="10:10">
      <c r="J636" s="12"/>
    </row>
    <row r="637" spans="10:10">
      <c r="J637" s="12"/>
    </row>
    <row r="638" spans="10:10">
      <c r="J638" s="12"/>
    </row>
    <row r="639" spans="10:10">
      <c r="J639" s="12"/>
    </row>
    <row r="640" spans="10:10">
      <c r="J640" s="12"/>
    </row>
    <row r="641" spans="10:10">
      <c r="J641" s="12"/>
    </row>
    <row r="642" spans="10:10">
      <c r="J642" s="12"/>
    </row>
    <row r="643" spans="10:10">
      <c r="J643" s="12"/>
    </row>
    <row r="644" spans="10:10">
      <c r="J644" s="12"/>
    </row>
    <row r="645" spans="10:10">
      <c r="J645" s="12"/>
    </row>
    <row r="646" spans="10:10">
      <c r="J646" s="12"/>
    </row>
    <row r="647" spans="10:10">
      <c r="J647" s="12"/>
    </row>
    <row r="648" spans="10:10">
      <c r="J648" s="12"/>
    </row>
    <row r="649" spans="10:10">
      <c r="J649" s="12"/>
    </row>
    <row r="650" spans="10:10">
      <c r="J650" s="12"/>
    </row>
    <row r="651" spans="10:10">
      <c r="J651" s="12"/>
    </row>
    <row r="652" spans="10:10">
      <c r="J652" s="12"/>
    </row>
    <row r="653" spans="10:10">
      <c r="J653" s="12"/>
    </row>
    <row r="654" spans="10:10">
      <c r="J654" s="12"/>
    </row>
    <row r="655" spans="10:10">
      <c r="J655" s="12"/>
    </row>
    <row r="656" spans="10:10">
      <c r="J656" s="12"/>
    </row>
    <row r="657" spans="10:10">
      <c r="J657" s="12"/>
    </row>
    <row r="658" spans="10:10">
      <c r="J658" s="12"/>
    </row>
    <row r="659" spans="10:10">
      <c r="J659" s="12"/>
    </row>
    <row r="660" spans="10:10">
      <c r="J660" s="12"/>
    </row>
    <row r="661" spans="10:10">
      <c r="J661" s="12"/>
    </row>
    <row r="662" spans="10:10">
      <c r="J662" s="12"/>
    </row>
    <row r="663" spans="10:10">
      <c r="J663" s="12"/>
    </row>
    <row r="664" spans="10:10">
      <c r="J664" s="12"/>
    </row>
    <row r="665" spans="10:10">
      <c r="J665" s="12"/>
    </row>
    <row r="666" spans="10:10">
      <c r="J666" s="12"/>
    </row>
    <row r="667" spans="10:10">
      <c r="J667" s="12"/>
    </row>
    <row r="668" spans="10:10">
      <c r="J668" s="12"/>
    </row>
    <row r="669" spans="10:10">
      <c r="J669" s="12"/>
    </row>
    <row r="670" spans="10:10">
      <c r="J670" s="12"/>
    </row>
    <row r="671" spans="10:10">
      <c r="J671" s="12"/>
    </row>
    <row r="672" spans="10:10">
      <c r="J672" s="12"/>
    </row>
    <row r="673" spans="10:10">
      <c r="J673" s="12"/>
    </row>
    <row r="674" spans="10:10">
      <c r="J674" s="12"/>
    </row>
    <row r="675" spans="10:10">
      <c r="J675" s="12"/>
    </row>
    <row r="676" spans="10:10">
      <c r="J676" s="12"/>
    </row>
    <row r="677" spans="10:10">
      <c r="J677" s="12"/>
    </row>
    <row r="678" spans="10:10">
      <c r="J678" s="12"/>
    </row>
    <row r="679" spans="10:10">
      <c r="J679" s="12"/>
    </row>
    <row r="680" spans="10:10">
      <c r="J680" s="12"/>
    </row>
    <row r="681" spans="10:10">
      <c r="J681" s="12"/>
    </row>
    <row r="682" spans="10:10">
      <c r="J682" s="12"/>
    </row>
    <row r="683" spans="10:10">
      <c r="J683" s="12"/>
    </row>
    <row r="684" spans="10:10">
      <c r="J684" s="12"/>
    </row>
    <row r="685" spans="10:10">
      <c r="J685" s="12"/>
    </row>
    <row r="686" spans="10:10">
      <c r="J686" s="12"/>
    </row>
    <row r="687" spans="10:10">
      <c r="J687" s="12"/>
    </row>
    <row r="688" spans="10:10">
      <c r="J688" s="12"/>
    </row>
    <row r="689" spans="10:10">
      <c r="J689" s="12"/>
    </row>
    <row r="690" spans="10:10">
      <c r="J690" s="12"/>
    </row>
    <row r="691" spans="10:10">
      <c r="J691" s="12"/>
    </row>
    <row r="692" spans="10:10">
      <c r="J692" s="12"/>
    </row>
    <row r="693" spans="10:10">
      <c r="J693" s="12"/>
    </row>
    <row r="694" spans="10:10">
      <c r="J694" s="12"/>
    </row>
    <row r="695" spans="10:10">
      <c r="J695" s="12"/>
    </row>
    <row r="696" spans="10:10">
      <c r="J696" s="12"/>
    </row>
    <row r="697" spans="10:10">
      <c r="J697" s="12"/>
    </row>
    <row r="698" spans="10:10">
      <c r="J698" s="12"/>
    </row>
    <row r="699" spans="10:10">
      <c r="J699" s="12"/>
    </row>
    <row r="700" spans="10:10">
      <c r="J700" s="12"/>
    </row>
    <row r="701" spans="10:10">
      <c r="J701" s="12"/>
    </row>
    <row r="702" spans="10:10">
      <c r="J702" s="12"/>
    </row>
    <row r="703" spans="10:10">
      <c r="J703" s="12"/>
    </row>
    <row r="704" spans="10:10">
      <c r="J704" s="12"/>
    </row>
    <row r="705" spans="10:10">
      <c r="J705" s="12"/>
    </row>
    <row r="706" spans="10:10">
      <c r="J706" s="12"/>
    </row>
    <row r="707" spans="10:10">
      <c r="J707" s="12"/>
    </row>
    <row r="708" spans="10:10">
      <c r="J708" s="12"/>
    </row>
    <row r="709" spans="10:10">
      <c r="J709" s="12"/>
    </row>
    <row r="710" spans="10:10">
      <c r="J710" s="12"/>
    </row>
    <row r="711" spans="10:10">
      <c r="J711" s="12"/>
    </row>
    <row r="712" spans="10:10">
      <c r="J712" s="12"/>
    </row>
    <row r="713" spans="10:10">
      <c r="J713" s="12"/>
    </row>
    <row r="714" spans="10:10">
      <c r="J714" s="12"/>
    </row>
    <row r="715" spans="10:10">
      <c r="J715" s="12"/>
    </row>
    <row r="716" spans="10:10">
      <c r="J716" s="12"/>
    </row>
    <row r="717" spans="10:10">
      <c r="J717" s="12"/>
    </row>
    <row r="718" spans="10:10">
      <c r="J718" s="12"/>
    </row>
    <row r="719" spans="10:10">
      <c r="J719" s="12"/>
    </row>
    <row r="720" spans="10:10">
      <c r="J720" s="12"/>
    </row>
    <row r="721" spans="10:10">
      <c r="J721" s="12"/>
    </row>
    <row r="722" spans="10:10">
      <c r="J722" s="12"/>
    </row>
    <row r="723" spans="10:10">
      <c r="J723" s="12"/>
    </row>
    <row r="724" spans="10:10">
      <c r="J724" s="12"/>
    </row>
    <row r="725" spans="10:10">
      <c r="J725" s="12"/>
    </row>
    <row r="726" spans="10:10">
      <c r="J726" s="12"/>
    </row>
    <row r="727" spans="10:10">
      <c r="J727" s="12"/>
    </row>
    <row r="728" spans="10:10">
      <c r="J728" s="12"/>
    </row>
    <row r="729" spans="10:10">
      <c r="J729" s="12"/>
    </row>
    <row r="730" spans="10:10">
      <c r="J730" s="12"/>
    </row>
    <row r="731" spans="10:10">
      <c r="J731" s="12"/>
    </row>
    <row r="732" spans="10:10">
      <c r="J732" s="12"/>
    </row>
    <row r="733" spans="10:10">
      <c r="J733" s="12"/>
    </row>
    <row r="734" spans="10:10">
      <c r="J734" s="12"/>
    </row>
    <row r="735" spans="10:10">
      <c r="J735" s="12"/>
    </row>
    <row r="736" spans="10:10">
      <c r="J736" s="12"/>
    </row>
    <row r="737" spans="10:10">
      <c r="J737" s="12"/>
    </row>
    <row r="738" spans="10:10">
      <c r="J738" s="12"/>
    </row>
    <row r="739" spans="10:10">
      <c r="J739" s="12"/>
    </row>
    <row r="740" spans="10:10">
      <c r="J740" s="12"/>
    </row>
    <row r="741" spans="10:10">
      <c r="J741" s="12"/>
    </row>
    <row r="742" spans="10:10">
      <c r="J742" s="12"/>
    </row>
    <row r="743" spans="10:10">
      <c r="J743" s="12"/>
    </row>
    <row r="744" spans="10:10">
      <c r="J744" s="12"/>
    </row>
    <row r="745" spans="10:10">
      <c r="J745" s="12"/>
    </row>
    <row r="746" spans="10:10">
      <c r="J746" s="12"/>
    </row>
    <row r="747" spans="10:10">
      <c r="J747" s="12"/>
    </row>
    <row r="748" spans="10:10">
      <c r="J748" s="12"/>
    </row>
    <row r="749" spans="10:10">
      <c r="J749" s="12"/>
    </row>
    <row r="750" spans="10:10">
      <c r="J750" s="12"/>
    </row>
    <row r="751" spans="10:10">
      <c r="J751" s="12"/>
    </row>
    <row r="752" spans="10:10">
      <c r="J752" s="12"/>
    </row>
    <row r="753" spans="10:10">
      <c r="J753" s="12"/>
    </row>
    <row r="754" spans="10:10">
      <c r="J754" s="12"/>
    </row>
    <row r="755" spans="10:10">
      <c r="J755" s="12"/>
    </row>
    <row r="756" spans="10:10">
      <c r="J756" s="12"/>
    </row>
    <row r="757" spans="10:10">
      <c r="J757" s="12"/>
    </row>
    <row r="758" spans="10:10">
      <c r="J758" s="12"/>
    </row>
    <row r="759" spans="10:10">
      <c r="J759" s="12"/>
    </row>
    <row r="760" spans="10:10">
      <c r="J760" s="12"/>
    </row>
    <row r="761" spans="10:10">
      <c r="J761" s="12"/>
    </row>
    <row r="762" spans="10:10">
      <c r="J762" s="12"/>
    </row>
    <row r="763" spans="10:10">
      <c r="J763" s="12"/>
    </row>
    <row r="764" spans="10:10">
      <c r="J764" s="12"/>
    </row>
    <row r="765" spans="10:10">
      <c r="J765" s="12"/>
    </row>
    <row r="766" spans="10:10">
      <c r="J766" s="12"/>
    </row>
    <row r="767" spans="10:10">
      <c r="J767" s="12"/>
    </row>
    <row r="768" spans="10:10">
      <c r="J768" s="12"/>
    </row>
    <row r="769" spans="10:10">
      <c r="J769" s="12"/>
    </row>
    <row r="770" spans="10:10">
      <c r="J770" s="12"/>
    </row>
    <row r="771" spans="10:10">
      <c r="J771" s="12"/>
    </row>
    <row r="772" spans="10:10">
      <c r="J772" s="12"/>
    </row>
    <row r="773" spans="10:10">
      <c r="J773" s="12"/>
    </row>
    <row r="774" spans="10:10">
      <c r="J774" s="12"/>
    </row>
    <row r="775" spans="10:10">
      <c r="J775" s="12"/>
    </row>
    <row r="776" spans="10:10">
      <c r="J776" s="12"/>
    </row>
    <row r="777" spans="10:10">
      <c r="J777" s="12"/>
    </row>
    <row r="778" spans="10:10">
      <c r="J778" s="12"/>
    </row>
    <row r="779" spans="10:10">
      <c r="J779" s="12"/>
    </row>
    <row r="780" spans="10:10">
      <c r="J780" s="12"/>
    </row>
    <row r="781" spans="10:10">
      <c r="J781" s="12"/>
    </row>
    <row r="782" spans="10:10">
      <c r="J782" s="12"/>
    </row>
    <row r="783" spans="10:10">
      <c r="J783" s="12"/>
    </row>
    <row r="784" spans="10:10">
      <c r="J784" s="12"/>
    </row>
    <row r="785" spans="10:10">
      <c r="J785" s="12"/>
    </row>
    <row r="786" spans="10:10">
      <c r="J786" s="12"/>
    </row>
    <row r="787" spans="10:10">
      <c r="J787" s="12"/>
    </row>
    <row r="788" spans="10:10">
      <c r="J788" s="12"/>
    </row>
    <row r="789" spans="10:10">
      <c r="J789" s="12"/>
    </row>
    <row r="790" spans="10:10">
      <c r="J790" s="12"/>
    </row>
    <row r="791" spans="10:10">
      <c r="J791" s="12"/>
    </row>
    <row r="792" spans="10:10">
      <c r="J792" s="12"/>
    </row>
    <row r="793" spans="10:10">
      <c r="J793" s="12"/>
    </row>
    <row r="794" spans="10:10">
      <c r="J794" s="12"/>
    </row>
    <row r="795" spans="10:10">
      <c r="J795" s="12"/>
    </row>
    <row r="796" spans="10:10">
      <c r="J796" s="12"/>
    </row>
    <row r="797" spans="10:10">
      <c r="J797" s="12"/>
    </row>
    <row r="798" spans="10:10">
      <c r="J798" s="12"/>
    </row>
    <row r="799" spans="10:10">
      <c r="J799" s="12"/>
    </row>
    <row r="800" spans="10:10">
      <c r="J800" s="12"/>
    </row>
    <row r="801" spans="10:10">
      <c r="J801" s="12"/>
    </row>
    <row r="802" spans="10:10">
      <c r="J802" s="12"/>
    </row>
    <row r="803" spans="10:10">
      <c r="J803" s="12"/>
    </row>
    <row r="804" spans="10:10">
      <c r="J804" s="12"/>
    </row>
    <row r="805" spans="10:10">
      <c r="J805" s="12"/>
    </row>
    <row r="806" spans="10:10">
      <c r="J806" s="12"/>
    </row>
    <row r="807" spans="10:10">
      <c r="J807" s="12"/>
    </row>
    <row r="808" spans="10:10">
      <c r="J808" s="12"/>
    </row>
    <row r="809" spans="10:10">
      <c r="J809" s="12"/>
    </row>
    <row r="810" spans="10:10">
      <c r="J810" s="12"/>
    </row>
    <row r="811" spans="10:10">
      <c r="J811" s="12"/>
    </row>
    <row r="812" spans="10:10">
      <c r="J812" s="12"/>
    </row>
    <row r="813" spans="10:10">
      <c r="J813" s="12"/>
    </row>
    <row r="814" spans="10:10">
      <c r="J814" s="12"/>
    </row>
    <row r="815" spans="10:10">
      <c r="J815" s="12"/>
    </row>
    <row r="816" spans="10:10">
      <c r="J816" s="12"/>
    </row>
    <row r="817" spans="10:10">
      <c r="J817" s="12"/>
    </row>
    <row r="818" spans="10:10">
      <c r="J818" s="12"/>
    </row>
    <row r="819" spans="10:10">
      <c r="J819" s="12"/>
    </row>
    <row r="820" spans="10:10">
      <c r="J820" s="12"/>
    </row>
    <row r="821" spans="10:10">
      <c r="J821" s="12"/>
    </row>
    <row r="822" spans="10:10">
      <c r="J822" s="12"/>
    </row>
    <row r="823" spans="10:10">
      <c r="J823" s="12"/>
    </row>
    <row r="824" spans="10:10">
      <c r="J824" s="12"/>
    </row>
    <row r="825" spans="10:10">
      <c r="J825" s="12"/>
    </row>
    <row r="826" spans="10:10">
      <c r="J826" s="12"/>
    </row>
    <row r="827" spans="10:10">
      <c r="J827" s="12"/>
    </row>
    <row r="828" spans="10:10">
      <c r="J828" s="12"/>
    </row>
    <row r="829" spans="10:10">
      <c r="J829" s="12"/>
    </row>
    <row r="830" spans="10:10">
      <c r="J830" s="12"/>
    </row>
    <row r="831" spans="10:10">
      <c r="J831" s="12"/>
    </row>
    <row r="832" spans="10:10">
      <c r="J832" s="12"/>
    </row>
    <row r="833" spans="10:10">
      <c r="J833" s="12"/>
    </row>
    <row r="834" spans="10:10">
      <c r="J834" s="12"/>
    </row>
    <row r="835" spans="10:10">
      <c r="J835" s="12"/>
    </row>
    <row r="836" spans="10:10">
      <c r="J836" s="12"/>
    </row>
    <row r="837" spans="10:10">
      <c r="J837" s="12"/>
    </row>
    <row r="838" spans="10:10">
      <c r="J838" s="12"/>
    </row>
    <row r="839" spans="10:10">
      <c r="J839" s="12"/>
    </row>
    <row r="840" spans="10:10">
      <c r="J840" s="12"/>
    </row>
    <row r="841" spans="10:10">
      <c r="J841" s="12"/>
    </row>
    <row r="842" spans="10:10">
      <c r="J842" s="12"/>
    </row>
    <row r="843" spans="10:10">
      <c r="J843" s="12"/>
    </row>
    <row r="844" spans="10:10">
      <c r="J844" s="12"/>
    </row>
    <row r="845" spans="10:10">
      <c r="J845" s="12"/>
    </row>
    <row r="846" spans="10:10">
      <c r="J846" s="12"/>
    </row>
    <row r="847" spans="10:10">
      <c r="J847" s="12"/>
    </row>
    <row r="848" spans="10:10">
      <c r="J848" s="12"/>
    </row>
    <row r="849" spans="10:10">
      <c r="J849" s="12"/>
    </row>
    <row r="850" spans="10:10">
      <c r="J850" s="12"/>
    </row>
    <row r="851" spans="10:10">
      <c r="J851" s="12"/>
    </row>
    <row r="852" spans="10:10">
      <c r="J852" s="12"/>
    </row>
    <row r="853" spans="10:10">
      <c r="J853" s="12"/>
    </row>
    <row r="854" spans="10:10">
      <c r="J854" s="12"/>
    </row>
    <row r="855" spans="10:10">
      <c r="J855" s="12"/>
    </row>
    <row r="856" spans="10:10">
      <c r="J856" s="12"/>
    </row>
    <row r="857" spans="10:10">
      <c r="J857" s="12"/>
    </row>
    <row r="858" spans="10:10">
      <c r="J858" s="12"/>
    </row>
    <row r="859" spans="10:10">
      <c r="J859" s="12"/>
    </row>
    <row r="860" spans="10:10">
      <c r="J860" s="12"/>
    </row>
    <row r="861" spans="10:10">
      <c r="J861" s="12"/>
    </row>
    <row r="862" spans="10:10">
      <c r="J862" s="12"/>
    </row>
    <row r="863" spans="10:10">
      <c r="J863" s="12"/>
    </row>
    <row r="864" spans="10:10">
      <c r="J864" s="12"/>
    </row>
    <row r="865" spans="10:10">
      <c r="J865" s="12"/>
    </row>
    <row r="866" spans="10:10">
      <c r="J866" s="12"/>
    </row>
    <row r="867" spans="10:10">
      <c r="J867" s="12"/>
    </row>
    <row r="868" spans="10:10">
      <c r="J868" s="12"/>
    </row>
    <row r="869" spans="10:10">
      <c r="J869" s="12"/>
    </row>
    <row r="870" spans="10:10">
      <c r="J870" s="12"/>
    </row>
    <row r="871" spans="10:10">
      <c r="J871" s="12"/>
    </row>
    <row r="872" spans="10:10">
      <c r="J872" s="12"/>
    </row>
    <row r="873" spans="10:10">
      <c r="J873" s="12"/>
    </row>
    <row r="874" spans="10:10">
      <c r="J874" s="12"/>
    </row>
    <row r="875" spans="10:10">
      <c r="J875" s="12"/>
    </row>
    <row r="876" spans="10:10">
      <c r="J876" s="12"/>
    </row>
    <row r="877" spans="10:10">
      <c r="J877" s="12"/>
    </row>
    <row r="878" spans="10:10">
      <c r="J878" s="12"/>
    </row>
    <row r="879" spans="10:10">
      <c r="J879" s="12"/>
    </row>
    <row r="880" spans="10:10">
      <c r="J880" s="12"/>
    </row>
    <row r="881" spans="10:10">
      <c r="J881" s="12"/>
    </row>
    <row r="882" spans="10:10">
      <c r="J882" s="12"/>
    </row>
    <row r="883" spans="10:10">
      <c r="J883" s="12"/>
    </row>
    <row r="884" spans="10:10">
      <c r="J884" s="12"/>
    </row>
    <row r="885" spans="10:10">
      <c r="J885" s="12"/>
    </row>
    <row r="886" spans="10:10">
      <c r="J886" s="12"/>
    </row>
    <row r="887" spans="10:10">
      <c r="J887" s="12"/>
    </row>
    <row r="888" spans="10:10">
      <c r="J888" s="12"/>
    </row>
    <row r="889" spans="10:10">
      <c r="J889" s="12"/>
    </row>
    <row r="890" spans="10:10">
      <c r="J890" s="12"/>
    </row>
    <row r="891" spans="10:10">
      <c r="J891" s="12"/>
    </row>
    <row r="892" spans="10:10">
      <c r="J892" s="12"/>
    </row>
    <row r="893" spans="10:10">
      <c r="J893" s="12"/>
    </row>
    <row r="894" spans="10:10">
      <c r="J894" s="12"/>
    </row>
    <row r="895" spans="10:10">
      <c r="J895" s="12"/>
    </row>
    <row r="896" spans="10:10">
      <c r="J896" s="12"/>
    </row>
    <row r="897" spans="10:10">
      <c r="J897" s="12"/>
    </row>
    <row r="898" spans="10:10">
      <c r="J898" s="12"/>
    </row>
    <row r="899" spans="10:10">
      <c r="J899" s="12"/>
    </row>
    <row r="900" spans="10:10">
      <c r="J900" s="12"/>
    </row>
    <row r="901" spans="10:10">
      <c r="J901" s="12"/>
    </row>
    <row r="902" spans="10:10">
      <c r="J902" s="12"/>
    </row>
    <row r="903" spans="10:10">
      <c r="J903" s="12"/>
    </row>
    <row r="904" spans="10:10">
      <c r="J904" s="12"/>
    </row>
    <row r="905" spans="10:10">
      <c r="J905" s="12"/>
    </row>
    <row r="906" spans="10:10">
      <c r="J906" s="12"/>
    </row>
    <row r="907" spans="10:10">
      <c r="J907" s="12"/>
    </row>
    <row r="908" spans="10:10">
      <c r="J908" s="12"/>
    </row>
    <row r="909" spans="10:10">
      <c r="J909" s="12"/>
    </row>
    <row r="910" spans="10:10">
      <c r="J910" s="12"/>
    </row>
    <row r="911" spans="10:10">
      <c r="J911" s="12"/>
    </row>
    <row r="912" spans="10:10">
      <c r="J912" s="12"/>
    </row>
    <row r="913" spans="10:10">
      <c r="J913" s="12"/>
    </row>
    <row r="914" spans="10:10">
      <c r="J914" s="12"/>
    </row>
    <row r="915" spans="10:10">
      <c r="J915" s="12"/>
    </row>
    <row r="916" spans="10:10">
      <c r="J916" s="12"/>
    </row>
    <row r="917" spans="10:10">
      <c r="J917" s="12"/>
    </row>
    <row r="918" spans="10:10">
      <c r="J918" s="12"/>
    </row>
    <row r="919" spans="10:10">
      <c r="J919" s="12"/>
    </row>
    <row r="920" spans="10:10">
      <c r="J920" s="12"/>
    </row>
    <row r="921" spans="10:10">
      <c r="J921" s="12"/>
    </row>
    <row r="922" spans="10:10">
      <c r="J922" s="12"/>
    </row>
    <row r="923" spans="10:10">
      <c r="J923" s="12"/>
    </row>
    <row r="924" spans="10:10">
      <c r="J924" s="12"/>
    </row>
    <row r="925" spans="10:10">
      <c r="J925" s="12"/>
    </row>
    <row r="926" spans="10:10">
      <c r="J926" s="12"/>
    </row>
    <row r="927" spans="10:10">
      <c r="J927" s="12"/>
    </row>
    <row r="928" spans="10:10">
      <c r="J928" s="12"/>
    </row>
    <row r="929" spans="10:10">
      <c r="J929" s="12"/>
    </row>
    <row r="930" spans="10:10">
      <c r="J930" s="12"/>
    </row>
    <row r="931" spans="10:10">
      <c r="J931" s="12"/>
    </row>
    <row r="932" spans="10:10">
      <c r="J932" s="12"/>
    </row>
    <row r="933" spans="10:10">
      <c r="J933" s="12"/>
    </row>
    <row r="934" spans="10:10">
      <c r="J934" s="12"/>
    </row>
    <row r="935" spans="10:10">
      <c r="J935" s="12"/>
    </row>
    <row r="936" spans="10:10">
      <c r="J936" s="12"/>
    </row>
    <row r="937" spans="10:10">
      <c r="J937" s="12"/>
    </row>
    <row r="938" spans="10:10">
      <c r="J938" s="12"/>
    </row>
    <row r="939" spans="10:10">
      <c r="J939" s="12"/>
    </row>
    <row r="940" spans="10:10">
      <c r="J940" s="12"/>
    </row>
    <row r="941" spans="10:10">
      <c r="J941" s="12"/>
    </row>
    <row r="942" spans="10:10">
      <c r="J942" s="12"/>
    </row>
    <row r="943" spans="10:10">
      <c r="J943" s="12"/>
    </row>
    <row r="944" spans="10:10">
      <c r="J944" s="12"/>
    </row>
    <row r="945" spans="10:10">
      <c r="J945" s="12"/>
    </row>
    <row r="946" spans="10:10">
      <c r="J946" s="12"/>
    </row>
    <row r="947" spans="10:10">
      <c r="J947" s="12"/>
    </row>
    <row r="948" spans="10:10">
      <c r="J948" s="12"/>
    </row>
    <row r="949" spans="10:10">
      <c r="J949" s="12"/>
    </row>
    <row r="950" spans="10:10">
      <c r="J950" s="12"/>
    </row>
    <row r="951" spans="10:10">
      <c r="J951" s="12"/>
    </row>
    <row r="952" spans="10:10">
      <c r="J952" s="12"/>
    </row>
    <row r="953" spans="10:10">
      <c r="J953" s="12"/>
    </row>
    <row r="954" spans="10:10">
      <c r="J954" s="12"/>
    </row>
    <row r="955" spans="10:10">
      <c r="J955" s="12"/>
    </row>
    <row r="956" spans="10:10">
      <c r="J956" s="12"/>
    </row>
    <row r="957" spans="10:10">
      <c r="J957" s="12"/>
    </row>
    <row r="958" spans="10:10">
      <c r="J958" s="12"/>
    </row>
    <row r="959" spans="10:10">
      <c r="J959" s="12"/>
    </row>
    <row r="960" spans="10:10">
      <c r="J960" s="12"/>
    </row>
    <row r="961" spans="10:10">
      <c r="J961" s="12"/>
    </row>
    <row r="962" spans="10:10">
      <c r="J962" s="12"/>
    </row>
    <row r="963" spans="10:10">
      <c r="J963" s="12"/>
    </row>
    <row r="964" spans="10:10">
      <c r="J964" s="12"/>
    </row>
    <row r="965" spans="10:10">
      <c r="J965" s="12"/>
    </row>
    <row r="966" spans="10:10">
      <c r="J966" s="12"/>
    </row>
    <row r="967" spans="10:10">
      <c r="J967" s="12"/>
    </row>
    <row r="968" spans="10:10">
      <c r="J968" s="12"/>
    </row>
    <row r="969" spans="10:10">
      <c r="J969" s="12"/>
    </row>
    <row r="970" spans="10:10">
      <c r="J970" s="12"/>
    </row>
    <row r="971" spans="10:10">
      <c r="J971" s="12"/>
    </row>
    <row r="972" spans="10:10">
      <c r="J972" s="12"/>
    </row>
    <row r="973" spans="10:10">
      <c r="J973" s="12"/>
    </row>
    <row r="974" spans="10:10">
      <c r="J974" s="12"/>
    </row>
    <row r="975" spans="10:10">
      <c r="J975" s="12"/>
    </row>
    <row r="976" spans="10:10">
      <c r="J976" s="12"/>
    </row>
    <row r="977" spans="10:10">
      <c r="J977" s="12"/>
    </row>
    <row r="978" spans="10:10">
      <c r="J978" s="12"/>
    </row>
    <row r="979" spans="10:10">
      <c r="J979" s="12"/>
    </row>
    <row r="980" spans="10:10">
      <c r="J980" s="12"/>
    </row>
    <row r="981" spans="10:10">
      <c r="J981" s="12"/>
    </row>
    <row r="982" spans="10:10">
      <c r="J982" s="12"/>
    </row>
    <row r="983" spans="10:10">
      <c r="J983" s="12"/>
    </row>
    <row r="984" spans="10:10">
      <c r="J984" s="12"/>
    </row>
    <row r="985" spans="10:10">
      <c r="J985" s="12"/>
    </row>
    <row r="986" spans="10:10">
      <c r="J986" s="12"/>
    </row>
    <row r="987" spans="10:10">
      <c r="J987" s="12"/>
    </row>
    <row r="988" spans="10:10">
      <c r="J988" s="12"/>
    </row>
    <row r="989" spans="10:10">
      <c r="J989" s="12"/>
    </row>
    <row r="990" spans="10:10">
      <c r="J990" s="12"/>
    </row>
    <row r="991" spans="10:10">
      <c r="J991" s="12"/>
    </row>
    <row r="992" spans="10:10">
      <c r="J992" s="12"/>
    </row>
    <row r="993" spans="10:10">
      <c r="J993" s="12"/>
    </row>
    <row r="994" spans="10:10">
      <c r="J994" s="12"/>
    </row>
    <row r="995" spans="10:10">
      <c r="J995" s="12"/>
    </row>
    <row r="996" spans="10:10">
      <c r="J996" s="12"/>
    </row>
    <row r="997" spans="10:10">
      <c r="J997" s="12"/>
    </row>
    <row r="998" spans="10:10">
      <c r="J998" s="12"/>
    </row>
    <row r="999" spans="10:10">
      <c r="J999" s="12"/>
    </row>
    <row r="1000" spans="10:10">
      <c r="J1000" s="12"/>
    </row>
    <row r="1001" spans="10:10">
      <c r="J1001" s="12"/>
    </row>
    <row r="1002" spans="10:10">
      <c r="J1002" s="12"/>
    </row>
    <row r="1003" spans="10:10">
      <c r="J1003" s="12"/>
    </row>
  </sheetData>
  <mergeCells count="3">
    <mergeCell ref="A57:A59"/>
    <mergeCell ref="E57:E58"/>
    <mergeCell ref="I57:I61"/>
  </mergeCells>
  <conditionalFormatting sqref="C51:D52">
    <cfRule type="cellIs" dxfId="15" priority="3" operator="lessThan">
      <formula>0</formula>
    </cfRule>
  </conditionalFormatting>
  <conditionalFormatting sqref="G52">
    <cfRule type="cellIs" dxfId="10" priority="2" operator="lessThan">
      <formula>0</formula>
    </cfRule>
  </conditionalFormatting>
  <conditionalFormatting sqref="K52">
    <cfRule type="cellIs" dxfId="9" priority="1" operator="lessThan">
      <formula>0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zoomScale="60" zoomScaleNormal="60" workbookViewId="0">
      <selection activeCell="T3" sqref="T3"/>
    </sheetView>
  </sheetViews>
  <sheetFormatPr defaultRowHeight="18.75"/>
  <cols>
    <col min="1" max="1" width="21.5" style="3" bestFit="1" customWidth="1"/>
    <col min="2" max="3" width="17.875" customWidth="1"/>
    <col min="4" max="8" width="13.125" customWidth="1"/>
    <col min="10" max="10" width="26.125" customWidth="1"/>
  </cols>
  <sheetData>
    <row r="1" spans="1:11" ht="75.75" thickBot="1">
      <c r="A1" s="98" t="s">
        <v>7</v>
      </c>
      <c r="B1" s="102" t="s">
        <v>11</v>
      </c>
      <c r="C1" s="99" t="s">
        <v>15</v>
      </c>
      <c r="D1" s="95" t="s">
        <v>162</v>
      </c>
      <c r="E1" s="95" t="s">
        <v>163</v>
      </c>
      <c r="F1" s="95" t="s">
        <v>164</v>
      </c>
      <c r="G1" s="108" t="s">
        <v>165</v>
      </c>
      <c r="H1" s="109" t="s">
        <v>166</v>
      </c>
    </row>
    <row r="2" spans="1:11" ht="19.5" thickTop="1">
      <c r="A2" s="103" t="s">
        <v>16</v>
      </c>
      <c r="B2" s="104">
        <v>6.4489500886248483E-2</v>
      </c>
      <c r="C2" s="100">
        <v>19.453521556657766</v>
      </c>
      <c r="D2" s="96">
        <v>1.2655909752185744E-2</v>
      </c>
      <c r="E2" s="96">
        <v>1.1628241113466794E-2</v>
      </c>
      <c r="F2" s="96">
        <v>1.0276686387189502E-3</v>
      </c>
      <c r="G2" s="110">
        <v>38.720143351332325</v>
      </c>
      <c r="H2" s="111">
        <v>31.76158973784386</v>
      </c>
      <c r="J2" t="s">
        <v>167</v>
      </c>
      <c r="K2">
        <f>CORREL(B2:B51,D2:D51)</f>
        <v>0.34906167860304804</v>
      </c>
    </row>
    <row r="3" spans="1:11">
      <c r="A3" s="107" t="s">
        <v>50</v>
      </c>
      <c r="B3" s="93">
        <v>6.2466001957018541E-2</v>
      </c>
      <c r="C3" s="94">
        <v>22.716678293470011</v>
      </c>
      <c r="D3" s="96">
        <v>1.4371830594555376E-2</v>
      </c>
      <c r="E3" s="96">
        <v>1.3238219149442405E-2</v>
      </c>
      <c r="F3" s="96">
        <v>1.1336114451129702E-3</v>
      </c>
      <c r="G3" s="115">
        <v>22.560867800251696</v>
      </c>
      <c r="H3" s="111">
        <v>22.232720007624476</v>
      </c>
      <c r="J3" s="120" t="s">
        <v>168</v>
      </c>
      <c r="K3" s="120">
        <f>CORREL($B$2:$B$51,E2:E51)</f>
        <v>0.39023328754746278</v>
      </c>
    </row>
    <row r="4" spans="1:11">
      <c r="A4" s="107" t="s">
        <v>65</v>
      </c>
      <c r="B4" s="93">
        <v>6.8250632733984157E-2</v>
      </c>
      <c r="C4" s="94">
        <v>15.904162950115627</v>
      </c>
      <c r="D4" s="96">
        <v>1.480795737414882E-2</v>
      </c>
      <c r="E4" s="96">
        <v>1.3791684667448414E-2</v>
      </c>
      <c r="F4" s="96">
        <v>1.0162727067004054E-3</v>
      </c>
      <c r="G4" s="110">
        <v>30.971153244560846</v>
      </c>
      <c r="H4" s="111">
        <v>35.577762009898038</v>
      </c>
      <c r="J4" t="s">
        <v>169</v>
      </c>
      <c r="K4">
        <f>CORREL($B$2:$B$51,F2:F51)</f>
        <v>4.6337672510516958E-2</v>
      </c>
    </row>
    <row r="5" spans="1:11">
      <c r="A5" s="107" t="s">
        <v>43</v>
      </c>
      <c r="B5" s="93">
        <v>6.8614665756293561E-2</v>
      </c>
      <c r="C5" s="94">
        <v>21.579333108960874</v>
      </c>
      <c r="D5" s="96">
        <v>1.8125441468558042E-2</v>
      </c>
      <c r="E5" s="96">
        <v>1.5528372851822273E-2</v>
      </c>
      <c r="F5" s="96">
        <v>2.5970686167357672E-3</v>
      </c>
      <c r="G5" s="110">
        <v>26.859752598583736</v>
      </c>
      <c r="H5" s="111">
        <v>23.241067830082955</v>
      </c>
      <c r="J5" t="s">
        <v>170</v>
      </c>
      <c r="K5">
        <f>CORREL($B$2:$B$51,G2:G51)</f>
        <v>-0.15227783322538793</v>
      </c>
    </row>
    <row r="6" spans="1:11">
      <c r="A6" s="105" t="s">
        <v>25</v>
      </c>
      <c r="B6" s="106">
        <v>5.6319819013916063E-2</v>
      </c>
      <c r="C6" s="101">
        <v>11.67761705312067</v>
      </c>
      <c r="D6" s="97">
        <v>1.8313417348873099E-2</v>
      </c>
      <c r="E6" s="97">
        <v>1.573601630661646E-2</v>
      </c>
      <c r="F6" s="97">
        <v>2.5774010422566413E-3</v>
      </c>
      <c r="G6" s="110">
        <v>27.282824089406596</v>
      </c>
      <c r="H6" s="114">
        <v>16.246289103274911</v>
      </c>
      <c r="J6" t="s">
        <v>171</v>
      </c>
      <c r="K6">
        <f>CORREL($B$2:$B$51,H2:H51)</f>
        <v>-0.11605464503363278</v>
      </c>
    </row>
    <row r="7" spans="1:11">
      <c r="A7" s="105" t="s">
        <v>40</v>
      </c>
      <c r="B7" s="106">
        <v>6.2944515268680126E-2</v>
      </c>
      <c r="C7" s="101">
        <v>19.792551329456142</v>
      </c>
      <c r="D7" s="97">
        <v>1.9202742063023696E-2</v>
      </c>
      <c r="E7" s="97">
        <v>1.7217660331612195E-2</v>
      </c>
      <c r="F7" s="97">
        <v>1.9850817314115026E-3</v>
      </c>
      <c r="G7" s="116">
        <v>23.071953732238619</v>
      </c>
      <c r="H7" s="111">
        <v>20.799331123042229</v>
      </c>
      <c r="J7" t="s">
        <v>172</v>
      </c>
      <c r="K7">
        <f>CORREL(C2:C51,D2:D51)</f>
        <v>-0.27524867581869639</v>
      </c>
    </row>
    <row r="8" spans="1:11">
      <c r="A8" s="107" t="s">
        <v>61</v>
      </c>
      <c r="B8" s="93">
        <v>5.674649332877181E-2</v>
      </c>
      <c r="C8" s="94">
        <v>16.164438690110018</v>
      </c>
      <c r="D8" s="96">
        <v>1.9813945043882904E-2</v>
      </c>
      <c r="E8" s="96">
        <v>1.7054748541332151E-2</v>
      </c>
      <c r="F8" s="96">
        <v>2.7591965025507534E-3</v>
      </c>
      <c r="G8" s="115">
        <v>21.594360495591779</v>
      </c>
      <c r="H8" s="117">
        <v>14.890796678063165</v>
      </c>
    </row>
    <row r="9" spans="1:11">
      <c r="A9" s="107" t="s">
        <v>31</v>
      </c>
      <c r="B9" s="93">
        <v>7.9200466478639292E-2</v>
      </c>
      <c r="C9" s="94">
        <v>3.8510653691712187</v>
      </c>
      <c r="D9" s="96">
        <v>2.048424135962797E-2</v>
      </c>
      <c r="E9" s="96">
        <v>1.6777800884649023E-2</v>
      </c>
      <c r="F9" s="96">
        <v>3.7064404749789456E-3</v>
      </c>
      <c r="G9" s="115">
        <v>25.543588107305983</v>
      </c>
      <c r="H9" s="117">
        <v>12.270408987174539</v>
      </c>
    </row>
    <row r="10" spans="1:11">
      <c r="A10" s="105" t="s">
        <v>60</v>
      </c>
      <c r="B10" s="106">
        <v>7.2911301057764374E-2</v>
      </c>
      <c r="C10" s="101">
        <v>18.908784627081928</v>
      </c>
      <c r="D10" s="97">
        <v>2.0710888871271749E-2</v>
      </c>
      <c r="E10" s="97">
        <v>1.8347592157920048E-2</v>
      </c>
      <c r="F10" s="97">
        <v>2.363296713351701E-3</v>
      </c>
      <c r="G10" s="116">
        <v>15.599831833958225</v>
      </c>
      <c r="H10" s="114">
        <v>9.3390621303006949</v>
      </c>
    </row>
    <row r="11" spans="1:11">
      <c r="A11" s="105" t="s">
        <v>37</v>
      </c>
      <c r="B11" s="106">
        <v>6.9159729494234073E-2</v>
      </c>
      <c r="C11" s="101">
        <v>18.664769001490313</v>
      </c>
      <c r="D11" s="97">
        <v>2.122989527229565E-2</v>
      </c>
      <c r="E11" s="97">
        <v>1.5040308935601401E-2</v>
      </c>
      <c r="F11" s="97">
        <v>6.1895863366942475E-3</v>
      </c>
      <c r="G11" s="110">
        <v>44.242548496022174</v>
      </c>
      <c r="H11" s="111">
        <v>22.902789113899807</v>
      </c>
    </row>
    <row r="12" spans="1:11">
      <c r="A12" s="105" t="s">
        <v>27</v>
      </c>
      <c r="B12" s="106">
        <v>6.3935417177699128E-2</v>
      </c>
      <c r="C12" s="101">
        <v>19.296353259745388</v>
      </c>
      <c r="D12" s="97">
        <v>2.1478983223745338E-2</v>
      </c>
      <c r="E12" s="97">
        <v>2.0129924046228605E-2</v>
      </c>
      <c r="F12" s="97">
        <v>1.3490591775167347E-3</v>
      </c>
      <c r="G12" s="115">
        <v>19.748219704535348</v>
      </c>
      <c r="H12" s="111">
        <v>27.57809764919454</v>
      </c>
    </row>
    <row r="13" spans="1:11">
      <c r="A13" s="107" t="s">
        <v>48</v>
      </c>
      <c r="B13" s="93">
        <v>8.444043483936102E-2</v>
      </c>
      <c r="C13" s="94">
        <v>11.724622360533047</v>
      </c>
      <c r="D13" s="96">
        <v>2.154374233322115E-2</v>
      </c>
      <c r="E13" s="96">
        <v>1.6585996192426962E-2</v>
      </c>
      <c r="F13" s="96">
        <v>4.9577461407941895E-3</v>
      </c>
      <c r="G13" s="110">
        <v>30.557890288304748</v>
      </c>
      <c r="H13" s="111">
        <v>21.065655688794802</v>
      </c>
    </row>
    <row r="14" spans="1:11">
      <c r="A14" s="107" t="s">
        <v>36</v>
      </c>
      <c r="B14" s="93">
        <v>6.3884315804293046E-2</v>
      </c>
      <c r="C14" s="94">
        <v>25.822338288469261</v>
      </c>
      <c r="D14" s="96">
        <v>2.1616243941418728E-2</v>
      </c>
      <c r="E14" s="96">
        <v>1.8592929359617351E-2</v>
      </c>
      <c r="F14" s="96">
        <v>3.0233145818013766E-3</v>
      </c>
      <c r="G14" s="110">
        <v>30.162129047151666</v>
      </c>
      <c r="H14" s="111">
        <v>19.361260461661022</v>
      </c>
    </row>
    <row r="15" spans="1:11">
      <c r="A15" s="107" t="s">
        <v>44</v>
      </c>
      <c r="B15" s="93">
        <v>6.7262774456904442E-2</v>
      </c>
      <c r="C15" s="94">
        <v>23.755990943160526</v>
      </c>
      <c r="D15" s="96">
        <v>2.3500828650278908E-2</v>
      </c>
      <c r="E15" s="96">
        <v>2.1005404947001566E-2</v>
      </c>
      <c r="F15" s="96">
        <v>2.495423703277341E-3</v>
      </c>
      <c r="G15" s="110">
        <v>26.012032474267539</v>
      </c>
      <c r="H15" s="111">
        <v>26.391550019988664</v>
      </c>
    </row>
    <row r="16" spans="1:11">
      <c r="A16" s="105" t="s">
        <v>56</v>
      </c>
      <c r="B16" s="106">
        <v>7.7589734009150188E-2</v>
      </c>
      <c r="C16" s="101">
        <v>19.783611661057222</v>
      </c>
      <c r="D16" s="97">
        <v>2.3771558534435445E-2</v>
      </c>
      <c r="E16" s="97">
        <v>2.1492528315066442E-2</v>
      </c>
      <c r="F16" s="97">
        <v>2.2790302193690022E-3</v>
      </c>
      <c r="G16" s="116">
        <v>14.194859141421309</v>
      </c>
      <c r="H16" s="114">
        <v>13.674405114028724</v>
      </c>
    </row>
    <row r="17" spans="1:8">
      <c r="A17" s="107" t="s">
        <v>35</v>
      </c>
      <c r="B17" s="93">
        <v>6.8130755167020177E-2</v>
      </c>
      <c r="C17" s="94">
        <v>26.528275672707306</v>
      </c>
      <c r="D17" s="96">
        <v>2.5460538723616258E-2</v>
      </c>
      <c r="E17" s="96">
        <v>2.1337430586890378E-2</v>
      </c>
      <c r="F17" s="96">
        <v>4.1231081367258835E-3</v>
      </c>
      <c r="G17" s="115">
        <v>12.334405980340605</v>
      </c>
      <c r="H17" s="117">
        <v>10.22263170500425</v>
      </c>
    </row>
    <row r="18" spans="1:8">
      <c r="A18" s="107" t="s">
        <v>51</v>
      </c>
      <c r="B18" s="93">
        <v>8.0202435295464655E-2</v>
      </c>
      <c r="C18" s="94">
        <v>12.626383667307731</v>
      </c>
      <c r="D18" s="96">
        <v>2.5556304937686278E-2</v>
      </c>
      <c r="E18" s="96">
        <v>2.0952501786274731E-2</v>
      </c>
      <c r="F18" s="96">
        <v>4.6038031514115466E-3</v>
      </c>
      <c r="G18" s="115">
        <v>15.775519398310161</v>
      </c>
      <c r="H18" s="117">
        <v>13.947049674364075</v>
      </c>
    </row>
    <row r="19" spans="1:8">
      <c r="A19" s="105" t="s">
        <v>33</v>
      </c>
      <c r="B19" s="106">
        <v>8.4219557795816052E-2</v>
      </c>
      <c r="C19" s="101">
        <v>27.433587650024535</v>
      </c>
      <c r="D19" s="97">
        <v>2.6451890385214668E-2</v>
      </c>
      <c r="E19" s="97">
        <v>2.3369098720341604E-2</v>
      </c>
      <c r="F19" s="97">
        <v>3.0827916648730625E-3</v>
      </c>
      <c r="G19" s="116">
        <v>8.6850946883605111</v>
      </c>
      <c r="H19" s="114">
        <v>11.310627751511314</v>
      </c>
    </row>
    <row r="20" spans="1:8">
      <c r="A20" s="107" t="s">
        <v>24</v>
      </c>
      <c r="B20" s="93">
        <v>6.7354208122032619E-2</v>
      </c>
      <c r="C20" s="94">
        <v>5.7930564961838762</v>
      </c>
      <c r="D20" s="96">
        <v>2.6626634720407306E-2</v>
      </c>
      <c r="E20" s="96">
        <v>1.831742201572165E-2</v>
      </c>
      <c r="F20" s="96">
        <v>8.3092127046856552E-3</v>
      </c>
      <c r="G20" s="110">
        <v>26.714106150705312</v>
      </c>
      <c r="H20" s="114">
        <v>10.10539017097614</v>
      </c>
    </row>
    <row r="21" spans="1:8">
      <c r="A21" s="107" t="s">
        <v>38</v>
      </c>
      <c r="B21" s="93">
        <v>9.2418709230619442E-2</v>
      </c>
      <c r="C21" s="94">
        <v>25.912773657907465</v>
      </c>
      <c r="D21" s="96">
        <v>2.7450044105293094E-2</v>
      </c>
      <c r="E21" s="96">
        <v>2.4580408579875243E-2</v>
      </c>
      <c r="F21" s="96">
        <v>2.8696355254178509E-3</v>
      </c>
      <c r="G21" s="115">
        <v>13.876402976268849</v>
      </c>
      <c r="H21" s="117">
        <v>9.3029020217078404</v>
      </c>
    </row>
    <row r="22" spans="1:8">
      <c r="A22" s="107" t="s">
        <v>54</v>
      </c>
      <c r="B22" s="93">
        <v>5.4901250876007522E-2</v>
      </c>
      <c r="C22" s="94">
        <v>17.264252291013392</v>
      </c>
      <c r="D22" s="96">
        <v>2.8938902228228636E-2</v>
      </c>
      <c r="E22" s="96">
        <v>2.4651709565561192E-2</v>
      </c>
      <c r="F22" s="96">
        <v>4.2871926626674439E-3</v>
      </c>
      <c r="G22" s="115">
        <v>8.2808385012420409</v>
      </c>
      <c r="H22" s="117">
        <v>11.954450436936506</v>
      </c>
    </row>
    <row r="23" spans="1:8">
      <c r="A23" s="105" t="s">
        <v>69</v>
      </c>
      <c r="B23" s="106">
        <v>5.8451172446170811E-2</v>
      </c>
      <c r="C23" s="101">
        <v>5.6839715437124774</v>
      </c>
      <c r="D23" s="97">
        <v>2.9780433938259077E-2</v>
      </c>
      <c r="E23" s="97">
        <v>2.2596727182021027E-2</v>
      </c>
      <c r="F23" s="97">
        <v>7.1837067562380476E-3</v>
      </c>
      <c r="G23" s="110">
        <v>32.232338885747787</v>
      </c>
      <c r="H23" s="114">
        <v>9.3282832184492968</v>
      </c>
    </row>
    <row r="24" spans="1:8">
      <c r="A24" s="105" t="s">
        <v>67</v>
      </c>
      <c r="B24" s="106">
        <v>5.664114911250423E-2</v>
      </c>
      <c r="C24" s="101">
        <v>12.280663106996947</v>
      </c>
      <c r="D24" s="97">
        <v>3.0143491065040592E-2</v>
      </c>
      <c r="E24" s="97">
        <v>2.4611812479278017E-2</v>
      </c>
      <c r="F24" s="97">
        <v>5.5316785857625738E-3</v>
      </c>
      <c r="G24" s="112">
        <v>5.0701497230528796</v>
      </c>
      <c r="H24" s="113">
        <v>2.9828329172585426</v>
      </c>
    </row>
    <row r="25" spans="1:8">
      <c r="A25" s="107" t="s">
        <v>57</v>
      </c>
      <c r="B25" s="93">
        <v>6.3723513661672559E-2</v>
      </c>
      <c r="C25" s="94">
        <v>17.555943191116302</v>
      </c>
      <c r="D25" s="96">
        <v>3.0227596017069702E-2</v>
      </c>
      <c r="E25" s="96">
        <v>2.6129547390779741E-2</v>
      </c>
      <c r="F25" s="96">
        <v>4.0980486262899617E-3</v>
      </c>
      <c r="G25" s="115">
        <v>9.4883996148760055</v>
      </c>
      <c r="H25" s="117">
        <v>6.5994443482600591</v>
      </c>
    </row>
    <row r="26" spans="1:8">
      <c r="A26" s="105" t="s">
        <v>26</v>
      </c>
      <c r="B26" s="106">
        <v>9.0520279941212645E-2</v>
      </c>
      <c r="C26" s="101">
        <v>38.843279812375968</v>
      </c>
      <c r="D26" s="97">
        <v>3.0379800732351189E-2</v>
      </c>
      <c r="E26" s="97">
        <v>2.7393699269889788E-2</v>
      </c>
      <c r="F26" s="97">
        <v>2.9861014624613992E-3</v>
      </c>
      <c r="G26" s="116">
        <v>8.5947434375352856</v>
      </c>
      <c r="H26" s="114">
        <v>6.8948598302162125</v>
      </c>
    </row>
    <row r="27" spans="1:8">
      <c r="A27" s="107" t="s">
        <v>19</v>
      </c>
      <c r="B27" s="93">
        <v>0.11571936773985966</v>
      </c>
      <c r="C27" s="94">
        <v>44.790645420153623</v>
      </c>
      <c r="D27" s="96">
        <v>3.1416086335609369E-2</v>
      </c>
      <c r="E27" s="96">
        <v>2.8546488751616458E-2</v>
      </c>
      <c r="F27" s="96">
        <v>2.8695975839929133E-3</v>
      </c>
      <c r="G27" s="115">
        <v>12.217532393506239</v>
      </c>
      <c r="H27" s="117">
        <v>10.573494690148454</v>
      </c>
    </row>
    <row r="28" spans="1:8">
      <c r="A28" s="107" t="s">
        <v>45</v>
      </c>
      <c r="B28" s="93">
        <v>8.8289511588497113E-2</v>
      </c>
      <c r="C28" s="94">
        <v>16.000819232356584</v>
      </c>
      <c r="D28" s="96">
        <v>3.2844643472270063E-2</v>
      </c>
      <c r="E28" s="96">
        <v>3.1739579745091284E-2</v>
      </c>
      <c r="F28" s="96">
        <v>1.1050637271787806E-3</v>
      </c>
      <c r="G28" s="115">
        <v>11.192099776922896</v>
      </c>
      <c r="H28" s="117">
        <v>9.3863809027180274</v>
      </c>
    </row>
    <row r="29" spans="1:8">
      <c r="A29" s="105" t="s">
        <v>63</v>
      </c>
      <c r="B29" s="106">
        <v>7.0242259906055801E-2</v>
      </c>
      <c r="C29" s="101">
        <v>15.965123769209534</v>
      </c>
      <c r="D29" s="97">
        <v>3.3235596275649877E-2</v>
      </c>
      <c r="E29" s="97">
        <v>2.6195878728890697E-2</v>
      </c>
      <c r="F29" s="97">
        <v>7.0397175467591814E-3</v>
      </c>
      <c r="G29" s="112">
        <v>4.693813554343361</v>
      </c>
      <c r="H29" s="113">
        <v>3.0807818268707043</v>
      </c>
    </row>
    <row r="30" spans="1:8">
      <c r="A30" s="105" t="s">
        <v>66</v>
      </c>
      <c r="B30" s="106">
        <v>5.2701233090321133E-2</v>
      </c>
      <c r="C30" s="101">
        <v>17.281969194566265</v>
      </c>
      <c r="D30" s="97">
        <v>3.4023372997030538E-2</v>
      </c>
      <c r="E30" s="97">
        <v>3.1198486212199599E-2</v>
      </c>
      <c r="F30" s="97">
        <v>2.8248867848309389E-3</v>
      </c>
      <c r="G30" s="116">
        <v>5.6366468524319817</v>
      </c>
      <c r="H30" s="114">
        <v>13.291225088631744</v>
      </c>
    </row>
    <row r="31" spans="1:8">
      <c r="A31" s="107" t="s">
        <v>21</v>
      </c>
      <c r="B31" s="93">
        <v>4.3324727478230379E-2</v>
      </c>
      <c r="C31" s="94">
        <v>5.5088808791830104</v>
      </c>
      <c r="D31" s="96">
        <v>3.4042867454232822E-2</v>
      </c>
      <c r="E31" s="96">
        <v>2.7474939176817797E-2</v>
      </c>
      <c r="F31" s="96">
        <v>6.5679282774150213E-3</v>
      </c>
      <c r="G31" s="115">
        <v>9.5195041134945928</v>
      </c>
      <c r="H31" s="117">
        <v>5.1613416672759929</v>
      </c>
    </row>
    <row r="32" spans="1:8">
      <c r="A32" s="107" t="s">
        <v>17</v>
      </c>
      <c r="B32" s="93">
        <v>5.2394949584320512E-2</v>
      </c>
      <c r="C32" s="94">
        <v>12.362041641913491</v>
      </c>
      <c r="D32" s="96">
        <v>3.5197166690885087E-2</v>
      </c>
      <c r="E32" s="96">
        <v>2.9389671130245033E-2</v>
      </c>
      <c r="F32" s="96">
        <v>5.8074955606400563E-3</v>
      </c>
      <c r="G32" s="112">
        <v>4.4906191299386382</v>
      </c>
      <c r="H32" s="117">
        <v>11.228218053443159</v>
      </c>
    </row>
    <row r="33" spans="1:8">
      <c r="A33" s="105" t="s">
        <v>32</v>
      </c>
      <c r="B33" s="106">
        <v>0.10822169523319265</v>
      </c>
      <c r="C33" s="101">
        <v>25.191221466312118</v>
      </c>
      <c r="D33" s="97">
        <v>3.708642503789656E-2</v>
      </c>
      <c r="E33" s="97">
        <v>3.0174993034080475E-2</v>
      </c>
      <c r="F33" s="97">
        <v>6.9114320038160841E-3</v>
      </c>
      <c r="G33" s="116">
        <v>7.3498554077317495</v>
      </c>
      <c r="H33" s="114">
        <v>6.9152021059472828</v>
      </c>
    </row>
    <row r="34" spans="1:8">
      <c r="A34" s="105" t="s">
        <v>30</v>
      </c>
      <c r="B34" s="106">
        <v>7.6088900881967569E-2</v>
      </c>
      <c r="C34" s="101">
        <v>11.044930755368217</v>
      </c>
      <c r="D34" s="97">
        <v>3.7164547313477729E-2</v>
      </c>
      <c r="E34" s="97">
        <v>2.6867788776933726E-2</v>
      </c>
      <c r="F34" s="97">
        <v>1.0296758536544003E-2</v>
      </c>
      <c r="G34" s="116">
        <v>15.730303536034247</v>
      </c>
      <c r="H34" s="114">
        <v>7.1033899749288922</v>
      </c>
    </row>
    <row r="35" spans="1:8">
      <c r="A35" s="105" t="s">
        <v>64</v>
      </c>
      <c r="B35" s="106">
        <v>7.0187763554184268E-2</v>
      </c>
      <c r="C35" s="101">
        <v>17.628183095150852</v>
      </c>
      <c r="D35" s="97">
        <v>3.7334237582883352E-2</v>
      </c>
      <c r="E35" s="97">
        <v>3.0303103031990342E-2</v>
      </c>
      <c r="F35" s="97">
        <v>7.0311345508930097E-3</v>
      </c>
      <c r="G35" s="112">
        <v>5.0883354832391232</v>
      </c>
      <c r="H35" s="114">
        <v>4.4348061544555275</v>
      </c>
    </row>
    <row r="36" spans="1:8">
      <c r="A36" s="107" t="s">
        <v>47</v>
      </c>
      <c r="B36" s="93">
        <v>4.2336359076474525E-2</v>
      </c>
      <c r="C36" s="94">
        <v>6.1436402254424483</v>
      </c>
      <c r="D36" s="96">
        <v>3.7884822704074859E-2</v>
      </c>
      <c r="E36" s="96">
        <v>2.6166881747839894E-2</v>
      </c>
      <c r="F36" s="96">
        <v>1.1717940956234964E-2</v>
      </c>
      <c r="G36" s="115">
        <v>6.6794362100600733</v>
      </c>
      <c r="H36" s="113">
        <v>3.2914582523618656</v>
      </c>
    </row>
    <row r="37" spans="1:8">
      <c r="A37" s="105" t="s">
        <v>52</v>
      </c>
      <c r="B37" s="106">
        <v>5.6861152979822811E-2</v>
      </c>
      <c r="C37" s="101">
        <v>20.390130257850124</v>
      </c>
      <c r="D37" s="97">
        <v>3.9036139404499001E-2</v>
      </c>
      <c r="E37" s="97">
        <v>3.4385070605939851E-2</v>
      </c>
      <c r="F37" s="97">
        <v>4.6510687985591471E-3</v>
      </c>
      <c r="G37" s="112">
        <v>3.8683631832670655</v>
      </c>
      <c r="H37" s="114">
        <v>5.7874785504539776</v>
      </c>
    </row>
    <row r="38" spans="1:8">
      <c r="A38" s="105" t="s">
        <v>23</v>
      </c>
      <c r="B38" s="106">
        <v>9.8556942277691101E-2</v>
      </c>
      <c r="C38" s="101">
        <v>39.174401294498381</v>
      </c>
      <c r="D38" s="97">
        <v>3.9182846755363328E-2</v>
      </c>
      <c r="E38" s="97">
        <v>3.6130960776017428E-2</v>
      </c>
      <c r="F38" s="97">
        <v>3.0518859793459011E-3</v>
      </c>
      <c r="G38" s="116">
        <v>5.6753204897662055</v>
      </c>
      <c r="H38" s="114">
        <v>6.6604616689292753</v>
      </c>
    </row>
    <row r="39" spans="1:8">
      <c r="A39" s="107" t="s">
        <v>28</v>
      </c>
      <c r="B39" s="93">
        <v>5.4353738711337793E-2</v>
      </c>
      <c r="C39" s="94">
        <v>8.5334077852710042</v>
      </c>
      <c r="D39" s="96">
        <v>4.0949548138377083E-2</v>
      </c>
      <c r="E39" s="96">
        <v>3.0057684992472234E-2</v>
      </c>
      <c r="F39" s="96">
        <v>1.0891863145904849E-2</v>
      </c>
      <c r="G39" s="115">
        <v>8.2475788395237295</v>
      </c>
      <c r="H39" s="113">
        <v>3.7654200716602944</v>
      </c>
    </row>
    <row r="40" spans="1:8">
      <c r="A40" s="107" t="s">
        <v>29</v>
      </c>
      <c r="B40" s="93">
        <v>0.11176056731162416</v>
      </c>
      <c r="C40" s="94">
        <v>26.153116124549442</v>
      </c>
      <c r="D40" s="96">
        <v>4.1659758645594007E-2</v>
      </c>
      <c r="E40" s="96">
        <v>3.6476860736470051E-2</v>
      </c>
      <c r="F40" s="96">
        <v>5.1828979091239581E-3</v>
      </c>
      <c r="G40" s="115">
        <v>7.0000886791515367</v>
      </c>
      <c r="H40" s="117">
        <v>5.2794396606528418</v>
      </c>
    </row>
    <row r="41" spans="1:8">
      <c r="A41" s="105" t="s">
        <v>53</v>
      </c>
      <c r="B41" s="106">
        <v>5.0633215005276795E-2</v>
      </c>
      <c r="C41" s="101">
        <v>10.70553477877483</v>
      </c>
      <c r="D41" s="97">
        <v>4.2310982583710702E-2</v>
      </c>
      <c r="E41" s="97">
        <v>3.8314906595501332E-2</v>
      </c>
      <c r="F41" s="97">
        <v>3.9960759882093676E-3</v>
      </c>
      <c r="G41" s="112">
        <v>3.6997173003415837</v>
      </c>
      <c r="H41" s="113">
        <v>2.9024570340756188</v>
      </c>
    </row>
    <row r="42" spans="1:8">
      <c r="A42" s="105" t="s">
        <v>59</v>
      </c>
      <c r="B42" s="106">
        <v>7.4585971196260634E-2</v>
      </c>
      <c r="C42" s="101">
        <v>6.4721198417184853</v>
      </c>
      <c r="D42" s="97">
        <v>4.428171968928158E-2</v>
      </c>
      <c r="E42" s="97">
        <v>4.0065669214607365E-2</v>
      </c>
      <c r="F42" s="97">
        <v>4.2160504746742147E-3</v>
      </c>
      <c r="G42" s="116">
        <v>5.1422010930866433</v>
      </c>
      <c r="H42" s="114">
        <v>7.7291869766250993</v>
      </c>
    </row>
    <row r="43" spans="1:8">
      <c r="A43" s="105" t="s">
        <v>34</v>
      </c>
      <c r="B43" s="106">
        <v>7.0016531892312037E-2</v>
      </c>
      <c r="C43" s="101">
        <v>11.275491458385929</v>
      </c>
      <c r="D43" s="97">
        <v>4.6026569119771453E-2</v>
      </c>
      <c r="E43" s="97">
        <v>3.7403831313085181E-2</v>
      </c>
      <c r="F43" s="97">
        <v>8.6227378066862717E-3</v>
      </c>
      <c r="G43" s="116">
        <v>6.0976667047936015</v>
      </c>
      <c r="H43" s="114">
        <v>4.0493177146679864</v>
      </c>
    </row>
    <row r="44" spans="1:8">
      <c r="A44" s="107" t="s">
        <v>49</v>
      </c>
      <c r="B44" s="93">
        <v>3.6843844306892526E-2</v>
      </c>
      <c r="C44" s="94">
        <v>2.8959649535337846</v>
      </c>
      <c r="D44" s="96">
        <v>5.2221276715450127E-2</v>
      </c>
      <c r="E44" s="96">
        <v>4.6081733981278968E-2</v>
      </c>
      <c r="F44" s="96">
        <v>6.1395427341711618E-3</v>
      </c>
      <c r="G44" s="112">
        <v>4.3573807043403834</v>
      </c>
      <c r="H44" s="117">
        <v>4.7361396451699811</v>
      </c>
    </row>
    <row r="45" spans="1:8">
      <c r="A45" s="105" t="s">
        <v>46</v>
      </c>
      <c r="B45" s="106">
        <v>8.4215649403800635E-2</v>
      </c>
      <c r="C45" s="101">
        <v>4.0875923893157706</v>
      </c>
      <c r="D45" s="97">
        <v>5.4437230353358783E-2</v>
      </c>
      <c r="E45" s="97">
        <v>4.712343996455972E-2</v>
      </c>
      <c r="F45" s="97">
        <v>7.3137903887990656E-3</v>
      </c>
      <c r="G45" s="116">
        <v>8.2195007123254413</v>
      </c>
      <c r="H45" s="113">
        <v>2.62333712979519</v>
      </c>
    </row>
    <row r="46" spans="1:8">
      <c r="A46" s="105" t="s">
        <v>22</v>
      </c>
      <c r="B46" s="106">
        <v>0.12547554817735354</v>
      </c>
      <c r="C46" s="101">
        <v>34.709546143642214</v>
      </c>
      <c r="D46" s="97">
        <v>5.671057710880395E-2</v>
      </c>
      <c r="E46" s="97">
        <v>4.809786880620108E-2</v>
      </c>
      <c r="F46" s="97">
        <v>8.6127083026028717E-3</v>
      </c>
      <c r="G46" s="112">
        <v>4.4977550618141731</v>
      </c>
      <c r="H46" s="113">
        <v>3.5695272779355252</v>
      </c>
    </row>
    <row r="47" spans="1:8">
      <c r="A47" s="105" t="s">
        <v>55</v>
      </c>
      <c r="B47" s="106">
        <v>7.9087430332946254E-2</v>
      </c>
      <c r="C47" s="101">
        <v>7.4740493397981282</v>
      </c>
      <c r="D47" s="97">
        <v>5.8655144164653707E-2</v>
      </c>
      <c r="E47" s="97">
        <v>3.6160677619150913E-2</v>
      </c>
      <c r="F47" s="97">
        <v>2.249446654550279E-2</v>
      </c>
      <c r="G47" s="116">
        <v>8.4733718136552305</v>
      </c>
      <c r="H47" s="113">
        <v>1.7333005326078783</v>
      </c>
    </row>
    <row r="48" spans="1:8">
      <c r="A48" s="105" t="s">
        <v>70</v>
      </c>
      <c r="B48" s="106">
        <v>6.7100467898579194E-2</v>
      </c>
      <c r="C48" s="101">
        <v>14.822389767054908</v>
      </c>
      <c r="D48" s="97">
        <v>6.5702336404515588E-2</v>
      </c>
      <c r="E48" s="97">
        <v>5.9384925002358417E-2</v>
      </c>
      <c r="F48" s="97">
        <v>6.3174114021571645E-3</v>
      </c>
      <c r="G48" s="112">
        <v>3.1754110399116127</v>
      </c>
      <c r="H48" s="114">
        <v>4.294489231448174</v>
      </c>
    </row>
    <row r="49" spans="1:8">
      <c r="A49" s="107" t="s">
        <v>62</v>
      </c>
      <c r="B49" s="93">
        <v>5.172142211494888E-2</v>
      </c>
      <c r="C49" s="94">
        <v>5.0061176550598487</v>
      </c>
      <c r="D49" s="96">
        <v>6.9119967117392114E-2</v>
      </c>
      <c r="E49" s="96">
        <v>5.6756751311173838E-2</v>
      </c>
      <c r="F49" s="96">
        <v>1.2363215806218278E-2</v>
      </c>
      <c r="G49" s="115">
        <v>5.3123791192464269</v>
      </c>
      <c r="H49" s="113">
        <v>2.4744519110456507</v>
      </c>
    </row>
    <row r="50" spans="1:8">
      <c r="A50" s="107" t="s">
        <v>18</v>
      </c>
      <c r="B50" s="93">
        <v>0.29231163469918953</v>
      </c>
      <c r="C50" s="94">
        <v>20.804573366327563</v>
      </c>
      <c r="D50" s="96">
        <v>6.9372442099854742E-2</v>
      </c>
      <c r="E50" s="96">
        <v>6.2205182619016385E-2</v>
      </c>
      <c r="F50" s="96">
        <v>7.1672594808383566E-3</v>
      </c>
      <c r="G50" s="115">
        <v>5.2482255636885391</v>
      </c>
      <c r="H50" s="117">
        <v>6.8747215711753871</v>
      </c>
    </row>
    <row r="51" spans="1:8">
      <c r="A51" s="105" t="s">
        <v>20</v>
      </c>
      <c r="B51" s="106">
        <v>9.4770915339580791E-2</v>
      </c>
      <c r="C51" s="101">
        <v>0.23337003895494929</v>
      </c>
      <c r="D51" s="92">
        <v>8.6074023439653369E-2</v>
      </c>
      <c r="E51" s="92">
        <v>7.6151310349389753E-2</v>
      </c>
      <c r="F51" s="92">
        <v>9.922713090263614E-3</v>
      </c>
      <c r="G51" s="112">
        <v>3.6642225074570609</v>
      </c>
      <c r="H51" s="113">
        <v>3.4528480192583815</v>
      </c>
    </row>
    <row r="52" spans="1:8">
      <c r="B52" s="13"/>
      <c r="C52" s="12"/>
      <c r="G52" s="118"/>
      <c r="H52" s="119"/>
    </row>
    <row r="53" spans="1:8">
      <c r="B53" s="13"/>
      <c r="C53" s="12"/>
    </row>
    <row r="54" spans="1:8">
      <c r="B54" s="13"/>
      <c r="C54" s="12"/>
    </row>
    <row r="55" spans="1:8" ht="19.5" thickBot="1">
      <c r="C55" s="12"/>
    </row>
    <row r="56" spans="1:8" ht="15.75" customHeight="1">
      <c r="A56" s="128" t="s">
        <v>42</v>
      </c>
      <c r="C56" s="12"/>
    </row>
    <row r="57" spans="1:8" ht="16.5" thickBot="1">
      <c r="A57" s="130"/>
      <c r="C57" s="12"/>
    </row>
    <row r="58" spans="1:8">
      <c r="C58" s="12"/>
    </row>
    <row r="59" spans="1:8">
      <c r="C59" s="12"/>
    </row>
    <row r="60" spans="1:8">
      <c r="C60" s="12"/>
    </row>
    <row r="61" spans="1:8">
      <c r="C61" s="12"/>
    </row>
    <row r="62" spans="1:8">
      <c r="C62" s="12"/>
    </row>
    <row r="63" spans="1:8">
      <c r="C63" s="12"/>
    </row>
    <row r="64" spans="1:8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</sheetData>
  <autoFilter ref="A1:H51">
    <sortState ref="A2:H51">
      <sortCondition ref="D1:D51"/>
    </sortState>
  </autoFilter>
  <mergeCells count="1">
    <mergeCell ref="A56:A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Underlying Data</vt:lpstr>
      <vt:lpstr>Formatted Data</vt:lpstr>
      <vt:lpstr>Draft</vt:lpstr>
      <vt:lpstr>Correlation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Bikeleague Admin</cp:lastModifiedBy>
  <dcterms:created xsi:type="dcterms:W3CDTF">2018-04-16T16:36:48Z</dcterms:created>
  <dcterms:modified xsi:type="dcterms:W3CDTF">2018-11-01T15:42:27Z</dcterms:modified>
</cp:coreProperties>
</file>