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Ex2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enmc\Desktop\Final BMR\IV-II - States-Updated\"/>
    </mc:Choice>
  </mc:AlternateContent>
  <xr:revisionPtr revIDLastSave="0" documentId="13_ncr:1_{CAAA1742-6E0F-4BE2-B65B-FEDAB8BC1725}" xr6:coauthVersionLast="40" xr6:coauthVersionMax="40" xr10:uidLastSave="{00000000-0000-0000-0000-000000000000}"/>
  <bookViews>
    <workbookView xWindow="-120" yWindow="-120" windowWidth="29040" windowHeight="15225" activeTab="3" xr2:uid="{00000000-000D-0000-FFFF-FFFF00000000}"/>
  </bookViews>
  <sheets>
    <sheet name="Data" sheetId="2" r:id="rId1"/>
    <sheet name="Sheet1" sheetId="4" r:id="rId2"/>
    <sheet name="Draft" sheetId="1" r:id="rId3"/>
    <sheet name="Draft-2" sheetId="3" r:id="rId4"/>
    <sheet name="Sheet2" sheetId="5" r:id="rId5"/>
  </sheets>
  <definedNames>
    <definedName name="_xlnm._FilterDatabase" localSheetId="2" hidden="1">Draft!$A$2:$H$52</definedName>
    <definedName name="_xlnm._FilterDatabase" localSheetId="3" hidden="1">'Draft-2'!$AI$1:$AJ$55</definedName>
    <definedName name="_xlchart.v5.0" hidden="1">'Draft-2'!$AI$1</definedName>
    <definedName name="_xlchart.v5.1" hidden="1">'Draft-2'!$AI$2:$AI$51</definedName>
    <definedName name="_xlchart.v5.10" hidden="1">'Draft-2'!$AJ$1</definedName>
    <definedName name="_xlchart.v5.11" hidden="1">'Draft-2'!$AJ$2:$AJ$51</definedName>
    <definedName name="_xlchart.v5.12" hidden="1">Sheet2!$G$2</definedName>
    <definedName name="_xlchart.v5.13" hidden="1">Sheet2!$G$3:$G$52</definedName>
    <definedName name="_xlchart.v5.14" hidden="1">Sheet2!$H$2</definedName>
    <definedName name="_xlchart.v5.15" hidden="1">Sheet2!$H$3:$H$52</definedName>
    <definedName name="_xlchart.v5.2" hidden="1">'Draft-2'!$AJ$1</definedName>
    <definedName name="_xlchart.v5.3" hidden="1">'Draft-2'!$AJ$2:$AJ$51</definedName>
    <definedName name="_xlchart.v5.4" hidden="1">'Draft-2'!$AI$1</definedName>
    <definedName name="_xlchart.v5.5" hidden="1">'Draft-2'!$AI$2:$AI$51</definedName>
    <definedName name="_xlchart.v5.6" hidden="1">'Draft-2'!$AJ$1</definedName>
    <definedName name="_xlchart.v5.7" hidden="1">'Draft-2'!$AJ$2:$AJ$51</definedName>
    <definedName name="_xlchart.v5.8" hidden="1">'Draft-2'!$AI$1</definedName>
    <definedName name="_xlchart.v5.9" hidden="1">'Draft-2'!$AI$2:$AI$51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B52" i="3" l="1"/>
  <c r="AC52" i="3" s="1"/>
  <c r="AA52" i="3"/>
  <c r="AB51" i="3"/>
  <c r="AA51" i="3"/>
  <c r="AB50" i="3"/>
  <c r="AA50" i="3"/>
  <c r="AB49" i="3"/>
  <c r="AA49" i="3"/>
  <c r="AB48" i="3"/>
  <c r="AA48" i="3"/>
  <c r="AB47" i="3"/>
  <c r="AC47" i="3" s="1"/>
  <c r="AA47" i="3"/>
  <c r="AB46" i="3"/>
  <c r="AA46" i="3"/>
  <c r="AB45" i="3"/>
  <c r="AC45" i="3" s="1"/>
  <c r="AA45" i="3"/>
  <c r="AB44" i="3"/>
  <c r="AA44" i="3"/>
  <c r="AC43" i="3"/>
  <c r="AB43" i="3"/>
  <c r="AA43" i="3"/>
  <c r="AB42" i="3"/>
  <c r="AA42" i="3"/>
  <c r="AB41" i="3"/>
  <c r="AA41" i="3"/>
  <c r="AB40" i="3"/>
  <c r="AA40" i="3"/>
  <c r="AB39" i="3"/>
  <c r="AC39" i="3" s="1"/>
  <c r="AA39" i="3"/>
  <c r="AB38" i="3"/>
  <c r="AA38" i="3"/>
  <c r="AB37" i="3"/>
  <c r="AA37" i="3"/>
  <c r="AB36" i="3"/>
  <c r="AA36" i="3"/>
  <c r="AB35" i="3"/>
  <c r="AC35" i="3" s="1"/>
  <c r="AA35" i="3"/>
  <c r="AB34" i="3"/>
  <c r="AA34" i="3"/>
  <c r="AB33" i="3"/>
  <c r="AC33" i="3" s="1"/>
  <c r="AA33" i="3"/>
  <c r="AB32" i="3"/>
  <c r="AA32" i="3"/>
  <c r="AB31" i="3"/>
  <c r="AA31" i="3"/>
  <c r="AC31" i="3" s="1"/>
  <c r="AB30" i="3"/>
  <c r="AA30" i="3"/>
  <c r="AB29" i="3"/>
  <c r="AA29" i="3"/>
  <c r="AB28" i="3"/>
  <c r="AA28" i="3"/>
  <c r="AB27" i="3"/>
  <c r="AC27" i="3" s="1"/>
  <c r="AA27" i="3"/>
  <c r="AB26" i="3"/>
  <c r="AA26" i="3"/>
  <c r="AB25" i="3"/>
  <c r="AA25" i="3"/>
  <c r="AB24" i="3"/>
  <c r="AC24" i="3" s="1"/>
  <c r="AA24" i="3"/>
  <c r="AB23" i="3"/>
  <c r="AA23" i="3"/>
  <c r="AB22" i="3"/>
  <c r="AC22" i="3" s="1"/>
  <c r="AA22" i="3"/>
  <c r="AB21" i="3"/>
  <c r="AA21" i="3"/>
  <c r="AB20" i="3"/>
  <c r="AC20" i="3" s="1"/>
  <c r="AA20" i="3"/>
  <c r="AB19" i="3"/>
  <c r="AA19" i="3"/>
  <c r="AB18" i="3"/>
  <c r="AA18" i="3"/>
  <c r="AB17" i="3"/>
  <c r="AA17" i="3"/>
  <c r="AB16" i="3"/>
  <c r="AA16" i="3"/>
  <c r="AB15" i="3"/>
  <c r="AC15" i="3" s="1"/>
  <c r="AA15" i="3"/>
  <c r="AB14" i="3"/>
  <c r="AA14" i="3"/>
  <c r="AB13" i="3"/>
  <c r="AC13" i="3" s="1"/>
  <c r="AA13" i="3"/>
  <c r="AB12" i="3"/>
  <c r="AA12" i="3"/>
  <c r="AC12" i="3" s="1"/>
  <c r="AC11" i="3"/>
  <c r="AB11" i="3"/>
  <c r="AA11" i="3"/>
  <c r="AB10" i="3"/>
  <c r="AA10" i="3"/>
  <c r="AB9" i="3"/>
  <c r="AA9" i="3"/>
  <c r="AB8" i="3"/>
  <c r="AA8" i="3"/>
  <c r="AB7" i="3"/>
  <c r="AC7" i="3" s="1"/>
  <c r="AA7" i="3"/>
  <c r="AB6" i="3"/>
  <c r="AA6" i="3"/>
  <c r="AB5" i="3"/>
  <c r="AA5" i="3"/>
  <c r="AB4" i="3"/>
  <c r="AA4" i="3"/>
  <c r="AB3" i="3"/>
  <c r="AC3" i="3" s="1"/>
  <c r="AA3" i="3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AC6" i="3" l="1"/>
  <c r="AC17" i="3"/>
  <c r="AC23" i="3"/>
  <c r="AC40" i="3"/>
  <c r="AC51" i="3"/>
  <c r="AC29" i="3"/>
  <c r="AC4" i="3"/>
  <c r="AC8" i="3"/>
  <c r="AC10" i="3"/>
  <c r="AC19" i="3"/>
  <c r="AC36" i="3"/>
  <c r="AC38" i="3"/>
  <c r="AC42" i="3"/>
  <c r="AC49" i="3"/>
  <c r="AC26" i="3"/>
  <c r="AC5" i="3"/>
  <c r="AC14" i="3"/>
  <c r="AC21" i="3"/>
  <c r="AC28" i="3"/>
  <c r="AC30" i="3"/>
  <c r="AC37" i="3"/>
  <c r="AC44" i="3"/>
  <c r="AC46" i="3"/>
  <c r="AC9" i="3"/>
  <c r="AC16" i="3"/>
  <c r="AC54" i="3" s="1"/>
  <c r="AC18" i="3"/>
  <c r="AC25" i="3"/>
  <c r="AC32" i="3"/>
  <c r="AC34" i="3"/>
  <c r="AC41" i="3"/>
  <c r="AC48" i="3"/>
  <c r="AC50" i="3"/>
  <c r="W55" i="3"/>
  <c r="V55" i="3"/>
  <c r="T55" i="3" l="1"/>
  <c r="S55" i="3"/>
  <c r="B55" i="3" l="1"/>
  <c r="AZ52" i="2"/>
  <c r="AY52" i="2"/>
  <c r="AX52" i="2"/>
  <c r="AW52" i="2"/>
  <c r="AZ51" i="2"/>
  <c r="AY51" i="2"/>
  <c r="AX51" i="2"/>
  <c r="AW51" i="2"/>
  <c r="AZ50" i="2"/>
  <c r="AY50" i="2"/>
  <c r="AX50" i="2"/>
  <c r="AW50" i="2"/>
  <c r="AZ49" i="2"/>
  <c r="AY49" i="2"/>
  <c r="AX49" i="2"/>
  <c r="AW49" i="2"/>
  <c r="AZ48" i="2"/>
  <c r="AY48" i="2"/>
  <c r="AX48" i="2"/>
  <c r="AW48" i="2"/>
  <c r="AZ47" i="2"/>
  <c r="AY47" i="2"/>
  <c r="AX47" i="2"/>
  <c r="AW47" i="2"/>
  <c r="AZ46" i="2"/>
  <c r="AY46" i="2"/>
  <c r="AX46" i="2"/>
  <c r="AW46" i="2"/>
  <c r="AZ45" i="2"/>
  <c r="AY45" i="2"/>
  <c r="AX45" i="2"/>
  <c r="AW45" i="2"/>
  <c r="AZ44" i="2"/>
  <c r="AY44" i="2"/>
  <c r="AX44" i="2"/>
  <c r="AW44" i="2"/>
  <c r="AZ43" i="2"/>
  <c r="AY43" i="2"/>
  <c r="AX43" i="2"/>
  <c r="AW43" i="2"/>
  <c r="AZ42" i="2"/>
  <c r="AY42" i="2"/>
  <c r="AX42" i="2"/>
  <c r="AW42" i="2"/>
  <c r="AZ41" i="2"/>
  <c r="AY41" i="2"/>
  <c r="AX41" i="2"/>
  <c r="AW41" i="2"/>
  <c r="AZ40" i="2"/>
  <c r="AY40" i="2"/>
  <c r="AX40" i="2"/>
  <c r="AW40" i="2"/>
  <c r="AZ39" i="2"/>
  <c r="AY39" i="2"/>
  <c r="AX39" i="2"/>
  <c r="AW39" i="2"/>
  <c r="AZ38" i="2"/>
  <c r="AY38" i="2"/>
  <c r="AX38" i="2"/>
  <c r="AW38" i="2"/>
  <c r="AZ37" i="2"/>
  <c r="AY37" i="2"/>
  <c r="AX37" i="2"/>
  <c r="AW37" i="2"/>
  <c r="AZ36" i="2"/>
  <c r="AY36" i="2"/>
  <c r="AX36" i="2"/>
  <c r="AW36" i="2"/>
  <c r="AZ35" i="2"/>
  <c r="AY35" i="2"/>
  <c r="AX35" i="2"/>
  <c r="AW35" i="2"/>
  <c r="AZ34" i="2"/>
  <c r="AY34" i="2"/>
  <c r="AX34" i="2"/>
  <c r="AW34" i="2"/>
  <c r="AZ33" i="2"/>
  <c r="AY33" i="2"/>
  <c r="AX33" i="2"/>
  <c r="AW33" i="2"/>
  <c r="AZ32" i="2"/>
  <c r="AY32" i="2"/>
  <c r="AX32" i="2"/>
  <c r="AW32" i="2"/>
  <c r="AZ31" i="2"/>
  <c r="AY31" i="2"/>
  <c r="AX31" i="2"/>
  <c r="AW31" i="2"/>
  <c r="AZ30" i="2"/>
  <c r="AY30" i="2"/>
  <c r="AX30" i="2"/>
  <c r="AW30" i="2"/>
  <c r="AZ29" i="2"/>
  <c r="AY29" i="2"/>
  <c r="AX29" i="2"/>
  <c r="AW29" i="2"/>
  <c r="AZ28" i="2"/>
  <c r="AY28" i="2"/>
  <c r="AX28" i="2"/>
  <c r="AW28" i="2"/>
  <c r="AZ27" i="2"/>
  <c r="AY27" i="2"/>
  <c r="AX27" i="2"/>
  <c r="AW27" i="2"/>
  <c r="AZ26" i="2"/>
  <c r="AY26" i="2"/>
  <c r="AX26" i="2"/>
  <c r="AW26" i="2"/>
  <c r="AZ25" i="2"/>
  <c r="AY25" i="2"/>
  <c r="AX25" i="2"/>
  <c r="AW25" i="2"/>
  <c r="AZ24" i="2"/>
  <c r="AY24" i="2"/>
  <c r="AX24" i="2"/>
  <c r="AW24" i="2"/>
  <c r="AZ23" i="2"/>
  <c r="AY23" i="2"/>
  <c r="AX23" i="2"/>
  <c r="AW23" i="2"/>
  <c r="AZ22" i="2"/>
  <c r="AY22" i="2"/>
  <c r="AX22" i="2"/>
  <c r="AW22" i="2"/>
  <c r="AZ21" i="2"/>
  <c r="AY21" i="2"/>
  <c r="AX21" i="2"/>
  <c r="AW21" i="2"/>
  <c r="AZ20" i="2"/>
  <c r="AY20" i="2"/>
  <c r="AX20" i="2"/>
  <c r="AW20" i="2"/>
  <c r="AZ19" i="2"/>
  <c r="AY19" i="2"/>
  <c r="AX19" i="2"/>
  <c r="AW19" i="2"/>
  <c r="AZ18" i="2"/>
  <c r="AY18" i="2"/>
  <c r="AX18" i="2"/>
  <c r="AW18" i="2"/>
  <c r="AZ17" i="2"/>
  <c r="AY17" i="2"/>
  <c r="AX17" i="2"/>
  <c r="AW17" i="2"/>
  <c r="AZ16" i="2"/>
  <c r="AY16" i="2"/>
  <c r="AX16" i="2"/>
  <c r="AW16" i="2"/>
  <c r="AZ15" i="2"/>
  <c r="AY15" i="2"/>
  <c r="AX15" i="2"/>
  <c r="AW15" i="2"/>
  <c r="AZ14" i="2"/>
  <c r="AY14" i="2"/>
  <c r="AX14" i="2"/>
  <c r="AW14" i="2"/>
  <c r="AZ13" i="2"/>
  <c r="AY13" i="2"/>
  <c r="AX13" i="2"/>
  <c r="AW13" i="2"/>
  <c r="AZ12" i="2"/>
  <c r="AY12" i="2"/>
  <c r="AX12" i="2"/>
  <c r="AW12" i="2"/>
  <c r="AZ11" i="2"/>
  <c r="AY11" i="2"/>
  <c r="AX11" i="2"/>
  <c r="AW11" i="2"/>
  <c r="AZ10" i="2"/>
  <c r="AY10" i="2"/>
  <c r="AX10" i="2"/>
  <c r="AW10" i="2"/>
  <c r="AZ9" i="2"/>
  <c r="AY9" i="2"/>
  <c r="AX9" i="2"/>
  <c r="AW9" i="2"/>
  <c r="AZ8" i="2"/>
  <c r="AY8" i="2"/>
  <c r="AX8" i="2"/>
  <c r="AW8" i="2"/>
  <c r="AZ7" i="2"/>
  <c r="AY7" i="2"/>
  <c r="AX7" i="2"/>
  <c r="AW7" i="2"/>
  <c r="AZ6" i="2"/>
  <c r="AY6" i="2"/>
  <c r="AX6" i="2"/>
  <c r="AW6" i="2"/>
  <c r="AZ5" i="2"/>
  <c r="AY5" i="2"/>
  <c r="AX5" i="2"/>
  <c r="AW5" i="2"/>
  <c r="AZ4" i="2"/>
  <c r="AY4" i="2"/>
  <c r="AX4" i="2"/>
  <c r="AW4" i="2"/>
  <c r="AZ3" i="2"/>
  <c r="AY3" i="2"/>
  <c r="AX3" i="2"/>
  <c r="AW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V4" i="2"/>
  <c r="AV3" i="2"/>
  <c r="AT52" i="2"/>
  <c r="AS52" i="2"/>
  <c r="AR52" i="2"/>
  <c r="AQ52" i="2"/>
  <c r="AT51" i="2"/>
  <c r="AS51" i="2"/>
  <c r="AR51" i="2"/>
  <c r="AQ51" i="2"/>
  <c r="AT50" i="2"/>
  <c r="AS50" i="2"/>
  <c r="AR50" i="2"/>
  <c r="AQ50" i="2"/>
  <c r="AT49" i="2"/>
  <c r="AS49" i="2"/>
  <c r="AR49" i="2"/>
  <c r="AQ49" i="2"/>
  <c r="AT48" i="2"/>
  <c r="AS48" i="2"/>
  <c r="AR48" i="2"/>
  <c r="AQ48" i="2"/>
  <c r="AT47" i="2"/>
  <c r="AS47" i="2"/>
  <c r="AR47" i="2"/>
  <c r="AQ47" i="2"/>
  <c r="AT46" i="2"/>
  <c r="AS46" i="2"/>
  <c r="AR46" i="2"/>
  <c r="AQ46" i="2"/>
  <c r="AT45" i="2"/>
  <c r="AS45" i="2"/>
  <c r="AR45" i="2"/>
  <c r="AQ45" i="2"/>
  <c r="AT44" i="2"/>
  <c r="AS44" i="2"/>
  <c r="AR44" i="2"/>
  <c r="AQ44" i="2"/>
  <c r="AT43" i="2"/>
  <c r="AS43" i="2"/>
  <c r="AR43" i="2"/>
  <c r="AQ43" i="2"/>
  <c r="AT42" i="2"/>
  <c r="AS42" i="2"/>
  <c r="AR42" i="2"/>
  <c r="AQ42" i="2"/>
  <c r="AT41" i="2"/>
  <c r="AS41" i="2"/>
  <c r="AR41" i="2"/>
  <c r="AQ41" i="2"/>
  <c r="AT40" i="2"/>
  <c r="AS40" i="2"/>
  <c r="AR40" i="2"/>
  <c r="AQ40" i="2"/>
  <c r="AT39" i="2"/>
  <c r="AS39" i="2"/>
  <c r="AR39" i="2"/>
  <c r="AQ39" i="2"/>
  <c r="AT38" i="2"/>
  <c r="AS38" i="2"/>
  <c r="AR38" i="2"/>
  <c r="AQ38" i="2"/>
  <c r="AT37" i="2"/>
  <c r="AS37" i="2"/>
  <c r="AR37" i="2"/>
  <c r="AQ37" i="2"/>
  <c r="AT36" i="2"/>
  <c r="AS36" i="2"/>
  <c r="AR36" i="2"/>
  <c r="AQ36" i="2"/>
  <c r="AT35" i="2"/>
  <c r="AS35" i="2"/>
  <c r="AR35" i="2"/>
  <c r="AQ35" i="2"/>
  <c r="AT34" i="2"/>
  <c r="AS34" i="2"/>
  <c r="AR34" i="2"/>
  <c r="AQ34" i="2"/>
  <c r="AT33" i="2"/>
  <c r="AS33" i="2"/>
  <c r="AR33" i="2"/>
  <c r="AQ33" i="2"/>
  <c r="AT32" i="2"/>
  <c r="AS32" i="2"/>
  <c r="AR32" i="2"/>
  <c r="AQ32" i="2"/>
  <c r="AT31" i="2"/>
  <c r="AS31" i="2"/>
  <c r="AR31" i="2"/>
  <c r="AQ31" i="2"/>
  <c r="AT30" i="2"/>
  <c r="AS30" i="2"/>
  <c r="AR30" i="2"/>
  <c r="AQ30" i="2"/>
  <c r="AT29" i="2"/>
  <c r="AS29" i="2"/>
  <c r="AR29" i="2"/>
  <c r="AQ29" i="2"/>
  <c r="AT28" i="2"/>
  <c r="AS28" i="2"/>
  <c r="AR28" i="2"/>
  <c r="AQ28" i="2"/>
  <c r="AT27" i="2"/>
  <c r="AS27" i="2"/>
  <c r="AR27" i="2"/>
  <c r="AQ27" i="2"/>
  <c r="AT26" i="2"/>
  <c r="AS26" i="2"/>
  <c r="AR26" i="2"/>
  <c r="AQ26" i="2"/>
  <c r="AT25" i="2"/>
  <c r="AS25" i="2"/>
  <c r="AR25" i="2"/>
  <c r="AQ25" i="2"/>
  <c r="AT24" i="2"/>
  <c r="AS24" i="2"/>
  <c r="AR24" i="2"/>
  <c r="AQ24" i="2"/>
  <c r="AT23" i="2"/>
  <c r="AS23" i="2"/>
  <c r="AR23" i="2"/>
  <c r="AQ23" i="2"/>
  <c r="AT22" i="2"/>
  <c r="AS22" i="2"/>
  <c r="AR22" i="2"/>
  <c r="AQ22" i="2"/>
  <c r="AT21" i="2"/>
  <c r="AS21" i="2"/>
  <c r="AR21" i="2"/>
  <c r="AQ21" i="2"/>
  <c r="AT20" i="2"/>
  <c r="AS20" i="2"/>
  <c r="AR20" i="2"/>
  <c r="AQ20" i="2"/>
  <c r="AT19" i="2"/>
  <c r="AS19" i="2"/>
  <c r="AR19" i="2"/>
  <c r="AQ19" i="2"/>
  <c r="AT18" i="2"/>
  <c r="AS18" i="2"/>
  <c r="AR18" i="2"/>
  <c r="AQ18" i="2"/>
  <c r="AT17" i="2"/>
  <c r="AS17" i="2"/>
  <c r="AR17" i="2"/>
  <c r="AQ17" i="2"/>
  <c r="AT16" i="2"/>
  <c r="AS16" i="2"/>
  <c r="AR16" i="2"/>
  <c r="AQ16" i="2"/>
  <c r="AT15" i="2"/>
  <c r="AS15" i="2"/>
  <c r="AR15" i="2"/>
  <c r="AQ15" i="2"/>
  <c r="AT14" i="2"/>
  <c r="AS14" i="2"/>
  <c r="AR14" i="2"/>
  <c r="AQ14" i="2"/>
  <c r="AT13" i="2"/>
  <c r="AS13" i="2"/>
  <c r="AR13" i="2"/>
  <c r="AQ13" i="2"/>
  <c r="AT12" i="2"/>
  <c r="AS12" i="2"/>
  <c r="AR12" i="2"/>
  <c r="AQ12" i="2"/>
  <c r="AT11" i="2"/>
  <c r="AS11" i="2"/>
  <c r="AR11" i="2"/>
  <c r="AQ11" i="2"/>
  <c r="AT10" i="2"/>
  <c r="AS10" i="2"/>
  <c r="AR10" i="2"/>
  <c r="AQ10" i="2"/>
  <c r="AT9" i="2"/>
  <c r="AS9" i="2"/>
  <c r="AR9" i="2"/>
  <c r="AQ9" i="2"/>
  <c r="AT8" i="2"/>
  <c r="AS8" i="2"/>
  <c r="AR8" i="2"/>
  <c r="AQ8" i="2"/>
  <c r="AT7" i="2"/>
  <c r="AS7" i="2"/>
  <c r="AR7" i="2"/>
  <c r="AQ7" i="2"/>
  <c r="AT6" i="2"/>
  <c r="AS6" i="2"/>
  <c r="AR6" i="2"/>
  <c r="AQ6" i="2"/>
  <c r="AT5" i="2"/>
  <c r="AS5" i="2"/>
  <c r="AR5" i="2"/>
  <c r="AQ5" i="2"/>
  <c r="AT4" i="2"/>
  <c r="AS4" i="2"/>
  <c r="AR4" i="2"/>
  <c r="AQ4" i="2"/>
  <c r="AT3" i="2"/>
  <c r="AS3" i="2"/>
  <c r="AR3" i="2"/>
  <c r="AQ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P4" i="2"/>
  <c r="AP3" i="2"/>
  <c r="AM52" i="2"/>
  <c r="AL52" i="2"/>
  <c r="AK52" i="2"/>
  <c r="AJ52" i="2"/>
  <c r="AM51" i="2"/>
  <c r="AL51" i="2"/>
  <c r="AK51" i="2"/>
  <c r="AJ51" i="2"/>
  <c r="AM50" i="2"/>
  <c r="AL50" i="2"/>
  <c r="AK50" i="2"/>
  <c r="AJ50" i="2"/>
  <c r="AM49" i="2"/>
  <c r="AL49" i="2"/>
  <c r="AK49" i="2"/>
  <c r="AJ49" i="2"/>
  <c r="AM48" i="2"/>
  <c r="AL48" i="2"/>
  <c r="AK48" i="2"/>
  <c r="AJ48" i="2"/>
  <c r="AM47" i="2"/>
  <c r="AL47" i="2"/>
  <c r="AK47" i="2"/>
  <c r="AJ47" i="2"/>
  <c r="AM46" i="2"/>
  <c r="AL46" i="2"/>
  <c r="AK46" i="2"/>
  <c r="AJ46" i="2"/>
  <c r="AM45" i="2"/>
  <c r="AL45" i="2"/>
  <c r="AK45" i="2"/>
  <c r="AJ45" i="2"/>
  <c r="AM44" i="2"/>
  <c r="AL44" i="2"/>
  <c r="AK44" i="2"/>
  <c r="AJ44" i="2"/>
  <c r="AM43" i="2"/>
  <c r="AL43" i="2"/>
  <c r="AK43" i="2"/>
  <c r="AJ43" i="2"/>
  <c r="AM42" i="2"/>
  <c r="AL42" i="2"/>
  <c r="AK42" i="2"/>
  <c r="AJ42" i="2"/>
  <c r="AM41" i="2"/>
  <c r="AL41" i="2"/>
  <c r="AK41" i="2"/>
  <c r="AJ41" i="2"/>
  <c r="AM40" i="2"/>
  <c r="AL40" i="2"/>
  <c r="AK40" i="2"/>
  <c r="AJ40" i="2"/>
  <c r="AM39" i="2"/>
  <c r="AL39" i="2"/>
  <c r="AK39" i="2"/>
  <c r="AJ39" i="2"/>
  <c r="AM38" i="2"/>
  <c r="AL38" i="2"/>
  <c r="AK38" i="2"/>
  <c r="AJ38" i="2"/>
  <c r="AM37" i="2"/>
  <c r="AL37" i="2"/>
  <c r="AK37" i="2"/>
  <c r="AJ37" i="2"/>
  <c r="AM36" i="2"/>
  <c r="AL36" i="2"/>
  <c r="AK36" i="2"/>
  <c r="AJ36" i="2"/>
  <c r="AM35" i="2"/>
  <c r="AL35" i="2"/>
  <c r="AK35" i="2"/>
  <c r="AJ35" i="2"/>
  <c r="AM34" i="2"/>
  <c r="AL34" i="2"/>
  <c r="AK34" i="2"/>
  <c r="AJ34" i="2"/>
  <c r="AM33" i="2"/>
  <c r="AL33" i="2"/>
  <c r="AK33" i="2"/>
  <c r="AJ33" i="2"/>
  <c r="AM32" i="2"/>
  <c r="AL32" i="2"/>
  <c r="AK32" i="2"/>
  <c r="AJ32" i="2"/>
  <c r="AM31" i="2"/>
  <c r="AL31" i="2"/>
  <c r="AK31" i="2"/>
  <c r="AJ31" i="2"/>
  <c r="AM30" i="2"/>
  <c r="AL30" i="2"/>
  <c r="AK30" i="2"/>
  <c r="AJ30" i="2"/>
  <c r="AM29" i="2"/>
  <c r="AL29" i="2"/>
  <c r="AK29" i="2"/>
  <c r="AJ29" i="2"/>
  <c r="AM28" i="2"/>
  <c r="AL28" i="2"/>
  <c r="AK28" i="2"/>
  <c r="AJ28" i="2"/>
  <c r="AM27" i="2"/>
  <c r="AL27" i="2"/>
  <c r="AK27" i="2"/>
  <c r="AJ27" i="2"/>
  <c r="AM26" i="2"/>
  <c r="AL26" i="2"/>
  <c r="AK26" i="2"/>
  <c r="AJ26" i="2"/>
  <c r="AM25" i="2"/>
  <c r="AL25" i="2"/>
  <c r="AK25" i="2"/>
  <c r="AJ25" i="2"/>
  <c r="AM24" i="2"/>
  <c r="AL24" i="2"/>
  <c r="AK24" i="2"/>
  <c r="AJ24" i="2"/>
  <c r="AM23" i="2"/>
  <c r="AL23" i="2"/>
  <c r="AK23" i="2"/>
  <c r="AJ23" i="2"/>
  <c r="AM22" i="2"/>
  <c r="AL22" i="2"/>
  <c r="AK22" i="2"/>
  <c r="AJ22" i="2"/>
  <c r="AM21" i="2"/>
  <c r="AL21" i="2"/>
  <c r="AK21" i="2"/>
  <c r="AJ21" i="2"/>
  <c r="AM20" i="2"/>
  <c r="AL20" i="2"/>
  <c r="AK20" i="2"/>
  <c r="AJ20" i="2"/>
  <c r="AM19" i="2"/>
  <c r="AL19" i="2"/>
  <c r="AK19" i="2"/>
  <c r="AJ19" i="2"/>
  <c r="AM18" i="2"/>
  <c r="AL18" i="2"/>
  <c r="AK18" i="2"/>
  <c r="AJ18" i="2"/>
  <c r="AM17" i="2"/>
  <c r="AL17" i="2"/>
  <c r="AK17" i="2"/>
  <c r="AJ17" i="2"/>
  <c r="AM16" i="2"/>
  <c r="AL16" i="2"/>
  <c r="AK16" i="2"/>
  <c r="AJ16" i="2"/>
  <c r="AM15" i="2"/>
  <c r="AL15" i="2"/>
  <c r="AK15" i="2"/>
  <c r="AJ15" i="2"/>
  <c r="AM14" i="2"/>
  <c r="AL14" i="2"/>
  <c r="AK14" i="2"/>
  <c r="AJ14" i="2"/>
  <c r="AM13" i="2"/>
  <c r="AL13" i="2"/>
  <c r="AK13" i="2"/>
  <c r="AJ13" i="2"/>
  <c r="AM12" i="2"/>
  <c r="AL12" i="2"/>
  <c r="AK12" i="2"/>
  <c r="AJ12" i="2"/>
  <c r="AM11" i="2"/>
  <c r="AL11" i="2"/>
  <c r="AK11" i="2"/>
  <c r="AJ11" i="2"/>
  <c r="AM10" i="2"/>
  <c r="AL10" i="2"/>
  <c r="AK10" i="2"/>
  <c r="AJ10" i="2"/>
  <c r="AM9" i="2"/>
  <c r="AL9" i="2"/>
  <c r="AK9" i="2"/>
  <c r="AJ9" i="2"/>
  <c r="AM8" i="2"/>
  <c r="AL8" i="2"/>
  <c r="AK8" i="2"/>
  <c r="AJ8" i="2"/>
  <c r="AM7" i="2"/>
  <c r="AL7" i="2"/>
  <c r="AK7" i="2"/>
  <c r="AJ7" i="2"/>
  <c r="AM6" i="2"/>
  <c r="AL6" i="2"/>
  <c r="AK6" i="2"/>
  <c r="AJ6" i="2"/>
  <c r="AM5" i="2"/>
  <c r="AL5" i="2"/>
  <c r="AK5" i="2"/>
  <c r="AJ5" i="2"/>
  <c r="AM4" i="2"/>
  <c r="AL4" i="2"/>
  <c r="AK4" i="2"/>
  <c r="AJ4" i="2"/>
  <c r="AM3" i="2"/>
  <c r="AL3" i="2"/>
  <c r="AK3" i="2"/>
  <c r="AJ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I4" i="2"/>
  <c r="AI3" i="2"/>
  <c r="AG52" i="2"/>
  <c r="AF52" i="2"/>
  <c r="AE52" i="2"/>
  <c r="AD52" i="2"/>
  <c r="AG51" i="2"/>
  <c r="AF51" i="2"/>
  <c r="AE51" i="2"/>
  <c r="AD51" i="2"/>
  <c r="AG50" i="2"/>
  <c r="AF50" i="2"/>
  <c r="AE50" i="2"/>
  <c r="AD50" i="2"/>
  <c r="AG49" i="2"/>
  <c r="AF49" i="2"/>
  <c r="AE49" i="2"/>
  <c r="AD49" i="2"/>
  <c r="AG48" i="2"/>
  <c r="AF48" i="2"/>
  <c r="AE48" i="2"/>
  <c r="AD48" i="2"/>
  <c r="AG47" i="2"/>
  <c r="AF47" i="2"/>
  <c r="AE47" i="2"/>
  <c r="AD47" i="2"/>
  <c r="AG46" i="2"/>
  <c r="AF46" i="2"/>
  <c r="AE46" i="2"/>
  <c r="AD46" i="2"/>
  <c r="AG45" i="2"/>
  <c r="AF45" i="2"/>
  <c r="AE45" i="2"/>
  <c r="AD45" i="2"/>
  <c r="AG44" i="2"/>
  <c r="AF44" i="2"/>
  <c r="AE44" i="2"/>
  <c r="AD44" i="2"/>
  <c r="AG43" i="2"/>
  <c r="AF43" i="2"/>
  <c r="AE43" i="2"/>
  <c r="AD43" i="2"/>
  <c r="AG42" i="2"/>
  <c r="AF42" i="2"/>
  <c r="AE42" i="2"/>
  <c r="AD42" i="2"/>
  <c r="AG41" i="2"/>
  <c r="AF41" i="2"/>
  <c r="AE41" i="2"/>
  <c r="AD41" i="2"/>
  <c r="AG40" i="2"/>
  <c r="AF40" i="2"/>
  <c r="AE40" i="2"/>
  <c r="AD40" i="2"/>
  <c r="AG39" i="2"/>
  <c r="AF39" i="2"/>
  <c r="AE39" i="2"/>
  <c r="AD39" i="2"/>
  <c r="AG38" i="2"/>
  <c r="AF38" i="2"/>
  <c r="AE38" i="2"/>
  <c r="AD38" i="2"/>
  <c r="AG37" i="2"/>
  <c r="AF37" i="2"/>
  <c r="AE37" i="2"/>
  <c r="AD37" i="2"/>
  <c r="AG36" i="2"/>
  <c r="AF36" i="2"/>
  <c r="AE36" i="2"/>
  <c r="AD36" i="2"/>
  <c r="AG35" i="2"/>
  <c r="AF35" i="2"/>
  <c r="AE35" i="2"/>
  <c r="AD35" i="2"/>
  <c r="AG34" i="2"/>
  <c r="AF34" i="2"/>
  <c r="AE34" i="2"/>
  <c r="AD34" i="2"/>
  <c r="AG33" i="2"/>
  <c r="AF33" i="2"/>
  <c r="AE33" i="2"/>
  <c r="AD33" i="2"/>
  <c r="AG32" i="2"/>
  <c r="AF32" i="2"/>
  <c r="AE32" i="2"/>
  <c r="AD32" i="2"/>
  <c r="AG31" i="2"/>
  <c r="AF31" i="2"/>
  <c r="AE31" i="2"/>
  <c r="AD31" i="2"/>
  <c r="AG30" i="2"/>
  <c r="AF30" i="2"/>
  <c r="AE30" i="2"/>
  <c r="AD30" i="2"/>
  <c r="AG29" i="2"/>
  <c r="AF29" i="2"/>
  <c r="AE29" i="2"/>
  <c r="AD29" i="2"/>
  <c r="AG28" i="2"/>
  <c r="AF28" i="2"/>
  <c r="AE28" i="2"/>
  <c r="AD28" i="2"/>
  <c r="AG27" i="2"/>
  <c r="AF27" i="2"/>
  <c r="AE27" i="2"/>
  <c r="AD27" i="2"/>
  <c r="AG26" i="2"/>
  <c r="AF26" i="2"/>
  <c r="AE26" i="2"/>
  <c r="AD26" i="2"/>
  <c r="AG25" i="2"/>
  <c r="AF25" i="2"/>
  <c r="AE25" i="2"/>
  <c r="AD25" i="2"/>
  <c r="AG24" i="2"/>
  <c r="AF24" i="2"/>
  <c r="AE24" i="2"/>
  <c r="AD24" i="2"/>
  <c r="AG23" i="2"/>
  <c r="AF23" i="2"/>
  <c r="AE23" i="2"/>
  <c r="AD23" i="2"/>
  <c r="AG22" i="2"/>
  <c r="AF22" i="2"/>
  <c r="AE22" i="2"/>
  <c r="AD22" i="2"/>
  <c r="AG21" i="2"/>
  <c r="AF21" i="2"/>
  <c r="AE21" i="2"/>
  <c r="AD21" i="2"/>
  <c r="AG20" i="2"/>
  <c r="AF20" i="2"/>
  <c r="AE20" i="2"/>
  <c r="AD20" i="2"/>
  <c r="AG19" i="2"/>
  <c r="AF19" i="2"/>
  <c r="AE19" i="2"/>
  <c r="AD19" i="2"/>
  <c r="AG18" i="2"/>
  <c r="AF18" i="2"/>
  <c r="AE18" i="2"/>
  <c r="AD18" i="2"/>
  <c r="AG17" i="2"/>
  <c r="AF17" i="2"/>
  <c r="AE17" i="2"/>
  <c r="AD17" i="2"/>
  <c r="AG16" i="2"/>
  <c r="AF16" i="2"/>
  <c r="AE16" i="2"/>
  <c r="AD16" i="2"/>
  <c r="AG15" i="2"/>
  <c r="AF15" i="2"/>
  <c r="AE15" i="2"/>
  <c r="AD15" i="2"/>
  <c r="AG14" i="2"/>
  <c r="AF14" i="2"/>
  <c r="AE14" i="2"/>
  <c r="AD14" i="2"/>
  <c r="AG13" i="2"/>
  <c r="AF13" i="2"/>
  <c r="AE13" i="2"/>
  <c r="AD13" i="2"/>
  <c r="AG12" i="2"/>
  <c r="AF12" i="2"/>
  <c r="AE12" i="2"/>
  <c r="AD12" i="2"/>
  <c r="AG11" i="2"/>
  <c r="AF11" i="2"/>
  <c r="AE11" i="2"/>
  <c r="AD11" i="2"/>
  <c r="AG10" i="2"/>
  <c r="AF10" i="2"/>
  <c r="AE10" i="2"/>
  <c r="AD10" i="2"/>
  <c r="AG9" i="2"/>
  <c r="AF9" i="2"/>
  <c r="AE9" i="2"/>
  <c r="AD9" i="2"/>
  <c r="AG8" i="2"/>
  <c r="AF8" i="2"/>
  <c r="AE8" i="2"/>
  <c r="AD8" i="2"/>
  <c r="AG7" i="2"/>
  <c r="AF7" i="2"/>
  <c r="AE7" i="2"/>
  <c r="AD7" i="2"/>
  <c r="AG6" i="2"/>
  <c r="AF6" i="2"/>
  <c r="AE6" i="2"/>
  <c r="AD6" i="2"/>
  <c r="AG5" i="2"/>
  <c r="AF5" i="2"/>
  <c r="AE5" i="2"/>
  <c r="AD5" i="2"/>
  <c r="AG4" i="2"/>
  <c r="AF4" i="2"/>
  <c r="AE4" i="2"/>
  <c r="AD4" i="2"/>
  <c r="AG3" i="2"/>
  <c r="AF3" i="2"/>
  <c r="AE3" i="2"/>
  <c r="AD3" i="2"/>
  <c r="AC52" i="2"/>
  <c r="AC51" i="2"/>
  <c r="AC50" i="2"/>
  <c r="AC49" i="2"/>
  <c r="AC48" i="2"/>
  <c r="AC47" i="2"/>
  <c r="AC46" i="2"/>
  <c r="AC45" i="2"/>
  <c r="AC44" i="2"/>
  <c r="AC43" i="2"/>
  <c r="AC42" i="2"/>
  <c r="AC41" i="2"/>
  <c r="AC40" i="2"/>
  <c r="AC39" i="2"/>
  <c r="AC38" i="2"/>
  <c r="AC37" i="2"/>
  <c r="AC36" i="2"/>
  <c r="AC35" i="2"/>
  <c r="AC34" i="2"/>
  <c r="AC33" i="2"/>
  <c r="AC32" i="2"/>
  <c r="AC31" i="2"/>
  <c r="AC30" i="2"/>
  <c r="AC29" i="2"/>
  <c r="AC28" i="2"/>
  <c r="AC27" i="2"/>
  <c r="AC26" i="2"/>
  <c r="AC25" i="2"/>
  <c r="AC24" i="2"/>
  <c r="AC23" i="2"/>
  <c r="AC22" i="2"/>
  <c r="AC21" i="2"/>
  <c r="AC20" i="2"/>
  <c r="AC19" i="2"/>
  <c r="AC18" i="2"/>
  <c r="AC17" i="2"/>
  <c r="AC16" i="2"/>
  <c r="AC15" i="2"/>
  <c r="AC14" i="2"/>
  <c r="AC13" i="2"/>
  <c r="AC12" i="2"/>
  <c r="AC11" i="2"/>
  <c r="AC10" i="2"/>
  <c r="AC9" i="2"/>
  <c r="AC8" i="2"/>
  <c r="AC7" i="2"/>
  <c r="AC6" i="2"/>
  <c r="AC5" i="2"/>
  <c r="AC4" i="2"/>
  <c r="AC3" i="2"/>
  <c r="BA10" i="2" l="1"/>
  <c r="AH14" i="2" l="1"/>
  <c r="BA14" i="2"/>
  <c r="AH18" i="2"/>
  <c r="BA18" i="2"/>
  <c r="AH22" i="2"/>
  <c r="BA22" i="2"/>
  <c r="AH26" i="2"/>
  <c r="BA26" i="2"/>
  <c r="BA28" i="2"/>
  <c r="AH30" i="2"/>
  <c r="BA30" i="2"/>
  <c r="BA32" i="2"/>
  <c r="AH34" i="2"/>
  <c r="BA34" i="2"/>
  <c r="BA36" i="2"/>
  <c r="AH38" i="2"/>
  <c r="BA38" i="2"/>
  <c r="BA40" i="2"/>
  <c r="AH42" i="2"/>
  <c r="BA42" i="2"/>
  <c r="BA44" i="2"/>
  <c r="AH46" i="2"/>
  <c r="BA46" i="2"/>
  <c r="BA48" i="2"/>
  <c r="AH50" i="2"/>
  <c r="BA50" i="2"/>
  <c r="BA52" i="2"/>
  <c r="AN4" i="2"/>
  <c r="AU4" i="2"/>
  <c r="AN6" i="2"/>
  <c r="AH7" i="2"/>
  <c r="BA8" i="2"/>
  <c r="AH12" i="2"/>
  <c r="BA12" i="2"/>
  <c r="AH16" i="2"/>
  <c r="BA16" i="2"/>
  <c r="AH20" i="2"/>
  <c r="BA20" i="2"/>
  <c r="AH24" i="2"/>
  <c r="BA24" i="2"/>
  <c r="AH28" i="2"/>
  <c r="AH32" i="2"/>
  <c r="AH36" i="2"/>
  <c r="AH40" i="2"/>
  <c r="AH44" i="2"/>
  <c r="AH48" i="2"/>
  <c r="AH52" i="2"/>
  <c r="BA5" i="2"/>
  <c r="AN7" i="2"/>
  <c r="BA7" i="2"/>
  <c r="AN9" i="2"/>
  <c r="AH3" i="2"/>
  <c r="AN3" i="2"/>
  <c r="AH5" i="2"/>
  <c r="AU7" i="2"/>
  <c r="AH8" i="2"/>
  <c r="AU9" i="2"/>
  <c r="AH10" i="2"/>
  <c r="BA11" i="2"/>
  <c r="BA13" i="2"/>
  <c r="BA15" i="2"/>
  <c r="BA17" i="2"/>
  <c r="BA19" i="2"/>
  <c r="BA21" i="2"/>
  <c r="BA23" i="2"/>
  <c r="BA25" i="2"/>
  <c r="BA27" i="2"/>
  <c r="BA29" i="2"/>
  <c r="BA31" i="2"/>
  <c r="BA33" i="2"/>
  <c r="BA35" i="2"/>
  <c r="BA37" i="2"/>
  <c r="BA39" i="2"/>
  <c r="BA41" i="2"/>
  <c r="BA43" i="2"/>
  <c r="AU45" i="2"/>
  <c r="BA45" i="2"/>
  <c r="AU47" i="2"/>
  <c r="BA47" i="2"/>
  <c r="AU49" i="2"/>
  <c r="BA49" i="2"/>
  <c r="AU51" i="2"/>
  <c r="BA51" i="2"/>
  <c r="AH4" i="2"/>
  <c r="BA4" i="2"/>
  <c r="AN5" i="2"/>
  <c r="AU6" i="2"/>
  <c r="AN10" i="2"/>
  <c r="AN12" i="2"/>
  <c r="AU12" i="2"/>
  <c r="AN14" i="2"/>
  <c r="AU14" i="2"/>
  <c r="AN16" i="2"/>
  <c r="AU16" i="2"/>
  <c r="AN18" i="2"/>
  <c r="AU18" i="2"/>
  <c r="AN20" i="2"/>
  <c r="AU20" i="2"/>
  <c r="AN22" i="2"/>
  <c r="AU22" i="2"/>
  <c r="AN24" i="2"/>
  <c r="AU24" i="2"/>
  <c r="AN26" i="2"/>
  <c r="AU26" i="2"/>
  <c r="AN28" i="2"/>
  <c r="AU28" i="2"/>
  <c r="AN30" i="2"/>
  <c r="AU30" i="2"/>
  <c r="AN32" i="2"/>
  <c r="AU32" i="2"/>
  <c r="AN34" i="2"/>
  <c r="AU34" i="2"/>
  <c r="AN36" i="2"/>
  <c r="AU36" i="2"/>
  <c r="AN38" i="2"/>
  <c r="AU38" i="2"/>
  <c r="AN40" i="2"/>
  <c r="AU40" i="2"/>
  <c r="AN42" i="2"/>
  <c r="AU42" i="2"/>
  <c r="AN44" i="2"/>
  <c r="AU44" i="2"/>
  <c r="AN46" i="2"/>
  <c r="AU46" i="2"/>
  <c r="AU48" i="2"/>
  <c r="AN50" i="2"/>
  <c r="AU50" i="2"/>
  <c r="AN52" i="2"/>
  <c r="AU52" i="2"/>
  <c r="AN8" i="2"/>
  <c r="BA9" i="2"/>
  <c r="AU3" i="2"/>
  <c r="BA3" i="2"/>
  <c r="AU5" i="2"/>
  <c r="AH6" i="2"/>
  <c r="BA6" i="2"/>
  <c r="AU8" i="2"/>
  <c r="AH9" i="2"/>
  <c r="AU10" i="2"/>
  <c r="AN11" i="2"/>
  <c r="AN13" i="2"/>
  <c r="AN15" i="2"/>
  <c r="AN17" i="2"/>
  <c r="AN19" i="2"/>
  <c r="AN21" i="2"/>
  <c r="AN23" i="2"/>
  <c r="AN25" i="2"/>
  <c r="AN27" i="2"/>
  <c r="AN29" i="2"/>
  <c r="AN31" i="2"/>
  <c r="AN33" i="2"/>
  <c r="AN35" i="2"/>
  <c r="AN37" i="2"/>
  <c r="AN39" i="2"/>
  <c r="AN41" i="2"/>
  <c r="AN43" i="2"/>
  <c r="AN45" i="2"/>
  <c r="AN47" i="2"/>
  <c r="AN49" i="2"/>
  <c r="AN51" i="2"/>
  <c r="AU11" i="2"/>
  <c r="AU13" i="2"/>
  <c r="AU15" i="2"/>
  <c r="AU17" i="2"/>
  <c r="AU19" i="2"/>
  <c r="AU21" i="2"/>
  <c r="AU23" i="2"/>
  <c r="AU25" i="2"/>
  <c r="AU27" i="2"/>
  <c r="AU29" i="2"/>
  <c r="AU31" i="2"/>
  <c r="AU33" i="2"/>
  <c r="AU35" i="2"/>
  <c r="AU37" i="2"/>
  <c r="AU39" i="2"/>
  <c r="AU41" i="2"/>
  <c r="AU43" i="2"/>
  <c r="AN48" i="2"/>
  <c r="AH11" i="2"/>
  <c r="AH13" i="2"/>
  <c r="AH15" i="2"/>
  <c r="AH17" i="2"/>
  <c r="AH19" i="2"/>
  <c r="AH21" i="2"/>
  <c r="AH23" i="2"/>
  <c r="AH25" i="2"/>
  <c r="AH27" i="2"/>
  <c r="AH29" i="2"/>
  <c r="AH31" i="2"/>
  <c r="AH33" i="2"/>
  <c r="AH35" i="2"/>
  <c r="AH37" i="2"/>
  <c r="AH39" i="2"/>
  <c r="AH41" i="2"/>
  <c r="AH43" i="2"/>
  <c r="AH45" i="2"/>
  <c r="AH47" i="2"/>
  <c r="AH49" i="2"/>
  <c r="AH51" i="2"/>
  <c r="M55" i="3" l="1"/>
  <c r="K55" i="3"/>
  <c r="J55" i="3"/>
  <c r="G55" i="3"/>
  <c r="F55" i="3"/>
  <c r="D55" i="3"/>
  <c r="C55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8" i="3"/>
  <c r="L7" i="3"/>
  <c r="L6" i="3"/>
  <c r="L5" i="3"/>
  <c r="L4" i="3"/>
  <c r="L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E3" i="3"/>
  <c r="H55" i="3" l="1"/>
  <c r="E55" i="3"/>
  <c r="L55" i="3"/>
</calcChain>
</file>

<file path=xl/sharedStrings.xml><?xml version="1.0" encoding="utf-8"?>
<sst xmlns="http://schemas.openxmlformats.org/spreadsheetml/2006/main" count="960" uniqueCount="114">
  <si>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</si>
  <si>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</si>
  <si>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</si>
  <si>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</si>
  <si>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</si>
  <si>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</si>
  <si>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</si>
  <si>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</si>
  <si>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</si>
  <si>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</si>
  <si>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</si>
  <si>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</si>
  <si>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</si>
  <si>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</si>
  <si>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</si>
  <si>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</si>
  <si>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</si>
  <si>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</si>
  <si>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</si>
  <si>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</si>
  <si>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</si>
  <si>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</si>
  <si>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</si>
  <si>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</si>
  <si>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</si>
  <si>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</si>
  <si>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</si>
  <si>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</si>
  <si>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</si>
  <si>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</si>
  <si>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</si>
  <si>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</si>
  <si>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</si>
  <si>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</si>
  <si>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</si>
  <si>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</si>
  <si>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</si>
  <si>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</si>
  <si>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</si>
  <si>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</si>
  <si>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</si>
  <si>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</si>
  <si>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</si>
  <si>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</si>
  <si>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</si>
  <si>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</si>
  <si>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</si>
  <si>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</si>
  <si>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</si>
  <si>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</si>
  <si>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Average of all states</t>
  </si>
  <si>
    <t>Avg. 2007-11</t>
  </si>
  <si>
    <t>Avg. 2012-16</t>
  </si>
  <si>
    <t>Total Pedestrian Fatalities</t>
  </si>
  <si>
    <t>Pedestrian Fatalities as a % of all traffic fatalities</t>
  </si>
  <si>
    <t xml:space="preserve">Source: ACS B08006 2007-2016* ACS Data from 2007-2009 is 3 yr-est, FARS 2012-2016 </t>
  </si>
  <si>
    <t>Geography</t>
  </si>
  <si>
    <t>Estimate; Total:</t>
  </si>
  <si>
    <t>2012-2016</t>
  </si>
  <si>
    <t>Pedestrian Fatalities per 100,000 persons</t>
  </si>
  <si>
    <t>Percentage Change in Total Pedestrian Fatalities</t>
  </si>
  <si>
    <t>Percentage Change in Pedestrian Fatalities as a Percentage of of all Traffic Fatalities</t>
  </si>
  <si>
    <t>Average</t>
  </si>
  <si>
    <t>Total Fatalities</t>
  </si>
  <si>
    <t>Dataset Title</t>
  </si>
  <si>
    <t>2005 Total Fatalities</t>
  </si>
  <si>
    <t>2006 Total Fatalities</t>
  </si>
  <si>
    <t>2007 Total Fatalities</t>
  </si>
  <si>
    <t>2008 Total Fatalities</t>
  </si>
  <si>
    <t>2009 Total Fatalities</t>
  </si>
  <si>
    <t>2010 Total Fatalities</t>
  </si>
  <si>
    <t xml:space="preserve">2011 Total Fatalities </t>
  </si>
  <si>
    <t>2012 Total Fatalities</t>
  </si>
  <si>
    <t>2013 Total Fatalities</t>
  </si>
  <si>
    <t>2014 Total Fatalities</t>
  </si>
  <si>
    <t>2015 Total Fatalities</t>
  </si>
  <si>
    <t>2016 Total Fatalities</t>
  </si>
  <si>
    <t>Annual Average 2007-2011</t>
  </si>
  <si>
    <t>Annual Average 2012-2016</t>
  </si>
  <si>
    <t>2005 Total Walking Fatalities</t>
  </si>
  <si>
    <t>2006 Total Walking Fatalities</t>
  </si>
  <si>
    <t>2007 Total Walking Fatalities</t>
  </si>
  <si>
    <t>2008 Total Walking Fatalities</t>
  </si>
  <si>
    <t>2009 Total Walking Fatalities</t>
  </si>
  <si>
    <t>2010 Total Walking Fatalities</t>
  </si>
  <si>
    <t>2011 Total Walking Fatalities (updated)</t>
  </si>
  <si>
    <t>2012 Total Walking Fatalities</t>
  </si>
  <si>
    <t>2013 Total Walking Fatalities</t>
  </si>
  <si>
    <t>2014 Total Walking Fatalities</t>
  </si>
  <si>
    <t>2015 Total Walking Fatalities</t>
  </si>
  <si>
    <t>2016 Total Walking Fatalities</t>
  </si>
  <si>
    <t>Estimate; Total: - Walked</t>
  </si>
  <si>
    <t>Estimate; Walked</t>
  </si>
  <si>
    <t>Pedestrian fatalities as a % of all traffic fatalities</t>
  </si>
  <si>
    <t>Pedestrian Fatality Rates per 10,000 Commuters</t>
  </si>
  <si>
    <t>Pedestrian Fatality rate per 10k People who Walk to Work</t>
  </si>
  <si>
    <t>Pedestrian Fatalities as a % of All Traffic Fatalities</t>
  </si>
  <si>
    <t>2016 Total Pedestrian Fatalities</t>
  </si>
  <si>
    <t>Percentage Change in Pedestrian Fatality Rate per 10,000 People who Walk to Work</t>
  </si>
  <si>
    <t>Bicyclist Fatalities as a % of all traffic fatalities</t>
  </si>
  <si>
    <t>Bicyclist and Pedestrian Fatalities</t>
  </si>
  <si>
    <t>State</t>
  </si>
  <si>
    <t>Less than 5%</t>
  </si>
  <si>
    <t>Less than 10%</t>
  </si>
  <si>
    <t>5-10%</t>
  </si>
  <si>
    <t>10-15%</t>
  </si>
  <si>
    <t>15-20%</t>
  </si>
  <si>
    <t>20-25%</t>
  </si>
  <si>
    <t>25-30%</t>
  </si>
  <si>
    <t>More than 30%</t>
  </si>
  <si>
    <t>Label</t>
  </si>
  <si>
    <t>Bicyclist Fatalities per 100,000 persons</t>
  </si>
  <si>
    <t>States</t>
  </si>
  <si>
    <t>Bicyclist and Pedestrian Fatalities per 100,000 persons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</si>
</sst>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"/>
    <numFmt numFmtId="165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2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1" fillId="0" borderId="0"/>
    <xf numFmtId="44" fontId="13" fillId="0" borderId="0" applyFont="0" applyFill="0" applyBorder="0" applyAlignment="0" applyProtection="0"/>
  </cellStyleXfs>
  <cellXfs count="133">
    <xf numFmtId="0" fontId="0" fillId="0" borderId="0" xfId="0"/>
    <xf numFmtId="0" fontId="0" fillId="0" borderId="0" xfId="0" applyAlignment="1">
      <alignment wrapText="1"/>
    </xf>
    <xf numFmtId="0" fontId="0" fillId="2" borderId="1" xfId="0" applyFont="1" applyFill="1" applyBorder="1" applyAlignment="1">
      <alignment wrapText="1"/>
    </xf>
    <xf numFmtId="0" fontId="0" fillId="2" borderId="2" xfId="0" applyFont="1" applyFill="1" applyBorder="1" applyAlignment="1">
      <alignment wrapText="1"/>
    </xf>
    <xf numFmtId="164" fontId="0" fillId="2" borderId="2" xfId="0" applyNumberFormat="1" applyFont="1" applyFill="1" applyBorder="1" applyAlignment="1">
      <alignment wrapText="1"/>
    </xf>
    <xf numFmtId="165" fontId="0" fillId="2" borderId="2" xfId="0" applyNumberFormat="1" applyFont="1" applyFill="1" applyBorder="1" applyAlignment="1">
      <alignment wrapText="1"/>
    </xf>
    <xf numFmtId="165" fontId="0" fillId="2" borderId="3" xfId="0" applyNumberFormat="1" applyFont="1" applyFill="1" applyBorder="1" applyAlignment="1">
      <alignment wrapText="1"/>
    </xf>
    <xf numFmtId="0" fontId="0" fillId="3" borderId="1" xfId="0" applyFont="1" applyFill="1" applyBorder="1" applyAlignment="1">
      <alignment wrapText="1"/>
    </xf>
    <xf numFmtId="0" fontId="0" fillId="3" borderId="2" xfId="0" applyFont="1" applyFill="1" applyBorder="1" applyAlignment="1">
      <alignment wrapText="1"/>
    </xf>
    <xf numFmtId="164" fontId="0" fillId="3" borderId="2" xfId="0" applyNumberFormat="1" applyFont="1" applyFill="1" applyBorder="1" applyAlignment="1">
      <alignment wrapText="1"/>
    </xf>
    <xf numFmtId="165" fontId="0" fillId="3" borderId="2" xfId="0" applyNumberFormat="1" applyFont="1" applyFill="1" applyBorder="1" applyAlignment="1">
      <alignment wrapText="1"/>
    </xf>
    <xf numFmtId="165" fontId="0" fillId="3" borderId="3" xfId="0" applyNumberFormat="1" applyFont="1" applyFill="1" applyBorder="1" applyAlignment="1">
      <alignment wrapText="1"/>
    </xf>
    <xf numFmtId="0" fontId="0" fillId="4" borderId="4" xfId="0" applyFont="1" applyFill="1" applyBorder="1" applyAlignment="1">
      <alignment wrapText="1"/>
    </xf>
    <xf numFmtId="164" fontId="0" fillId="4" borderId="5" xfId="0" applyNumberFormat="1" applyFont="1" applyFill="1" applyBorder="1" applyAlignment="1">
      <alignment wrapText="1"/>
    </xf>
    <xf numFmtId="165" fontId="0" fillId="4" borderId="5" xfId="1" applyNumberFormat="1" applyFont="1" applyFill="1" applyBorder="1" applyAlignment="1">
      <alignment wrapText="1"/>
    </xf>
    <xf numFmtId="165" fontId="0" fillId="4" borderId="6" xfId="1" applyNumberFormat="1" applyFont="1" applyFill="1" applyBorder="1" applyAlignment="1">
      <alignment wrapText="1"/>
    </xf>
    <xf numFmtId="0" fontId="0" fillId="5" borderId="4" xfId="0" applyFont="1" applyFill="1" applyBorder="1" applyAlignment="1">
      <alignment wrapText="1"/>
    </xf>
    <xf numFmtId="0" fontId="0" fillId="5" borderId="5" xfId="0" applyFont="1" applyFill="1" applyBorder="1" applyAlignment="1">
      <alignment wrapText="1"/>
    </xf>
    <xf numFmtId="164" fontId="0" fillId="5" borderId="5" xfId="0" applyNumberFormat="1" applyFont="1" applyFill="1" applyBorder="1" applyAlignment="1">
      <alignment wrapText="1"/>
    </xf>
    <xf numFmtId="165" fontId="0" fillId="5" borderId="5" xfId="0" applyNumberFormat="1" applyFont="1" applyFill="1" applyBorder="1" applyAlignment="1">
      <alignment wrapText="1"/>
    </xf>
    <xf numFmtId="165" fontId="0" fillId="5" borderId="6" xfId="0" applyNumberFormat="1" applyFont="1" applyFill="1" applyBorder="1" applyAlignment="1">
      <alignment wrapText="1"/>
    </xf>
    <xf numFmtId="0" fontId="0" fillId="0" borderId="0" xfId="0" applyAlignment="1">
      <alignment horizontal="center" vertical="center" wrapText="1"/>
    </xf>
    <xf numFmtId="164" fontId="0" fillId="0" borderId="0" xfId="0" applyNumberFormat="1"/>
    <xf numFmtId="0" fontId="0" fillId="0" borderId="10" xfId="0" applyBorder="1" applyAlignment="1">
      <alignment wrapText="1"/>
    </xf>
    <xf numFmtId="0" fontId="0" fillId="0" borderId="10" xfId="0" applyFont="1" applyFill="1" applyBorder="1" applyAlignment="1">
      <alignment wrapText="1"/>
    </xf>
    <xf numFmtId="0" fontId="2" fillId="6" borderId="10" xfId="0" applyFont="1" applyFill="1" applyBorder="1" applyAlignment="1">
      <alignment horizontal="center" vertical="center" wrapText="1"/>
    </xf>
    <xf numFmtId="0" fontId="3" fillId="7" borderId="10" xfId="0" applyFont="1" applyFill="1" applyBorder="1" applyAlignment="1">
      <alignment horizontal="center" wrapText="1"/>
    </xf>
    <xf numFmtId="0" fontId="3" fillId="7" borderId="10" xfId="0" applyFont="1" applyFill="1" applyBorder="1" applyAlignment="1">
      <alignment horizontal="center" vertical="center" wrapText="1"/>
    </xf>
    <xf numFmtId="0" fontId="4" fillId="9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wrapText="1"/>
    </xf>
    <xf numFmtId="0" fontId="4" fillId="0" borderId="0" xfId="0" applyFont="1" applyFill="1" applyAlignment="1"/>
    <xf numFmtId="0" fontId="6" fillId="0" borderId="0" xfId="0" applyFont="1" applyAlignment="1">
      <alignment wrapText="1"/>
    </xf>
    <xf numFmtId="0" fontId="5" fillId="0" borderId="0" xfId="0" applyFont="1" applyFill="1" applyAlignment="1">
      <alignment wrapText="1"/>
    </xf>
    <xf numFmtId="0" fontId="6" fillId="0" borderId="0" xfId="0" applyNumberFormat="1" applyFont="1" applyAlignment="1">
      <alignment wrapText="1"/>
    </xf>
    <xf numFmtId="0" fontId="6" fillId="12" borderId="0" xfId="0" applyNumberFormat="1" applyFont="1" applyFill="1" applyAlignment="1">
      <alignment wrapText="1"/>
    </xf>
    <xf numFmtId="0" fontId="6" fillId="0" borderId="0" xfId="0" applyNumberFormat="1" applyFont="1" applyFill="1" applyAlignment="1">
      <alignment wrapText="1"/>
    </xf>
    <xf numFmtId="0" fontId="6" fillId="12" borderId="0" xfId="0" applyFont="1" applyFill="1" applyAlignment="1">
      <alignment wrapText="1"/>
    </xf>
    <xf numFmtId="0" fontId="6" fillId="0" borderId="0" xfId="0" applyFont="1"/>
    <xf numFmtId="3" fontId="0" fillId="0" borderId="0" xfId="0" applyNumberFormat="1" applyFont="1"/>
    <xf numFmtId="0" fontId="0" fillId="0" borderId="0" xfId="0" applyFont="1"/>
    <xf numFmtId="0" fontId="7" fillId="0" borderId="0" xfId="0" applyFont="1"/>
    <xf numFmtId="0" fontId="0" fillId="0" borderId="0" xfId="0" applyFont="1" applyFill="1"/>
    <xf numFmtId="164" fontId="0" fillId="0" borderId="0" xfId="0" applyNumberFormat="1" applyFont="1" applyFill="1"/>
    <xf numFmtId="164" fontId="0" fillId="12" borderId="0" xfId="0" applyNumberFormat="1" applyFont="1" applyFill="1"/>
    <xf numFmtId="165" fontId="0" fillId="0" borderId="0" xfId="1" applyNumberFormat="1" applyFont="1" applyFill="1"/>
    <xf numFmtId="165" fontId="0" fillId="12" borderId="0" xfId="1" applyNumberFormat="1" applyFont="1" applyFill="1"/>
    <xf numFmtId="0" fontId="5" fillId="0" borderId="0" xfId="0" applyFont="1"/>
    <xf numFmtId="0" fontId="1" fillId="0" borderId="0" xfId="0" applyFont="1"/>
    <xf numFmtId="0" fontId="8" fillId="0" borderId="0" xfId="0" applyFont="1"/>
    <xf numFmtId="0" fontId="8" fillId="0" borderId="0" xfId="0" applyFont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9" fillId="0" borderId="0" xfId="0" applyFont="1"/>
    <xf numFmtId="0" fontId="1" fillId="0" borderId="0" xfId="0" applyFont="1" applyFill="1"/>
    <xf numFmtId="0" fontId="10" fillId="0" borderId="0" xfId="0" applyFont="1"/>
    <xf numFmtId="0" fontId="0" fillId="0" borderId="0" xfId="0" applyFill="1"/>
    <xf numFmtId="0" fontId="2" fillId="6" borderId="10" xfId="0" applyFont="1" applyFill="1" applyBorder="1" applyAlignment="1">
      <alignment horizontal="center" vertical="center" wrapText="1"/>
    </xf>
    <xf numFmtId="0" fontId="12" fillId="0" borderId="0" xfId="2" applyFont="1" applyAlignment="1">
      <alignment wrapText="1"/>
    </xf>
    <xf numFmtId="0" fontId="14" fillId="0" borderId="0" xfId="3" applyNumberFormat="1" applyFont="1" applyFill="1" applyBorder="1" applyAlignment="1">
      <alignment horizontal="center" vertical="top" wrapText="1"/>
    </xf>
    <xf numFmtId="0" fontId="11" fillId="0" borderId="0" xfId="2" applyFill="1" applyBorder="1" applyAlignment="1">
      <alignment horizontal="center"/>
    </xf>
    <xf numFmtId="0" fontId="11" fillId="0" borderId="0" xfId="2" applyFill="1" applyBorder="1" applyAlignment="1">
      <alignment horizontal="center" vertical="top" wrapText="1"/>
    </xf>
    <xf numFmtId="0" fontId="14" fillId="0" borderId="0" xfId="2" applyNumberFormat="1" applyFont="1" applyFill="1" applyBorder="1" applyAlignment="1">
      <alignment horizontal="center" vertical="top" wrapText="1"/>
    </xf>
    <xf numFmtId="0" fontId="6" fillId="0" borderId="0" xfId="0" applyFont="1" applyFill="1" applyAlignment="1">
      <alignment wrapText="1"/>
    </xf>
    <xf numFmtId="0" fontId="15" fillId="0" borderId="0" xfId="2" applyFont="1" applyBorder="1" applyAlignment="1">
      <alignment horizontal="left" vertical="center"/>
    </xf>
    <xf numFmtId="0" fontId="15" fillId="0" borderId="0" xfId="2" applyFont="1" applyFill="1" applyBorder="1" applyAlignment="1">
      <alignment horizontal="left" vertical="center"/>
    </xf>
    <xf numFmtId="0" fontId="0" fillId="8" borderId="0" xfId="0" applyFill="1"/>
    <xf numFmtId="0" fontId="0" fillId="8" borderId="10" xfId="0" applyFill="1" applyBorder="1" applyAlignment="1">
      <alignment horizontal="center"/>
    </xf>
    <xf numFmtId="0" fontId="0" fillId="0" borderId="10" xfId="0" applyFont="1" applyFill="1" applyBorder="1" applyAlignment="1">
      <alignment horizontal="center" wrapText="1"/>
    </xf>
    <xf numFmtId="9" fontId="0" fillId="0" borderId="10" xfId="1" applyFont="1" applyFill="1" applyBorder="1" applyAlignment="1">
      <alignment horizontal="center" wrapText="1"/>
    </xf>
    <xf numFmtId="9" fontId="0" fillId="13" borderId="10" xfId="1" applyFont="1" applyFill="1" applyBorder="1" applyAlignment="1">
      <alignment horizontal="center" wrapText="1"/>
    </xf>
    <xf numFmtId="0" fontId="0" fillId="0" borderId="10" xfId="0" applyBorder="1" applyAlignment="1">
      <alignment horizontal="center"/>
    </xf>
    <xf numFmtId="0" fontId="0" fillId="14" borderId="10" xfId="0" applyFont="1" applyFill="1" applyBorder="1" applyAlignment="1">
      <alignment horizontal="center" wrapText="1"/>
    </xf>
    <xf numFmtId="0" fontId="0" fillId="9" borderId="10" xfId="0" applyFont="1" applyFill="1" applyBorder="1" applyAlignment="1">
      <alignment horizontal="center" wrapText="1"/>
    </xf>
    <xf numFmtId="0" fontId="0" fillId="13" borderId="10" xfId="0" applyFont="1" applyFill="1" applyBorder="1" applyAlignment="1">
      <alignment horizontal="center" wrapText="1"/>
    </xf>
    <xf numFmtId="9" fontId="0" fillId="14" borderId="10" xfId="1" applyFont="1" applyFill="1" applyBorder="1" applyAlignment="1">
      <alignment horizontal="center" wrapText="1"/>
    </xf>
    <xf numFmtId="0" fontId="0" fillId="11" borderId="10" xfId="0" applyFont="1" applyFill="1" applyBorder="1" applyAlignment="1">
      <alignment horizontal="center" wrapText="1"/>
    </xf>
    <xf numFmtId="9" fontId="0" fillId="11" borderId="10" xfId="1" applyFont="1" applyFill="1" applyBorder="1" applyAlignment="1">
      <alignment horizontal="center" wrapText="1"/>
    </xf>
    <xf numFmtId="9" fontId="0" fillId="9" borderId="10" xfId="1" applyFont="1" applyFill="1" applyBorder="1" applyAlignment="1">
      <alignment horizontal="center" wrapText="1"/>
    </xf>
    <xf numFmtId="164" fontId="0" fillId="0" borderId="10" xfId="0" applyNumberFormat="1" applyBorder="1" applyAlignment="1">
      <alignment horizontal="center"/>
    </xf>
    <xf numFmtId="9" fontId="0" fillId="0" borderId="10" xfId="1" applyFont="1" applyBorder="1" applyAlignment="1">
      <alignment horizontal="center"/>
    </xf>
    <xf numFmtId="164" fontId="0" fillId="11" borderId="10" xfId="0" applyNumberFormat="1" applyFont="1" applyFill="1" applyBorder="1" applyAlignment="1">
      <alignment horizontal="center"/>
    </xf>
    <xf numFmtId="164" fontId="0" fillId="9" borderId="10" xfId="0" applyNumberFormat="1" applyFont="1" applyFill="1" applyBorder="1" applyAlignment="1">
      <alignment horizontal="center"/>
    </xf>
    <xf numFmtId="164" fontId="0" fillId="13" borderId="10" xfId="0" applyNumberFormat="1" applyFont="1" applyFill="1" applyBorder="1" applyAlignment="1">
      <alignment horizontal="center"/>
    </xf>
    <xf numFmtId="164" fontId="0" fillId="0" borderId="10" xfId="0" applyNumberFormat="1" applyFont="1" applyFill="1" applyBorder="1" applyAlignment="1">
      <alignment horizontal="center"/>
    </xf>
    <xf numFmtId="164" fontId="0" fillId="14" borderId="10" xfId="0" applyNumberFormat="1" applyFont="1" applyFill="1" applyBorder="1" applyAlignment="1">
      <alignment horizontal="center"/>
    </xf>
    <xf numFmtId="165" fontId="0" fillId="0" borderId="10" xfId="0" applyNumberFormat="1" applyFont="1" applyFill="1" applyBorder="1" applyAlignment="1">
      <alignment horizontal="center" wrapText="1"/>
    </xf>
    <xf numFmtId="164" fontId="0" fillId="0" borderId="10" xfId="0" applyNumberFormat="1" applyFill="1" applyBorder="1" applyAlignment="1">
      <alignment horizontal="center"/>
    </xf>
    <xf numFmtId="165" fontId="0" fillId="13" borderId="10" xfId="0" applyNumberFormat="1" applyFont="1" applyFill="1" applyBorder="1" applyAlignment="1">
      <alignment horizontal="center" wrapText="1"/>
    </xf>
    <xf numFmtId="164" fontId="0" fillId="13" borderId="10" xfId="0" applyNumberFormat="1" applyFill="1" applyBorder="1" applyAlignment="1">
      <alignment horizontal="center"/>
    </xf>
    <xf numFmtId="165" fontId="0" fillId="11" borderId="10" xfId="0" applyNumberFormat="1" applyFont="1" applyFill="1" applyBorder="1" applyAlignment="1">
      <alignment horizontal="center" wrapText="1"/>
    </xf>
    <xf numFmtId="164" fontId="0" fillId="11" borderId="10" xfId="0" applyNumberFormat="1" applyFill="1" applyBorder="1" applyAlignment="1">
      <alignment horizontal="center"/>
    </xf>
    <xf numFmtId="165" fontId="0" fillId="14" borderId="10" xfId="0" applyNumberFormat="1" applyFont="1" applyFill="1" applyBorder="1" applyAlignment="1">
      <alignment horizontal="center" wrapText="1"/>
    </xf>
    <xf numFmtId="164" fontId="0" fillId="9" borderId="10" xfId="0" applyNumberFormat="1" applyFill="1" applyBorder="1" applyAlignment="1">
      <alignment horizontal="center"/>
    </xf>
    <xf numFmtId="165" fontId="0" fillId="9" borderId="10" xfId="0" applyNumberFormat="1" applyFont="1" applyFill="1" applyBorder="1" applyAlignment="1">
      <alignment horizontal="center" wrapText="1"/>
    </xf>
    <xf numFmtId="164" fontId="0" fillId="14" borderId="10" xfId="0" applyNumberFormat="1" applyFill="1" applyBorder="1" applyAlignment="1">
      <alignment horizontal="center"/>
    </xf>
    <xf numFmtId="0" fontId="0" fillId="7" borderId="10" xfId="0" applyFill="1" applyBorder="1" applyAlignment="1">
      <alignment horizontal="center" vertical="center" wrapText="1"/>
    </xf>
    <xf numFmtId="165" fontId="0" fillId="14" borderId="10" xfId="1" applyNumberFormat="1" applyFont="1" applyFill="1" applyBorder="1" applyAlignment="1">
      <alignment horizontal="center" wrapText="1"/>
    </xf>
    <xf numFmtId="165" fontId="0" fillId="0" borderId="10" xfId="1" applyNumberFormat="1" applyFont="1" applyBorder="1" applyAlignment="1">
      <alignment horizontal="center" wrapText="1"/>
    </xf>
    <xf numFmtId="165" fontId="0" fillId="13" borderId="10" xfId="1" applyNumberFormat="1" applyFont="1" applyFill="1" applyBorder="1" applyAlignment="1">
      <alignment horizontal="center" wrapText="1"/>
    </xf>
    <xf numFmtId="165" fontId="0" fillId="11" borderId="10" xfId="1" applyNumberFormat="1" applyFont="1" applyFill="1" applyBorder="1" applyAlignment="1">
      <alignment horizontal="center" wrapText="1"/>
    </xf>
    <xf numFmtId="165" fontId="0" fillId="9" borderId="10" xfId="1" applyNumberFormat="1" applyFont="1" applyFill="1" applyBorder="1" applyAlignment="1">
      <alignment horizontal="center" wrapText="1"/>
    </xf>
    <xf numFmtId="164" fontId="0" fillId="0" borderId="10" xfId="0" applyNumberFormat="1" applyBorder="1" applyAlignment="1">
      <alignment wrapText="1"/>
    </xf>
    <xf numFmtId="165" fontId="0" fillId="0" borderId="0" xfId="0" applyNumberFormat="1"/>
    <xf numFmtId="0" fontId="3" fillId="0" borderId="11" xfId="0" applyFont="1" applyBorder="1" applyAlignment="1">
      <alignment wrapText="1"/>
    </xf>
    <xf numFmtId="0" fontId="3" fillId="0" borderId="12" xfId="0" applyFont="1" applyBorder="1" applyAlignment="1">
      <alignment wrapText="1"/>
    </xf>
    <xf numFmtId="0" fontId="0" fillId="0" borderId="0" xfId="0" applyBorder="1" applyAlignment="1">
      <alignment wrapText="1"/>
    </xf>
    <xf numFmtId="0" fontId="3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 wrapText="1"/>
    </xf>
    <xf numFmtId="2" fontId="0" fillId="11" borderId="10" xfId="0" applyNumberFormat="1" applyFill="1" applyBorder="1" applyAlignment="1">
      <alignment horizontal="center" wrapText="1"/>
    </xf>
    <xf numFmtId="2" fontId="0" fillId="13" borderId="10" xfId="0" applyNumberFormat="1" applyFill="1" applyBorder="1" applyAlignment="1">
      <alignment horizontal="center" wrapText="1"/>
    </xf>
    <xf numFmtId="2" fontId="0" fillId="9" borderId="10" xfId="0" applyNumberFormat="1" applyFill="1" applyBorder="1" applyAlignment="1">
      <alignment horizontal="center" wrapText="1"/>
    </xf>
    <xf numFmtId="2" fontId="0" fillId="14" borderId="10" xfId="0" applyNumberFormat="1" applyFill="1" applyBorder="1" applyAlignment="1">
      <alignment horizontal="center" wrapText="1"/>
    </xf>
    <xf numFmtId="0" fontId="0" fillId="0" borderId="11" xfId="0" applyFill="1" applyBorder="1" applyAlignment="1">
      <alignment wrapText="1"/>
    </xf>
    <xf numFmtId="0" fontId="0" fillId="0" borderId="12" xfId="0" applyFill="1" applyBorder="1" applyAlignment="1">
      <alignment wrapText="1"/>
    </xf>
    <xf numFmtId="0" fontId="3" fillId="0" borderId="0" xfId="0" applyFont="1" applyBorder="1" applyAlignment="1">
      <alignment wrapText="1"/>
    </xf>
    <xf numFmtId="165" fontId="0" fillId="0" borderId="0" xfId="0" applyNumberFormat="1" applyBorder="1" applyAlignment="1">
      <alignment wrapText="1"/>
    </xf>
    <xf numFmtId="0" fontId="4" fillId="9" borderId="0" xfId="0" applyFont="1" applyFill="1" applyAlignment="1">
      <alignment horizontal="center"/>
    </xf>
    <xf numFmtId="0" fontId="4" fillId="10" borderId="0" xfId="0" applyFont="1" applyFill="1" applyAlignment="1">
      <alignment horizontal="center" wrapText="1"/>
    </xf>
    <xf numFmtId="0" fontId="4" fillId="11" borderId="0" xfId="0" applyFont="1" applyFill="1" applyAlignment="1">
      <alignment horizontal="center"/>
    </xf>
    <xf numFmtId="0" fontId="0" fillId="0" borderId="0" xfId="0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12" xfId="0" applyFill="1" applyBorder="1" applyAlignment="1">
      <alignment horizontal="center" wrapText="1"/>
    </xf>
    <xf numFmtId="0" fontId="2" fillId="6" borderId="11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10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3" fillId="0" borderId="10" xfId="0" applyFont="1" applyBorder="1" applyAlignment="1">
      <alignment horizontal="center" vertical="center" wrapText="1"/>
    </xf>
    <xf numFmtId="0" fontId="16" fillId="6" borderId="11" xfId="2" applyFont="1" applyFill="1" applyBorder="1" applyAlignment="1">
      <alignment horizontal="center" vertical="center" wrapText="1"/>
    </xf>
    <xf numFmtId="0" fontId="16" fillId="6" borderId="12" xfId="2" applyFont="1" applyFill="1" applyBorder="1" applyAlignment="1">
      <alignment horizontal="center" vertical="center" wrapText="1"/>
    </xf>
  </cellXfs>
  <cellStyles count="4">
    <cellStyle name="Currency 3" xfId="3" xr:uid="{8CD6AC4C-F7FC-497C-82B9-B1C14BE091F4}"/>
    <cellStyle name="Normal" xfId="0" builtinId="0"/>
    <cellStyle name="Normal 2" xfId="2" xr:uid="{0ECF395A-2DA1-44B4-A1D2-FA7FAE62E862}"/>
    <cellStyle name="Percent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olorStr">
        <cx:f>_xlchart.v5.3</cx:f>
        <cx:nf>_xlchart.v5.2</cx:nf>
      </cx:strDim>
      <cx:strDim type="cat">
        <cx:f>_xlchart.v5.1</cx:f>
        <cx:nf>_xlchart.v5.0</cx:nf>
      </cx:strDim>
    </cx:data>
  </cx:chartData>
  <cx:chart>
    <cx:title pos="t" align="ctr" overlay="0">
      <cx:tx>
        <cx:txData>
          <cx:v>People who bike and walk increased as a percentage of traffic fatalities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rtl="0">
            <a:defRPr sz="2400">
              <a:latin typeface="Interstate BoldCompressed" panose="02000506040000020004" pitchFamily="50" charset="0"/>
              <a:ea typeface="Interstate BoldCompressed" panose="02000506040000020004" pitchFamily="50" charset="0"/>
              <a:cs typeface="Interstate BoldCompressed" panose="02000506040000020004" pitchFamily="50" charset="0"/>
            </a:defRPr>
          </a:pPr>
          <a:r>
            <a:rPr lang="en-US" sz="2400" b="1" i="0" u="none" strike="noStrike" spc="0" baseline="0">
              <a:latin typeface="Interstate BoldCompressed" panose="02000506040000020004" pitchFamily="50" charset="0"/>
            </a:rPr>
            <a:t>People who bike and walk increased as a percentage of traffic fatalities</a:t>
          </a:r>
        </a:p>
      </cx:txPr>
    </cx:title>
    <cx:plotArea>
      <cx:plotAreaRegion>
        <cx:plotSurface>
          <cx:spPr>
            <a:ln>
              <a:noFill/>
            </a:ln>
          </cx:spPr>
        </cx:plotSurface>
        <cx:series layoutId="regionMap" uniqueId="{960EE544-FB72-40C7-A68C-EDE1B5F90117}">
          <cx:tx>
            <cx:txData>
              <cx:f>_xlchart.v5.2</cx:f>
              <cx:v>Label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1H1pc9u40u5fSeXzpQcEsfHUmbdqQGqXHceJs31hKbZDgjsB7r/+tuQ4sRnlxLeO31ulqimOJApW
Ew+6++kFyL9v+n/dpHc7/arP0tz866b/+3VU1+W//vrL3ER32c6cZepGF6b4Vp/dFNlfxbdv6ubu
r1u961Qe/oWRTf66iXa6vutf/8+/4a+Fd8W2uNnVqsjfNnd6uLozTVqb/3Dv6K1Xu9tM5b4ytVY3
tf3364tC19Erf5cU9e71q7u8VvXwfijv/n795JuvX/01/Xu//ParFMSrm1sYS/gZIQy7jLm2cAl1
7Nev0iIPv9+2bITOCHMJdpHNbNvB4uG3L3YZjH+uVAeZdre3+s4YeLTD/6ejnzwH3PRfv7opmrze
z2EI0/n36+tc1Xe3r97Vu/rOvH6lTOHdf8Er9g9z/e7w9H89ReF//j35AOZj8skjoKaT96dbv+C0
AWiam2R4mKf/HiOHn1HMsePY2OHcxS5/ipGgZ1hwhhElhDgOdcnDb99j9ByJjuPzc+QEm83nk8Rm
cVfoUL2g+jj4jBHhOIgJQTijzJlA44B6EUo5KJdLbILYU2ieIdBxZH4MnACz+OckgflHJ7vc7ECn
X8qwOeQMptzFNrFBddjBcD02bC4+I44QABmzGbbRVGmeI9FxaH6OnGDzz9VJYnNx91XvTPKCWkPs
g0HjNuaIU9ulE61x3TNh2zZyBEYCIS7AKd2vi+9O5xkSHcfm57NMsLmYnSQ2q6J7SVzwGeLg7V2C
bEEpvHpqzVywZqBTQAcEJtgWnD7F5U/SHMfkftQEj9Vp2rHV7S4qHiblv/f8hJw5wkUOwaArBGEH
PPtjI2bb5IyBvwdq5gruIALM4LGi/FGc3yBy/xRTSE6Uj720YxFnBHw9pi4F5yLAiTzFxBWAGQKn
w7FLwP+ICWPe/FGe46A8jJugsgHOe4Is+VwZs/+vLNXDkv3v1QXYGIcJh8mn4DMwWKfHyiJc0BUG
hsvhiAFX3lu3x8ryTJGOo/Nk8ASi8xOFqMjrXf6S7oWfIcchwqYudxFyXHDrjwECEgZsmoLLB1IG
VHkP4BOA/izQb8B5GDgF5v1J6s67ovnfyAQQIMTMJi6gYzMOXn6KDjrDDqIQ6sA9jtkklHmuVMch
ejp6gtO70/Q87+/yHNIdd3cPy/gFLBw9A4+DgAnY7j7Snzofwc4cuE8EcilHkDCYqNCzRDqO0KOh
E3jeX5ykGn28M/WrDwoSAvmLpgQEGDG8j/Vd594TPdUjgc6YDYoGLPqA4JREP1us4zBNhk+g+vjh
NKEaCkiGhi+nRwSfQSBD9xkbwZBDbTBmT10R5NyoDQwPMMTsEKE+dkUf/yzQb+B5GDgF5vNJAvNP
uvu6y16QI+wpHGMUDJxADr9PyzwGBgycIMhBrg1m7sASHhbFfWrgGQIdB+bHwAkw/2xPEphVfqte
lLw57pkLQSYCywVeB3KdE40BYLCwues69jHu9gx5juPyY+AEl9VpOp3zncpfkA8QeuaAlQJ3/10f
JpSauWcYiDYRLuR1wCFNnc0fxTkOyvdhE0jOZyepKudqT9Netqq2p2GuA/4FEdCZXxNp5Ax0Ceyb
EByjPVF7asWeJdJvoPn5NFN4TlRjIE1QNPol0wSQodkHOJS593nMaQYHSgOcCwE+iGLquNOizT7W
/5NEvwPnYeQUmzcnqToXd92r5S4rTaT0S1o154xB/hlzSOVQ4MocP2VnHOoHnFNXQF2Nc+4QSIs+
ZmfPFus4SpPhE6gulicJ1ZtIvWRiGroCgBoDb0YU471reYqQABpn29h2ORQJ3D3NforQn6Q5Dsz9
qAkeb04UjySFUsGLUmd6RgXEKmC4MDqkpp9i4kJIgwTUOrEN3wOfA1W3x1rz5hkS/QaXHyOn2GxO
UlcuIXFjhrTdvWhigCCoSDMKdc29c0GCTnSG8zPhgLpgoGr3AD3F57lSHcfo6egJTpf/nCROH+50
Bqndh2n679NrUG+DgjRoD5TUjnVDcWj3YBgSoFCXdiERN6XTzxDoODo/Bk6A+XCaGer/hawaGC9o
FxCQrqFQBj3M/OO8AIesGzBtyEtDpxpEPFPO9hyJfgPNjwzhFJvTVJqPytwUuVH5i6oNgzYbQdie
Vh/aAh5jA4U3DiQOmgqggQ2CoWlF9FkSHQfn0dAJOh9XJ2nSIA31oq02zDmzOQGXL6CmdjBpT0mB
TZ0zjgh+jN1jUvBneY4D8zBugso/p0kIvCIt9O72BQm0IyABLSg0dgAw0CH4a98tsDkCVWyH2PtI
aN/58RiX50h0HJmfIyfYeKcZg3oFpG9uanXTvCQR2EeYDoXwU0BjNNSiJx1qQAS4I8CY2Y6wxa8t
t88U6ncIPXqiKUinSQhWaaryQpmHRfwCVA2dQTs6ZDTvW6IPTmXidAA8zjhHaN9hOI12niPRcXh+
jpxgszrNUsG2aJR54WIBOoMdBXQf6UCLJ4UOzqdex7XPBPR9IghzMD+SYXuWSMfReTR0As/2NPna
ubqJVLh7WboGaQAGvMDF7NAq9RQd2E8Ats92uAuVA9CcaRPBcyQ6Ds7PkRNszk+Tre0zhed3vbp5
SWYAfThQdgbGBjbNhd0F4PkfGzYbsTMbQRGUQf3zO6N7zAyeJ9NxfB6PnSB0cX6SfPp+f5K30wU4
oN3LuR8H6Bl4H+gnhHrnEV7N3TOg3KBCCAvnSLLt+XL9BqnDbrCfzzVFyztJtN7ou7B4SUvnnEGx
GlpBMaWQb/sla2BjBG0eAkgevNr3hE76p/8sz3F0HsZNUHlzmhtA7nvzfq61e2vz31M4B9CBPR4U
sjmQGtgXQ59aOuiUEoAZE469b9f9ZbvB8+U6jtJ0/AStd6epQ+/v+hfdR2XD/k8gaZAVdTCB/TpP
MYKtOg5sf3OgiA2Nob8GQn+U5jg034dNEHn/6SSt2nW9i17Q88CMQws79Ee5wj6WObDtM8aheM1d
mx7JhP5JmuOA3I+a4HF9msHoxx3Uq/OwflFPA/uoIb0J2U/Y77nvKpiUrO89DbBugOaQJp14mufJ
dBybx2MnCH08zZjnH63G4kXpGjnD0I4LEQ3skz503Dw1Y7DbECo70KcDWZ/7VqkHhf3eVvhngY5j
8+NJJsD88+UkTdn5Tg/pLr99mJ0XIAGQCIUuGwyJAH7PlJ8iwxnkpyF/DT0E+06QX7ZTPUei49D8
HDnB5tw/UWyM2d1Ejbmr65dMtOEzmzIIZsCb2OTXeHTfjAN7qCGVcOiT/jVbsHumWL9D6cnwKVSn
ad+uIjiv4tXKvKwqwbZqAg2FUGSDxJtrw4EdE1WC+0C2oaXqsLn3Fz79XKmOA/V09ASnq9PM73i7
VH0r9Iu2gcBpHhCNwrkqGLrcCewTsZ+iZNuwCw52MD7e4vM4v/M8mY5j9HjsBCHvNDXJv0t33e4l
mw+h0R2h/e7RfXvbkewopxAQQYsOtFrtY9ZpC8hzBDoOzs+RE2j80+yrnkPNVN3uXo4qYNh57WIK
/dQPVbenmgNNh7AvG0PylBNos+I2NFg91pxnCHQcmR8DJ8DMT7PgswSNUephbv57CgcGa9+LC3VQ
/r2z8CkuUMCG5p3jPufPshyH5GHcBJHlafqZi7t295KaAjYMUtPQwwaNuUDNjvgYBnvhKQGewBiD
KvekPffP8hxH5WHcBJWLDydJqPfVkPWdNnfDy+kKNIGC8YJQ56GRbZLz5HCgB4eWA0Tuu9imtbfn
yfQ7dH4+zxSh9cki9LnQyQviAxtDIR0N+9z2p3rdHz30uPoG3p9BBQ52VB3fG7LH508S/R6d+5FT
bD6fBDY3//Govsc1gyff/H88rxAs2/6Egn3i08UYnM4kxoHTV1w49wvI2c+dV485wOQEwd+LdRyk
yfAnT/L/6XjC3x9d+OOcR39X72aHAyIfnV74n+8eHheOrpwM/c6fjnKE+7lb3f79Gg6NEJDP/HHw
5P6PPGFejw+GejTgbmfqv19bLthE2M9zOExnT6c72Ji//xh8FAGSDdUH2EeCD3tI8n3ZE06tdGAr
A+QkOJy+cyiRQ43c7E/FgFvosLkLWOLDkXw/juW8LNIByos/JuL7+1d5k10WKq8NPAnfnwNX3n9x
LymFTZMOBM1Q5yVQy+VQ7ID7N7srSCDvv/9/hqyu25wrsa6c5GNf27LWEZ2Z3PKayi08FMQfBB7U
Vlhma9RoNlFJW48PeGfFjppZ1ZAugrI4D+Ox3ZbiS1QN3crxY5OoazVmsinTb8PQqOUwuLc9/1Jr
y96QlHvN0FpLnij83kHjrC+FsymR3qp2QBdNdx1olKyyPNHzpkvfY3Anbwdebi3Tr4eyy9cqVMpj
udUtWB6466QT70gpRk/X3PGTbIFDLbah5jLQbb+iZRLOncYqJQ1IPQ+1M7MKnnmlzdUqT7jx05R9
jNwYvSlwhmXqpLMyDscL2KLlxyzoZFAS522VszvOUtczUXunaJ3ORk23yq37FRHmuurHcM5T00gn
yCJJCsfaEDIsm67+3CnHulCN9tsORx7tgkWQ2/11YsVe6ZBzTJrsq+OyTWHUMizG4W0f5GhlN/VK
OGnl8SwZ/aDA8SIYxNquWzQPW15ITflKVGXqp1aApF2+6cZZrkjsVW6v/FZE0hmo2uiSj77oMJZF
OYwbnThLkq6GOvT7yjaLni7diJuZo6KZm5TKF9HwlVkp3g6Ni2a8SwLp9PkFaRt70bPU63X+hWhz
PWDVzJqALEwaZQs7oLdVnjWeSZlZB2Wceh0euHRbni2GLmGrIrmsjcbrhjndzB6vmsyu1qaYxWzA
Eth3vEgV3zjRDOMWeW7fiRmv21CWhHxznHzjBF29yS29jXvL3QadmLMPSZ2Hi9Htz9Pe4t6YRl9J
V7W+xmhN2gSv65BeEFpk85yqfqmKOwvE85oQJfOkz6wFipvPOe86X41DNmvrzrfzgK4gENt0FcpX
hofpLHZ07vVRWvsjNc5cMeq1Lb/NCxrPOMGdRGFwazPVLZ3EEC8JhfITNSi/tlXtlRZ/S/M29Nqu
qiUNqT0XrP2So6hfpqQ+T8Kx2AQBlU7R1avMKlaUh+5mxGw2DFIURfCxGN6UoQnfsnjptK5vR7pY
J7DAFpVNfFqKT9Ryxs2ghd9aOFhluHyrdeuct0XXbmP7G9F9eh5ZTTCjeYQ8bQWFb3IjS070htld
vgGN6/1Yo01GymZVujr361p9bFgZeSRhxIt4xraouLF6oxdum30Oh7qTXKSjj7UTrY3rweGu9ALh
YKutMvZDVQWw6obPjsjEIq3tzrOo9abLCAfVrqVI5RBHaJUJ5DcteZenJD/P7CyUgrFumbtszkpi
JB3yxCOi5nM7DDw3SRqvHgxd0rqa9zz9mrOWLNImDT3VpeHCjZNPdUpkwNuLsKeNN3xRqXLnJk+k
G4kr3YHhsoeBybFCEgu1oSawZBXAqonzL/ZI1bKLw15GmeNnGKczVJi3KR6/kQD5Isk2oWpnjdsL
X1F0J1i4YoVFPRyUgR8M1bKPsxuQW/hhwldloQaZV0bPRO5IyotiM9LRK7qh94vGRItafe6ZI5PA
WDOTtQDgKGY9iq4zMNqSDXXm0bToZFqXSmpTDt6VLkglx6BJfMr65MK6Cqt6zvNcrXCZviGma+cN
ZTdtFI1easfhLGBVPqdNSeWQNHhl6mL06hRHksWX2rB25qZJOSNduMhrVvkZFV7HLLGMyRvm6tqL
Ezvy2iJEXhMk8WyworlbjYFXZ5/KUSdzKG9UXharXKK+laQatwbnnZ8W4zizhlsassTvk0BIHIbz
jAzCH5j+wnpYP6SHp6xqXnpm5B+zu97t0kWS63Gl68xPUClh6+ewdZXT+Y3Kb4re3aKAJxdJYw2y
tmvLR20QyaBZqQhELtoulEQX7irPMJcVpuW8se5GyPDPVR9VsuiR9p3uLuGd6w29a6RRTvjBpWJe
9+py1K7yUW1rPx6GbRxHYJPy7Cth1rWFgo3dGd8O6ShZiFuvttqPVd/MLOR62o6DdaptPstdvIlS
E75zs/aqanM6H3tHzxxCk1nbVM68j1ouRc/fDQEyc1FYsc8Nwm8SL20/DI4I1k1cc89g3vvdwEpp
SntYBIZkF4jXuefgks6IMcgLeW5mBRkvg0TXM7eptnZgYPlA6VyOMR8uEzsrYLFr0I143NbAMmQQ
cnctiMpkopNa9iV1fOym2uOVZXvErfAiwvWSjOWyUM3KGsLMh2r96Fem1TKPGu25Jq7XbT36rKXj
hcPKym9Zhv2yaDYq6MAniL6cu1Z6LQaRelZbXSM02L4ITTTjbV9JM/St30AKWTJsBbIeYd70aCeS
tkV6QYoBjG9Qzzumz1VTbjMWko2jtfZCbLbMgJrQvojfdGm9YKFzMZZut8aW8aE2nmxylYUzrJZt
wFPJrNqe9W6eSvDs1brv8gUpew0evbDmwu78Pu4YeOSx9lgRvVWI574huZ9YVbXhdbZ0K9XJXjXx
TGjuLuxGLazUUp6b27By47Je0QgcsMoKr4czEz0tulpGWJw3JcFL/c5SpbWMHKeUgwrfBzwqffDw
1YIFZet1UV8sddOCy01kCpWqLQ2qXEZxTM9J2RKAfl6VVr/NaIpk2tJVkxR0xjrd7qXM3hgFNMBN
qG9VizBMrXdCReEK1YJLy2KhZM2YbhszLIYqDH2aDsir+oqDAbKzdRQH2Vqkady8q0dYAGGJl+HI
7dFrU61lGA7UD0pm/CCqR6lJWa0bLW5xPVh+i1dhElXrw6eHV8QM1ZrjxuOoz2epad/1PBjXohl6
WRW8g1VmsXUJpTaPRnHiZbDM1qx0vsTJoGWct710SkdqMGJLVKMlRc2wPlzGtLFnlLi7JOvMLKTt
jTUGFdiwNizWKNujnSIliSqLdUbHZhlQy2e9XfokClOPK7cHKprkmxiLclEbgVNZkdpJZcLBDyS0
VZ6V1B4KrWFm1/XXmrtUhklh3QvZ550GdWS1VwSKrPuGRl7fJkg65lpnbB6EBq1DS18HSZ3M4yat
1tCWV65t12zjYggXh3dhKbZ4bK157MBCHFRTrQ+vsLa+vzq8PVwyApSrVO6ysTu9PlzMj1cDdqyV
Cme6DdQmEn2xLtwrJ0DxpgqCZNWCPckbYXs0T2Ivj1k4KyjKZA38dW6T8vIgbgdNOIsoCZdsDIp1
GuLvF6er41T+fM/CiM/CgH3shzFfk1Tk67YM03wZ7NW+V7qVGmIZ8K26XcU61wtjVfDFVsNnh5eG
wPQmKO29w3pD9ke7tauVsDP4U61tDd7hZUpNIquxEv4B1kQ4OcxiE6by/nr4wCbF5chQ6uW4/xxW
rACeCZfDq58Xx1XlWmOYGIIyn+GxkOPYDR7mbbl2WlKu6f5yeKuH5A6Vppr9/CgpdSKJ2wDPyvPy
fm7oYVoOc2Uw3VKsgjl+n+t6XEdUk3UwEibFGOfgpXC0OVzM/pUR36omj2XUFQP4M1LKJIQYpcir
dt23vQeneLNlgHi7/nlxddKtUcqLeeKO15lVWusyiqx12u3XnAL9rCwjR6sx68NFtFzPEDN3KRo7
5I1dNS4iw5cW8I51YKHvF/HzVU6aVKIRk1lv1Z/riFfrw4XbOZhLwao5EEewfY2pwKq7o4wreFKm
motA63DRk7HJZGD0lcu7YX642e6V3an6yKurHnskHE0qm7SvJSoyIOR768H2JkLvf+3wyh5EmcrD
+7YOPyjRhfMDKAcsDkC1iZPNWc7fGSfOUhnEYHIq5s65stnisEon69d0HcRUJu69nze4C1FW665w
U+Wjd1jIPViNVJKhMksNhEAcJgT8+OP5cvuyTWUWN9EKwon7KTg85eF5icLj+ueTg9nO50JHq2xo
/bLVsR8h57ZIRSujPidLXttvbYiIORGZT7EG7u24LWBAPpsw9ARu2ayu4/kwFNdW3igvFrkt8Tj2
0hX1HQJUhDGyT7vhk04SMLAidGWepwr8uOv4eqiT85+X3tW2x221MXSQLkmbGRvdROpiiXjRe1jR
qzYSkd+455VVXeAwuNQMYjcrAkdPmnUY20pamK2IIVdFXbyryBw8ZgOx2IglT4C821kyH938vG/P
4zy/gZLVBxTarUytBCK/Tn3M0Ic4SgaZivJT2OafMA+YFzugAnYWX+goT5cF6d8i7dGiiuddn21V
2FUygwPUgFo4HxsDkacG9i6B7cwbXiuYL5rMw7RZdsEA1Ie37+MSl5tQ1+e104llmEbXlT1wf09U
EUlsDyWKr2wE/jVE9aoRPF/ABgXPHvpLNxPvYydDHiQiNuKrBXmC2ZBly6ER3RVtBLAv0a4NIeep
vunxWzFelbAXbB5EVi6rLNlGtP8KAUnmKcu6sJowkZhksQwJROtCVJCJyCrJAh5CzsECxPS7OKRv
8vRyEMltMKhRlkMEBjQNd6YBsmINqPdQk2wF7YXX83ZJ4/JK6JW7D/VwkHtQFSlguurLhGfAE3pn
lCRLZ0GXnTdF1QDra89R/yHgvJZ1yM4HIBm11qAS9qCk0X4EnNnnZXktUvB1TpBIFAOvEolajXWR
+b1Xk2RnaPveMPGlhUkYo6qSTYdgITL6TqfJWmToqkrrCrILzqzU402CIaZuYzeXcWfekoDLmLEI
nsvFMkzVh6Z3/L7F10MQFDJ0TS4zeqe1o/3GqVYNjrgcTHOZle0sKuYj6Te1Gy9A4b8ZVefSrd3I
L41McE+3VZzODN3/2ykR8exK8VlMOUwkMldZaTE5LHE8hh5kEL+OOLmK3cHx+oSdpwNppEjyLQ/6
pZMP6zobNglp5kmbhLIl/U3e2BdRpq9Hzd8ltvvZZU3gYdCjsRjpCjlJIctKXKZltshRetElXSeB
ky40az4VRXYFUkq7dQcZ2rFY5BEEXiRN572Tj/6AAgmZkkZmBUTuXI2+BTCE3WWfEiCOyQwt7XaE
fE3L+Fx1WjqkHTxKKPeczL1Uvfk0DsGa02DwAmM+6TAKZGeSVY2Z8TIhGm/UIZd1n7QbrCq1yEfr
s84T1w/sAlzBqoGghxeGzwPBILit2h3CDRg/q5lR7PbAwcEcsMY2kqf1ZWOE8ALLjxKdyigErmyl
asNy+70ReeuJqkv9KM78GGvhObrV8PO8Ap6sPJ213aYxZvBFHS4HWkXSkLr3dIeqhWhtr4nzb2lF
ldey8pMguPTK1p0Vtn1XD67xo6K9KIFiyREFRqapm3pN6XIvbCu/I9HgJepqSKJh02StkmG7cJIe
ckRZ5C5RwnLJubWOu8raIhxuI5RHMuxQfFk2yeC52lkYyq/cSKde0eLW544tSdrzeTywb8AswpnT
tJUHOspxaK/77MNg1FuIi8etTdS2cDNg1qz55jRu5bkVJCS0s+upRotRo8+5iovZOJJNA2d5e3Fl
yV5EBlb5LUk1n43x2M9E2PlJUno9yaVyxDktM9kHGSjyyPCcxJV0Y/jbJcotyYP8Wqnh0uSQjc0S
p12gmthrILAfwGsYWFKQCBzyrQk7CNV4BxsI0ZUbj1/hXND8HFp1Mm/kFruoU/oGTtVVYJwrJVVG
pa7bZZu04SqLIC1QZ44MAvEtjtN+BmEI9YylGj/mKvUyas8iWn4ykLHeglnzVQ9o0lB/g7THMNd9
6TskKZcoCN5VYIPWuVt9i9LOq50A3Gem7yLIosiq+ybiofCtfCtQWs9Ckr5VUZv4SctSSTO0rXXz
hlTpLbiYrQFDNs+A3jNVf2pacQcuvfWcfog8l5K1naFVHN8mlA2zbmy6LevAN8bAyRrieNgIA9mr
eWwIUFlwaaBIhs2spIeEVxzJpBg1pCWtcJ0FfiHcS7ttlE8tsDLAapV0UIfBDAoFfNT6yhtN/XIQ
jodYA/ZAXemEZhcs71rJMhZ4TdNxD37JTvllCoG1V4uy9C3SOX5LZro5L4Leg6LPF93zHHhm0y2K
jC7ReKcFqHxmu3O3yDrp2DX1BIhW1O0gMeTPvc4066qIPheoyr2x9t2KelHb5W+c0QxvAxowGWZq
nDl9iGaj6oUkzhvSjEq2FYcHxpkskJ3OW8yuTFxy2YkkXlZ06ThVt7WY+Bq59NyCKMxnJCtlTt7n
yaggakg4JEvBoIVNexm0jtfoctmpIPZw1l8MYUvOHVjVauwWY9wNW+J0FNwXbubROslS7fcm3Siw
Ep7FihGmpmrlWIQfFZ1ltSEbSHh7YdlI6HW5CmHpp/bcSfmc8u4mcZL3RXNuckFlC5UEP20i12sb
DDGT23h9NkIGjmGZi3qhAktdDu2it0e0hjRZLlvklh6i1PWVZm+VwpdRNjR+Sj4mkN+WZh8yHi68
ZV6V5MHSzsv3BAxb53d8KCSvMWS8IDlUNmExg1ywWsQ6mA0qAecffsv6oNwEHUELHuBWmobtjWG/
tJz0HNycl0SNe6FcymTa5+/i9quqNwGu6KwGSiR5GVAvcJxrXRN4M8RezZOdG7SFhFqEXsK5TZ9H
u/8KvGlmh+kXlHSyS1LxNogL32mBt2j11klBHsO72z4iK8hUbq1MkFnGR+DHZEfpUK7rvGQQKK9G
BOGVqtO7hvCrospbWZvap078tcTk6wgZD7+srRpsEYSaDaw6IaxzrNp4VhdB5fVNEXqACZjhJM8g
QQDs3WoYwBkRaYWF1w22kJAyvXKqKvZ0lc1o5sxq210FrOjmOI2r+TjuU0ld9kHbuJg13JSQzHRW
zMkySHk0m6HP2Tpi5A23o2qWidiSReYy36iifFOnyRwlOgfHSGrJ2xQYik6qbcRcmaCs9CGhYuaK
7vK2zX2EbqqyDnwXcMzKCM8bZvezErm7rsxncRwCa/Mg6zR6oOKZFPuEeWMPW15ddCMkLVxdvM9S
riG+Ghovsh2zrocUpbIMy3p9eI+qsIZUE4ReH1LDash/7PMImYqb9eH9z4sqIzAXFCy9lfN1P9jl
IrI7RxaQ+PeH/V+wEPyAOsRsAtZbpOK13v9Q3udvoSbSz4HwwC/sP/p5abtu9AIuYq/Y/2jc09Qs
W6KbNfq/vH1Jd9s6s+1f+dabcy02YDe5A0pU37iJE8cTrHSHIEAS7Ltffzcgx7J1cs+57w3eIAiq
UIBoiSSq2VXgRz7nXwO4MuIyC7td4GcwMqeu3xVtIa1FEczugqc99hUpEngEkmTYdYg67AbV4AIO
s5UUa803va/cJtM2zb1h53TjAE8OFMF5cq3lkMh6N1ZNh4AbIiOa9L02XBiy9JSzrNqlysnBzCov
NyXUmaRK+RbhriZKi3lY+so9guRFGOGZ+b7JWjNdzvZsRYYy7Imy5EfqPFhtBk0tzT65g12v3JEO
O91UZTHu5l7gz/KMDVWGM+ftANcWGt278qQ53LUDQdjMt+CUVxZ4Qqd+p1BG2YW+MouaLaWbWRuT
D/hp5zauhVduDBfG0TyWDLs7RbCodnkXIa7b7jLlzqqKwI5oxTlcbdy14w7RLYNjnmf4za6s5man
e0SRuqckKjtoNyp1Y9m0pI5adgc0Gt+5bdfjxu94sDNtC3+iV5MFFDZ7lyMPZFeqXs+rZOsj8tk3
gbWjYiB55A6hsfJrcdY8nuDNqXvWSOzI7Dw4OIvul+U4Y1y4FbQJg1k7QntrK6rvmtBs0hbtVuAX
a83C3OmmfuvdkFB4m1iUThLp6zPk6OCWXVoN/mCzk86l0eypbel2lPddM7t5BDNBrMuMnyzCQGbq
YvUVCygJC99zrEWprpFMs7XzVKNJ3XhVy5dV/SBK7MR5hp/JLy6f/+4i1JeEepx+Hk3qOvTIhBsh
pVCZ2SDcmAafSFWfw34qFx0rE9hckazML3kCY2X2qyxKWe1FfIThNfkeYhwO3QRJ5NQlOc15aEGn
h0vb6OHNbmh7APqWL8aAfxNj9h060CJzpiGa7NxbWjL95brFk2xxl4ipWDBpVYtZmB0iPZ0ZzQJf
11jIPdR82BIGgod92uSxBUfFypnIvoVF046FuxY9lqsNtvzLXI6wN9czJSmUk2QPp28NzrZOrSdp
9b+MDH+B1wdNlHAD34LvR4iU4s7t/V3SegIvVfPRMCweVV6dIm0USIhXmMYHzMEPxI7rNGGvp4G+
kf+F0/xUnlGjZ13ZH8nrsZUKX/H2CTeIjctxo/8DnOMfB/93WI8QZT//Cerx+8TS/8i//oNSQwjK
Xw9XUICKy/xX5AeSe0IgFFFKL1An9OFnf0N/oBoiILyoW40jYy4leP7Pf17RH7p2Eg4iQ3Iw0oEu
pchf0R8YQl6kY2PQc4EFRpXy31/Fh18CSJc/oD/Ux7/HfgDxgeIlKmPCRh0MD4CwG+yHVSCsN43m
xoCVXpZRnvzlzvsOITqzyeGiQVSb8CWHwk+tX26jdKfHzmRwwfy04f9oTBqnMLySnG+G4W6AAZCe
2+rZQnCyTe/efc1/utjgT1frIBXHcXCCm43zXD9erUSaThkECa52NHcWw+3c5OWd6dszlJ7nKSwP
TS/iBB42F9YuHBR+IKJyPsGDs6mM9rudNzDy7c2cm3EyiJhk9JjKYDU43nYiJBqgD6SSRR3sxfDs
O78Qao2AEIgYPWOZCsFyQekiKco7tdzk5QuqeJAQ9bAilfyhZHoRRC2C3+rjpBtuhpAuzNnA0ogv
JnCfOYeg7zRLiaglq9JaqysIymGllhrcctcEXWyWPwhW/31RFYJS6prUBeoLroaVNBELApBFyaRY
LqmmiA4egjaQlUZEwxp2hL1Q/Qr9ZqALCs3ThuuuSUScBuZZybDci2t3XTFMxTACS1FSYooSTcDj
9mKqCtjzZyJGuFHzRdXjX93FajZBnMLM6YvXVFms1sBxt8uKlXA9Q+HC3IogmjKtsVcvhzw8quVs
vu/6ZkOcfqUkRDrcV5CW7SQW6mOH1vzLDqA3INrvkLPb7IlcNZghCiyAz9DXhQ+vLH/1+09Vn9cY
Y4T8oXVrRlB3N2qIOEz/PyKk9L3hUMqqLtZ/ANYB2iGCEbFWX4/629WHq7+BGDyuCrFSffUVUtXH
WCPzKJRLLj6ZuLTJKT4TeMbsmjWRnREf35e5zrEPdgSPhj1GHvq9vOP2J+ohkJridmh3aUgjz21j
RSrhxhoj2QSbyawj04CtnOULAgO44zmsy2Kv+BSGYd/TJZ9fUnyGWrcR/SqF91FgObWEjX7Y+pFy
H6urQrncxe+pAayaipNIDDxOU8Aj0FdjlVo2BsJGryZI2kap1T6aGcxvTFdXoKYN2coLv1qOEQuP
bvpqWvVhQSLey285t+AZdBZILFnkVYjb/4A4/8J02PJbP+aLuhMPo0E/hYnRAlpVvgjsaJnlRfDM
3dE8+zyUHgeWwoFF566Txt83k3+savjdEkA9ECn0mQ3bCv6IIuisaKrWQ9sinhsEnwS8yk3GIyOF
tSJ4MOFvGn4UJFnmDEEXL8EDY1jsLrOcGFYf7rMuRoTrHkrnAoHNuJMzvkHnjJdY8v+w9W3ih/jj
Pqdf2NdN8H/aG9XB3b/30/86Pq4+3a6iduA3if+vm+eP91DY39hktfkh3+vdS/1vMMkbdOkVYKnn
ve6ZHvZMbIo4Qk2fLngFTOLIQWBjCSpwInkMp0SrA7xed0zkaALE6OtjcPUm+7pdWkDLOjYqcYWo
rapAlv7/zXbpWB+xksiJwhauMg4cGxh2J1CHhb/HSgJJUxcWFMZflSOPbmE6T2OVAfTAZqACes9+
GkhlL3MgSNZ61AwM6zJq14VzGc0y8Tr6p7l6KS38p7lW+C1NYLAnfVntdYPQfVXCA/qbDscJmAXV
3PCAZcQGf2ECyekV7biB0lgfrk0GyNc7MiW5sZcC6IfQ+ZKUWX6AIpMsDEVWU2HGw8D8te1V5Ivt
tz9F0Q7nZISjhzFEZWq+Egi4vrglPKnwBnzpk3Hlhhyqf2T6M1lmdKb7aaroXve8MqT7giZeHV1p
QS0HAWIeiclMYuJT4H1qhyfAlM3Wfswsv1oBdmvtNc287mxIan4vRco3EyfFgc9MHjLVMDr6Czzz
ZHEzoEndeGktD6IURhPpbrkJoSYc9Fg2jkacsJHHgET0cOjPwYk3db9KShqcmOrN4zhGdejKJXZz
2TjN59CsjLs2k2ItDCaBs+nlqVcNNQQaH1u1WxZD1LZD0pWI4mB7KKskXDtte7KSdj5hCyaPMBma
2O5pAkdr7T6ypByOSdk8VTl8lyYz3f5BwEjbIe4KGFbz0MG3CotI9JsihTNe83SjnpUoTDnMRSXn
zXby8E+T9EKZ22+cWsrtMDqyity0AzInEO8bzSuBVXo3oHkIsT+9/uaBc5p4vyHWkJ1ruOEeKTXc
dUM8a1ETjz2OzWRF/dAAgWgP7boSrbNHQYpuV/pDvwkQ5Tm5I/diODDkgz3CFesagn0RGQy+YQz7
fVlU5lLaYwbPXcM/61721msGI73wrj3fse0Nz5gXWxnMHsuHURUy2rGFpoeix16Uh8mmt+A+RGgG
Fl4zsEd/FMVmrvtqk4xm8FAqUFRv5PwnG4e4rVj+0lJAnRgx0qPbAguZOIJAq5roSnbQg/KSJhY8
zKYb4aaXqzKz5YlNTALbVcvTpJrKhzMVEdxypQfqYGIWnhuMGKx1IyB+f/jdeKxo9mLzfGCLMqyM
nSILuMHYQvqzAZeNfMHjiT/ojawLUt8389Zy5hwwxNapIiKItedFJpJlK2SLzRH6gGZexnljffcQ
W9n4uZvGkhnAzgJgEqxd44fR5uNR+NQ55WO4CLifzZ/7bACwoEqToIiCBLu05WILTlwx3YWzi5Cr
agqyxIz0PSeB61pW9bymBKIjwCJwVkzrzE/Sewnkc2RPdf4jHRLAK7vxi9vUJ7+o1kK9R3SDtx7d
u+o9oslcv0yuNH7AM50LeGAB1Du0vZUfWU38Jbab+TmhJkBltveTpfMjAQD0Sx6EQ2y6lB8QKsiP
aRi+ivbFfOAkl1/ebYV/sG9Q3RO7xxWJj+IcZmgj+cMjqC2JDctUu887JL5v5WnHPBb8El6abdNQ
AIVjK++X9oO1wgatu7f0reg7+m/d27nNNIuF0Y4kJs5sPnVV8lC503jO05Q/yWFB8wZmjpxonKmf
WTeWNxO8wxD9LhDF0azclsyJdDdQM0YDDmotd532NuPKd+05cSI9498/oyrqY1UMxeMUAJ3TANh8
n9p1faAeg7PNa8tviYA/bwSWMw+NFIh8miPqHpTf+n2bJghp57JZtbDDNl4mms+GkW9zLiIA/x7H
ZC7uDK91H3LWHZPJ754n12Wb2fNIbPlt91z0VR7ldcPOudskG0RarYVVWzAF6om99LSZFrlpjoe+
CKbHXFR3vuI3wchiM5/ptkrd4svcAWmg+F3I/dXUcntNc8FerPYMOLD/TKfC2PRdTWLNRoxl2/Iy
fUoAANm3ZBZLOiTpi2Pz5b/cfQEK+Hy8+3yUmkUJLCSGQcPBrfjx7pu5EzQoyZj+5BbCLyn833fc
FPMLMWcPTn4Fuizhhe3mAFu5nF7MLPQWRtI2B8ShnAeWGF8mPLAra5B8OWVUHGrHFIccSKpLT/OM
IL8TxZxsbvhaduy8sYm03HWYe9UdYAL4xv+wnOaZDV/D0X7vu0TGI0JxB7PN3YOoAx7nck6eW4+f
ffVwu9S9qzxiftGiNiOvov1svxOVfub/lIZzx8vc+uLRCfjZ0mLLmrUJYZFBjLks7oJu2OKRXA2c
IKigemZGACNIOvba+zh6K2eM6WoUcMLruddRGTTWzq47sgiK0DwY0/y+CUtryx2vBij3A/8qK2hp
HjTpufLQjjndpAIJONFV5DpX81xZnO0hGzd6qh7U/NtpeWg+IJ4IvKwUKzpn0ydsnhx4FKt+Bkod
QeU2GL4jVHGcRcKSiANbnKZGlyI2UkatG9YPVprXSAEoniw+8rPNTPvpjZrDxEGku3qy+5yfLUWp
MU3Z2Kmukv+rebP6hLdVrp+HnITLp7+NXT9PjV2ptytzi8zfIiumiwCJYsegTMhidG25zH2SHDVP
966N0ANJRhaIPr3K/UmYjZRu/vlJ9pGZ9v5BVg5FHEIN+8RD3poyej4+yCNLDZvVjvEz5aYC9Qb3
gc/5EUCqfqGfaKgEP7rCCe6h+qTH6o0fgN+88fs5HRaysielQvwYgaB9J6/5TuL/yOi3tA4fwjab
uwgPt3Wgb3ftpad45gx0JcIzBOkXDTzd+h7Tw7rRd5vuaUHsjgCFOwAYRpp5WTywgH2qZmYuDQml
uEK+QlTAA7GvlFKcS8dcA26XLjVpFkF231qIDahBqRqHJmWUjrncp+7L3GaLgE7uPqva5jzYQ7lo
4Ub5UQHWy6k3vuRQk+OrhOf+pC6CxoG3RQqdQNaBByXrSpfOv2gDKkP99ldUxi4qe+K0FsR6bn7F
spukj3dQ8NNIMss1Iteq7FgbhtJCqottfNKEEBs4C41PZerJx3T61uf+njY8OXpeDa3wjSypiQvm
A72Mhqlf34fJtATCZOPOlX1wSJZsmtK0D67qOYqne5p3HZUlNdZXOd0b0uHBKub0MPghbBBij6u2
qpuzmJPXRg9IZMzAKPzN0yIzNtmFHijdbAQmRc1DwYXXZbS0FgzFFEb//KR4f39SALWEfYjjcHSl
bvUbvFO4gCJPDXNkzk+3aJNFk6bWoXtrvCbFnarptiXQDkvggtq02V1ZVYEfJkt7B7gLl5yMVJCT
AOSVO6w5kqkjJ1s1mp9yksXhZJHFzYAeHRF9bGs7jdsuNNqtnFM/O5myh1PMzp+rMbW2rnSbczN2
zdlRPcWXxJs2F1nBiQDqQ+x7ApDdbMvwzveR9jeUzpMjpuBOjVVm8G6sURQhwycpgQOUtlFtm6Hk
e90DoOO1B7Tpa+86eu0lg8/3wkY+2D//Nqh99rcHIEAVAXVUlIkqqiG5iU0wn9GMwz35E+l9c0Ni
vwxXNZuMYxZUd8iH6LeaurB8iyI7oeimZYKM2kV2oZW0HufIxNsNfr2dCoAbHOCd+vUUynfL6AEt
C1wJWbZIw0N+CECTXM7GV9cuHmRZW4irHZDz5uP/xLkb7aJ6GWiZLLK2MB9NBmRXIQ16rEqTb+20
AMLdY85RYNOMrYHXj05e8MXUsORFrciEb6oVCU3EQ+Cwek0MZD+0Q5X/QPmEdTUC6Jv2OY1nROt2
VubROy2R1d5wyjjniLKoe1bdniPpzIOv79mhmpDm6iTZ6jpyFZR2ly0dgHEXxeA09+EoowyQ7UdS
hezRHjp7mYZBs9K8N4l2rMTSGulDpexHd2bFyqY0RRQZpOalmZ+vkDCMRCZtcSZvdAFL7V4Lap4R
IjQ+W7y51wPXtXJtuBYIoVqN0e5IxeKqDYpTl4ywh1XPt3N5Kt3C3VtVEt/wtYQeVDO16HWSq2bW
aubbslpC87WYnY6XZTXrZvrHZZtQ/sueHfztZndtVJ4D2gFZ4HjlOzdv+9ZLTT4BifQDEeEl4oae
jLq5goVuwkxHoni+12TlUityaz4v5QxsBOCRGL4R5AHzkVytZldaaFRCWvIqrpfUpF4yKN1zZgNm
n/J2OqXEKe2opVl3KveaMw/OdBKa7ZeA2AFNOUYZNnU7uo7Da9sBeZmJ9Wyl0+ky/LqKBS9SVNe5
G8sEcOEASWi90dUHi8sqR8IqurppjIzukcyjCXMg9eGd8FVsUiMMZ5jtjSxOyxLLadalS7sUG5Dv
0BVtMgkUWTGtSujsQFv18qh5ukGKbToihQEyweAfSnOqtx5r2SvvKsjC9nUFzQtLN0S9kbdyAXd4
fyIv/0MePrkx/n3TDRGJ1fY/3lCofnuzF4Uzd0MAsb6LRsQtfBdOZNTAj1uyG5d6j7juJUEfjqfg
RTPSooSo3lOm3AHeHOkCF3nN0zPndB5P/Q+8SdSqape6rPVx/cuHptz/y8dNgKhmc5+rpvcfmEmq
u4vOoBQHmOBXThLk4q7kB9LZixG/y70A0vQxNPoE6WmSrBMauo/F7PG9V9lVpEdHa3Qf1QRC8R7Q
LHhcMWGYo6xpirXWbYxQdEs8M3KjySSvuqWdWchfUM50Rn+Pas/7dVR73vWoqYRv5lrCBPgiH/Lt
XI5/UWAy7pjJiktjJP3PuRTWVrP0YBdkSGqy679yqynuMtOel2NoA9kEyEfRIZErWfZKc+R9IxaT
PbnnajK7vd+4ZYys4uSl8Y1FTZnzPM90mSSVXNOxA8q0rNljXzns0RJjHCatcdasMR0lFNmSLQeX
Y4/rBjsO265YMSPtF64lw3OFchVAyqFXukkSwZuSba8DowgJEjqQIKTErny9SNcCuX0dgK9wjhzT
gLKRUjLv+7qCd0NAm+OlvDMN70c7+ePz1MtihdpY09ory+mZdvLsqfwIwdi/vAh9xHA+qL3wipmE
mMB8+gjbON6ND6wbaFCb1Tx+HwErc8yoGIEz8MjoHqGn3Us3p+XCb1ELoGdIj+dm/wi3LULCfj4s
NKmbvvzkFXP1oAlA4bslDkSmK00yq3BRrMK911RHi/6xT+lfIqu6vd0b5Qm+VXLxc02TEcthMPba
h3XxVWVByFaszwQwn7/lHO3FCpFaX4VIw8x2WgnLQ2jKoszMpda75EcynMJ8iaTnFcJe7tHJ5KN2
7uumFPld0tflSVMUP0GcOT7QnDoawGvvKi8t5Db0UFB3hCPDQvdybww+VVN9AChvetF8MgmyC1vg
nABMvuU7gwl1iKf1YrBQxeDfNDlXRcUurzwVEyS+Zal6gg6qCgUEKc63v2lQ2Q2y9T35vZmGYFlQ
Wm/bvDvxcUJm0Fiw8Qgs4XjUPSmKZuvVzQn2XOPutLAi84FyZDE5D4Bi+sdQpvmmDEO2aw2kvfh8
9mK/yMdH7Cwh0oXS/Jufj3vRlQ0UrCwAwEnYP/1p4lFhuickLJRHOPELeLiCCXElaCTVbAZB5GVT
cVeoVEZ/Xnc5tSPW2yL9ZRdpuywmBiy92nqujcfS5hCo5srrizIyLeBifIBY4hDqXfsge29b0HqT
26PzxeFMLqeSuFs3M5wvrRccqB2WD102DQ+8pXu8AsXn0j/7/iwOuBRx0D3dAB0+NYi6t6gUAmyi
5tVhjwiRwh1czGYEnj5lZUPXV0Nb2+ZXUhvW2u5+k9UsLeEZZUzdvt02ZTLtr83cl9M+z/JNnrc2
8ONJiTTuN5EL7TMErDw6b10+kPPsIWe/yKujoyjNarHr7M12PGoK75hXfi/NdDVxc1hceVoEMZwX
q5ua9QAfb/2dO2YRD+3obZ3Cg/lVTsnX3CkUND+d9nLKiy9WzS98iWSj7YRU6hieOfbVQW2VKAfU
80zywru3SPvkKT7O2UK0MhzpujCQ+y3tic0o+FKN1rTvx8F7LByZPrVypR1PpLE0of1HBBl0akQT
mRJL+ndiSQpsS8jif9YWHPMjFEo9Ung3omYQ6uBDc/A89ci9s1xHZyjKsJid78A4NFscTRkcdGMg
/3SFijzASb/xCGunHqAUlMPRzCLLzAOePPdNQrNvSC3vmlMRZTn+JL9qH5kxTzveh3CMqmZyzQUh
0ESuLC9tTIAz7GJT2ZJcxJjjiZVnNsFC85xBWEu3CqsVKgqMi3Js8q01VuGnyjPM2HNKRHQVWc6k
3ogWCUma5FOBeKAs20iTXeBa594kR00JNstPiXuZqDm5128o5/5dEqY/uJkX+9yD07kjI7IJlc0y
KQPkhmcqnvgod+UZLiLXl1jbzbzOCaY9QMkC+bjJ107k4nPT90Zs2QxbypTQozeb/TJzhfnVnJGa
b3Xez4+iwsfuQ5SoW/U90mvGYY1MUh+Rl56dAtVUJty5pskWLM3YCeU2cjPSo5oegvEEM5BsjRpw
alTMgEzYu+xUq6x2h01F/G5eZdj+OlMVnSrGMmSStC8zjvr5jJQ9vic5nGOarMuBrH3BiliTjZ2l
sROgctFFOKNsYWd9vddkYlTPvsu6s5fU1mcmmgWO0/jV0Q7BRNdxH5EFlh5Lz3rWu5hmITa3h32b
nn0Z+odEkAcyScQ5tUFm5bMZlRZ8SVdL7WqW6VEbNY5WN/YaqiDJ7WihnlU4U7x92m7iuyolWzYi
AR7Z/wi5T83eUU2Slw0ChujNUki87cLllaV7WkxLaFI3Zus3qNWDqkmIuqcRoMrB2qa+E0uZps+e
lFOEQkLzUQwJ/RxOZ+b36bOJRJ39TAvgfRVphzlZ+p6ZbzUp22LfFxZ94DX/Shvvm1D5q4lHx12I
Q9afWpbt66yfXjQ/VXwbee1/4vvwqe9SlAKKdDh09EJg/BSpY6I6GqoHrmHTK6+b2005m1ujMZ0j
NZGHic3PRNAb5LUJ30hqAq/tVgTlMBQPKYIAaOhuXdn8OKdbWlbOkYe8ihPkusXOjGS3EWY48vGG
6iscB/MiZR7d9/BMPpUdxcOeVl+JMMia21m7amaz/FrZ5JhiZ38MCAsv02cldjM974yl5kNVIrGb
8kNaBcY7+IMjSx7x3Hd2Gv4ATcA6N7OF3wFgiKnw24U7Q0sMkMR79rundESKBcrlQE1gCDai0IFR
xz1HAEvzkCKHCIb/FHbyg1jhPosBlk/ESiO8J9PDDOeeXFhhYSyF7aQr1+nYo4m8QTVYKewD7T2c
XfqP9qSrPAbvlS4UlkPpuBDFT1Ep1UVU+eMO4ecGkhuKvnwpKekXOfSvvdmnBbJKUwvtpe9R1933
fmkubGTfLFw9dBHQQ5emdss1H1Kk6TesWvd5kV0c0aUiA9ybsTa5qPTKtURtrVgbZF4vX0d5n8v7
EI+qxi9oPIPudU33VPtdur3yr1AIpL1dBrW8xkRcxUJzeOJz8yDtIpoLFJoTfERVmXx+tq0Mz1Sa
G3Bx1dNziJyeKISP9yTC4SJmzH5/zEdD4TkRX4N2Ya6oi1T3axTiqgndRDSuwjfq1A15XRn7VHqJ
YlwXtcf+0Do8OIdje9JxyRzYV8sQwxdSu1VMeNYeQkOEByOZWGwYPH9unPqEUy6nb512EOP0l+SB
Yi+NrLKtzsSF7jvY5g679vTsNG6+aaYa8QJFajEbUKZDaSGZRKJAFdzaY353vZeTKX/qS6CqLzcz
yvkgPxq1cpB8h9tdN63qMU8+dYM0kXPym3+V1WteHhrDlZf1UPokRVknVqMUQyYe4Im2kBbohnEZ
uvxBN3aevsyoCLXXFB2sAKWMnjWh5zAk2W2dFlWarrybdcZCmP+iYpFbDcv2UCYVRRsDBwB8HBJ5
8/w4iMQnVlhmL2kqkDtRdXdAvjYPAukXu7IRVYTIUvugeaXfWAtRZR2qCkBED8yOfztrNKzNJMPW
eHS9PkIVimAMc1QZ6a4deMPze8dM7Bj6A5y4vtM2e93Q3EVBDtf8NhtGsy8Sfywj27ebPeDvryKa
JEWLebp7nfxujl5nnGrUZP2n9w1ONPnb+wZZCXBiAZPlKC/mjeEuRkB6KZPlS8vsfAc3JjtmJEyO
wHUBnQxbbek2boEyi4r5p2E90Jbu16Yh5V7b5W147rykf9CEqOtmadOArTVpjJ11NOn4cPEJCGH+
QoWh5NDXgbuZLKSW03F0hyUPu2TpVKVcDvXkbSrefUlhKcYSRZKW7TyHZ5cMlg93q/MFJUD4TvM8
5V3hk4HQJUWdJkXNqngAoImAgg19iQ1DyoZEKD1J7gM2owYiHAm5DUcNMtAZ0rzhmqAoUHCPyD7K
SiXDo5aoSYZ4V5HJrSYrnA63G5RfTJOWg6p1FZDw64zMxaEk47KFcnnyymk6zVULt6zFzCFOOiRs
sqArvKUeagzzJSwDspnCZF4kScI2cir6ZTKO1gPqOvbLGb6wh0SgMMmoelzxJA3so6GtHB/FDqBS
pEAeZOzOZTaiTKppKoTjNB828p2m5tSMEfYP94En/LvZ6L/qN20jk3nVlwaKQNZDsu9a7m1ZQe/b
bGyOGuHX2oXYsrAG7l3tgLoxcnovUH3zqKmrhEYI6llva2iJNBkn1EUAEOq6jei9wbYadmzpzxu2
Jv3eZkd49jRx3WH0dqLHaPfzurfoXkWOfRPU3knt7WXAxQHHkbEdzGxgh7g7HE0L9SSTIBvhHmUp
vlSXf0Y1CiShtZX8VuXtXZgR+pfXfu+LCXUwDKuMJQCXP5vWeim8sPiaCA8lKhAf2pU2/A+24fjH
yeb+kfutf0zdRm4LS9yjXIUzL5ni6YEiePQYVObeNJS/YkxQ36m3E1QF/e3JHItsJcP+iLvgPkgY
+fHWyRJ+4fDfHTXUWv7ZQBb+HqUPgqPBmm6Ohhqe2M41alhuYIYWAK/LqqXlqhj89D7lrovkwzGN
WNciSa8hbrI0TIGiPEqXwsu6vufTOTMCJFXM7uG6Xfj4NlaqzubislP0kGaBEfsoUrgdUpF9gvyz
hTIZ37vUy6PeQmwMdb+anW+WTlzVCLn5SHPRErKzUF+zrsUx7zr/5FFS4j3s21sjkNBRgtDdlzD0
97VqNHlt6spcD07GtldW54lh7SDDbf5s1U23Rnwghq+SnWwEb+9GBP7vAmRywgKd/XXvE1StkwFS
NFjlmajUgmGiBFFjkMNQSxD3rfg6SLMQmctOuOZZPaNqQVEcMtFaq86qcfPgtLVF41L/S+W7P8bZ
LX6VwkH2ClCP0ZxMqN9Uj98FCjFEdtdQ1BAhgMv1sn6UBpKUkCB2nzVB9Sh5l8aoGiNWetBJW/9M
jXClBzUrsVBLooX/dqtJw8yGPeqQwh8yiLaEWyt7yriTHWeVolOixGmzqhozj9Mc0SOWIZpk4tw3
aLWqq5m6EWr40sOBMKiOUiBWdZXRJF633jogo7ETlKEi40jqdIdM5+cRpRzPtMrDc696lZ0aqNVT
TrEeGIQckc6bGEhEm/2FoCleK8E4Pdv2f1N2Zs2R6ljX/kVEiEmI25xH52Cnh7ohylU2IBCIUYhf
/y6U1eU61f11x3dxCDSQ5WMnIO299rOQaByCF9k70T4eZDMvEBGrhMfH57EgBF9ch1/NIbZuXVRF
Zwsx+mvrF8MeJMRvX+Nu7bGlkoOzMH0Oab6zEjhAlERCj7fOAczRKpbfWx+1liF1ykOqSPBg21rN
8U0RP/7DDBkTe6Wk9+piN3uNES52sSe7mRb3QSH+3ZrGsDBDhn6aWdrW8qs1jWlKsw+BmPc+LzsO
IIue3++3KkeOZEDg+L67MTrtoun3kQd9YyTFg25t69lnzbyux/4pspr+SuwCzu+l9ewV/nCo3Nye
qWkWlypYc9RqLc1ozgErSRoJMbaE4sJ8tFPm+dlugfWb7m5z6FVfruuI//oJeOwK1IxnHCVEzD0M
o3PtJhoB/jJpvuwpMuO2Ys3VHJBefhgkGIZt1Jx8o/OpGyQUk7RFrmNalN87c+2X695B5jmKOV5h
1MJW1smKs3T7AsphS514sjU9X91fUxPbF2czkAt7mKaSwArXvUQpCcAWxFkipdCgbonmHw20eHYZ
fQQCxA+btu3Nz8E9VnY3HgZp2/sAGBfUetWOtbhrn/IUReNjfyNxUO/6mP3RD6ApP5Zj+S5i4V7x
8pmT3A2fTGCqZMDFpEpeTYtHwavdR9E9jOUgZgzIRVXuzGAft+ECect8bZqpS9s1TwNnYT6N6loD
tWgFM59Fzaq3S44IcIjUelT7B+IhEYUadzpTUQse8mBdejuLb56LF5h0hLsiaVkd9ZQQRPBh3dRW
+jPIXdQaZnn3GI2xte4SrTcQbfXXfGQdwFGYwjMEpyCa+ZYrC3+RPoHWzxH9/0oZGHFHabKk95SB
E+DBOlmEg4QPJdvfq++mJk2ihKvenL4QgMCgNNmdXpD2dDBnMsnxnkpJe63TgG9NXzq9JVXlYwB5
gGYdWC6fmc4uS9kRON3gkAG8CjU5KlwDap/+Ouud3Ln3Db/P/v/nKeAJWj8e1yZP6UMQPEs8BNbM
ttg0Y49ne5OYNM3MG/gfTTP6Nfnr2rbs2eyvyV/NuKnxDwEDPieDHRwAjS5PTGcbMak7zAHxencu
AIRfIwCbPOZjWJxogLI9h1TvdaZRowol1AV1Gs5GAnCzSZiXYaHruih97+lPoNga7B1+UpB3UW0/
8J208YyhEjwPNuTFa6zxDLOSwV6bZjEET6CsF5fCQTIO6rwHWI6L1zQvmw1I1Cg1ME0+AqYLmNtR
8V4/u8UHF2PxqvICuG8PXAPzWag0SAHqIc3OjGrPmodJUUMwSgasj/ETmA8jIo1X5ie4N73wqWR9
cenCoro2vf8gYtDtfZ+nW3Al7QV4PD5SGjI6p3zSyGZV+o6t1lvKSvfRJRyQktROVo3P628seLfa
IHn/68Kos1/++27KoVO2/8/vP0JUkykxdXwHLBJmxFF/xPdHF48BGAiIZzrg5foMJxxv1SQAggB8
B1J2F+0t6kb7pK8uSRx7a9My/cisBTXwVBg1bVTTIPIOGRgqtD2x1RSVnEXilUC5OKikBLGx2bq9
P1yrispzCbxRXOf6arqKcuhXvVW0C9M0A54TPtK6g2BwuihAcc6hScabaZnDEAG6mkeIqvSQ/C65
g7qlYGyCddlFwPxzSCWxakpAsWjzgw8xwsuQQpXAhL5BSRdvKx5wAI56v53kUOPc8QLwpqY7+37L
m1s5bcu1B2553BEH4KhYrHk4NicPSa/7QWYAXXi5n/8xkExTzBXBdIWZDEjOOxB4FPUzEvVxfdwh
ORVm1R6V2r/OajNi2kj0gokGj8Ifgwwh+J4mohj9oSUU2Kd/bGxN86sPCPARKraD6SnxfP1jD9w6
cYUsW+TNElYkO1SAWM8xj755iCScTKtrT2DEMQDBI3EhQXJC2sl6drpk2BMC6EPtd9YzipTSNUWo
tVFQp15RgFNcsfPnlwZ/kCQj/qPFcaiAIZ2Fkld70ydkuC7BwVtHXPZ7K7K6vVXqfh/mDpOzr7Y5
+5rDptmmiX3MQ4Igs9Pbw+a+K0mwG98lkbwZGYURTpgzL+nAhytDKM01KvknDOAf8/wSFWCNxUe8
72zvZKe+P6c1lgTu1DQHApT/qfDkZVL07nTtp8Dd9Vl0BAcX/gT/mMarVs/u1XEEZIx91tTJyRwK
4IMemD6bBqKBCDsjsvxcds64BZlGoEJ6mgtPDCSfPBth26kZ4su0Zy0/4onDr0MTzACbys+mJWkm
kL+A4cU0Zg4iR4prRH0V3pf/6vNkgsWpZMC49cmxqPXPJurdG6AyzLRkyt0bt8Y/Wsi53VuNcJxb
BoL618weRVELhF7FIpZ03IGoDATxdNaqYbyfmT7UYbozosDQTCcusQHvuKUdId0WdKBi38/B1c3W
gueg5yHnDU8JrbeD6PKDwyLU41k6giuHAM0dqc5rKeAR4RVJewMnBhYbCnmLoU8/ODZIP/zCxtd5
aFEBkPIZ0L8GO1kDGRqD7K/z7iAqi73TpPmMaMteAbYLZ560xa1ElRiwmShG+u8P1H+r3IXZESMT
LsOBCS+IMX+rSVGxnhSqaoJb0sImw7x6leyqea54vjPh68FCpaokJN+ZV68ZFWnzaxQEtV+jX9ea
UccfQK8s5eU/XW8+zlyQOFAY+3Xt6H1RDdC1tAkImP8sHwCoG5xx1vfO7B6VYTxUB89Jmzk2gOom
6wj085Cqm4ddaAexq2U5Jw/M65eRpeNuCMopI4smQl8EkEFX4yGJJo0DSOmrtjqOrV2++EBnVrrK
153fhsu4TegGtT/V2gci7tZNJK9pZ6NbgOkYBM+PXPn+pomBboxbHtys3r2mKJXaxH7ibdyh2pGm
LN58C9J8uMrYR88tgL8PHX8ZlrR/Fg19NlHu31NFU/yaGvSRfZ/KwuGlVNJaoGIyOHpsAqiCMbYk
HER5YDWxput0zI4OUrBHt1Xs3RHjleKmfCdu9REkA31zpehmoYjGF1StoSSS0v4GewgPax6ne8x5
oRdVh103sdp+yarEOxWF1a8gDE4ANZZkPXReC46gF2wcawh3cAUSOxfIoi3cQcieVVW50RTFgGFa
putukMGD5L61pEyPZweyYKQAVXcteJkveMraJzidYHMKI4RnPLjcWScG+zUNQHdopLK+BeP4iv+T
+gcWAMdgrIIPX4mV15UJoFQemCUK/zu9V+QnXerqUsjqfeCu/WbHHlk0MYxTsgaFkHYOOP3UL4Y2
WNfQtq2GOCBvSexvkpwlT6o7Dbi5t2Oo+UaiVBqVUk06R1Ir++EBGJtUWfehK/CMOtrJWxrlYDD7
lrsHLjw+stgHqwHMs5dM0WcVjt2HlfFV1/neipbc2WhEyOelm3VXUUbuyu1Ivw+gZsUDMYbzQp3I
x0ZwPC4TV7z71biyZd3usxJcySCTbI/Ef3A/mCbFHhNrED9ZmAEwhcEOM6dEcJyaSffTcLrcbcdi
D3jv18eYM5a2Chj6Mt86FoiigyL1Q0TSyXmmcFYxVItPEDyCYWN5xYebvKkxGX8UeDFP1jbk4lRj
sbG4xzaeFTtnK2G49aqgem9icOCnawrGPjuHlDcpvGzV4au3911UZlt2EUDCm8DcA4YqeC1yscPT
8DE1q4/p4E6rFNNfd+Nj/Lvrqx9ZyUfTUhF4tygxaO6f8f/sMx9i/oWhz1+FC5kATZm/QLFQ/ASY
afPQCnZ2LJ48mS6QR3YNksknMnWxsAaQGhrktRnkPhOQkyG6bZqhoxFgomsvILyZN0O/RHndgwse
2okCHPjYJuk+zjPEZew+31S27y77KUyD0mk+652wOVWu2z06XfzHNJg//QQ468UFfn8jEXcSoYKK
16lYfRh8aNfMwTRFpvH38/0CliEUuBC7jM883aE0FwE402Up/5tLwvZX30hxo0MGUC3NKFYZcv/f
3yfYOP9zgc5QMMKg8kRqFTenbZO/BDiVW4ix5IVzQ/4T2YUVnrVyp0a2pggkXUC6c29jGK5Rtvmr
NY19taYxM7OdXuvDP2b++3VmZjN95u9/4fd1aWbVa1UXYCD1EfIDUaeQL4BDStNDM8mofjA95qAh
llpbPAeK4J8DDc2xCzCRT8YEWcD6Z5dkPioZpjQdbvDywa+jjWmZg9ekPsibsAyxfRDUoEAESq0P
mV4nBaAt0C2hBrADREmnETiA/JIWHCmUqcucWSnyD108Wnhj/GsA4Zp6VYhYP/CwWXpidM7xtGrV
opILCjMOyE4K/zGxOdlj/ZDNtHDeawQun1KbfYytk9xqu1crXUT2zo4ymD4B+wPFcNzAg0eFS4RX
UL3V+tdACvmYyWKdCVq+gOLKD36HYJdpDtAr4qnlt6t6KOSLHh04QwA8V8ruwYIRzAJBFgf6+5Li
Nld++RDXy9FuIBltLGuLpUS77AWKYNd6HL/7Dnx7dNaDdeun7NZJ5+oi2fpD9MgJwL6kfoQ0iG5y
F5n0/zAD4bpy0Ua2s0Yhj70aZYsovSPEEXtguRSSiGe8y36iUCT6cJy3ru2ac47KYm8TBTB8cTz4
/ThB7p9VXto7jkjJEkUX/iuR1ioZfPHDtvJfM/DTk91UdLYMKPIxjfSaeSIyLMEnyS9ixN0c+GJ/
70iIXKA5TS2m9neJXJR08SHVw2EgcQUkEdICrdWgHrThPsgdyvmMbe8BcdPsvUZdMFhIYfTCJHC2
WJRmT7pP7UWE/5kzPJraVQHp+NEHsXUztJCy6LRP9tHgl5uSleyI+Fm+4jWQAPiLAcrgIqEMexra
rLAGH49upVEb4ZTuNgb29DUb8A6QQ4ggcFQfB9QfgACPfi9qxoULdPrWPLiGavhjGskqf9ZOTzBL
A9tdtv6vaRno0SILP/Fqz148/AoBUajfYuAOljllyaHlVf2Q2xkQYSjQe7dBHokJ/ZESUs7HNguh
jAqdXdPWKX5Yp3rJSvEgaEZ/iDz/gJFd/RRUlfxfS1//r8oCPKrApPMcG+E0Aktc769HFXDgdpB3
pb5BrRNea++ZAVz94gKXAQ+MEBUDeVa9gV4qZzDK6U69qtzL4NhAa6A/G+FYpNUiQR3G3JVDtjUb
EdNMG//PphmlZbuvUnkJR5YfIjtVqwR06GteZ/V8QLTjzRXjJTW63JBtpR9Unw2V312dsxcLJZ5z
AVeaLbIZn23bkL1FGmQjOqm/JUFxbUAMeqyn/gRi/EXsufpbDxp8VJ4UQOH3nX+ZjWSlABqem/2+
iQsgYzMcU0f6W5oHXrv2SwJ6v+/yNfCoWFmicBzJNwbnknt0OFD2Amrp/hDwAsS2hAzqYNpRXKrD
ZCmGMPsAR49/DpgpVFJcYia2YT2AZjvcWo+ejZLQaA9R5Z4fpi4LRQOXRAY5EBNMLVB8SY4saKtl
QKbNECESCJB0+NmmqFx1Yv8zYNWVR8x6BVDAB+yqts8jitXx/LcRi/t9eRpBM2Yux2/ufjn1Y++z
Tvvr6Or41HmR2gTpUJwalBXMypgWr3WdtisWULG26qZ4TQL6Blo9KJnVmMLHqtybbh0WbAN4AhA/
00WFxu7Pc+ro4CWkfUnLjQfnw9cQDNg90p713DQHSz+i/ubEJyBQUUcPAferp1i1+V7ZLjzXpv64
iE8Q1VVPbqsXRQj8K8nlymtbLMGxkj9APP7n4auPBK1aemXtzsyUrwHThFJULVGzFCwKBR794Ij8
ElZFuMRyg+BFmfbrlIvqEFe63MK1T+wEUvF7GGZWG5d3HRghwl6RuEctBR8FzCH4cAWRPppLVjS3
DJDk2WDb3StJYF4juHa/O9GU1JTlRy2blQbfDxx7HwZA0KLCLgEmAFmcxjNSIqsQBe2PLk4f3X4s
+GcPdcDWpICGBioT2LtdyJQeKlk6mdxkFzOGFMV9zJ2K4n+PmbTSv18XZqDYAhfu3KsHQi+lEJWG
ycYoMFEb6+5KORlQTDXSbRxYK0/lACjP8I3sHkMSw+Mpjj9RqbhNojJ9QyzExoMCpnOg8gPqCrTN
SnAneGQ10rIp0CwfnM5x9wc/a7sCz9QprCuzx3LdYjGwG2LgkuIK683KyfVbWcX7NMzbY0Mydx0g
kjdD4DP+hORUFJ77acn2rUS29CXoMrmoWDee3EDqzeg6cutGnbfKrDzZg5SSrvKksfdubadH0oJC
CNFX9uKq/BkcgO4Dso1Vl3nJd52B2yGpTs4ojMCTpiqSTVz37iVIsgTbYsd/D9Q3LJlRbpAXrjqm
pkyBDlLtp4SbmuoVzAAkLr/OPDiJgG8AyDnRPj33cPusZTi89kxruPJ5iDVOQqwWRo2ks8Innavq
gLqmdA6Uf/ralRxyNXw94HmFZjjWxw40/2sdte1FldmjY7pLN9+IVgNKMzURvEPk00p+FL7qHpBP
wK8C8N3Fl0hqTOG8CaYMYvm/xVYAQS8sIKdOpiuA7+umzpM1cgXuPs8GFFzEMDjzZIMnA8mtRWN3
3VNGByBv6159a2N54fh2wGsBFMAsA3Oy4HKv3T5+h4EbCvvj1LuR8eG+MLCyH3hQP4Op6L7I1h43
nSiSpWmGIRCYloU77T6K/y1VxPThv6/T6b+9+wA1RYDYgYLfDgmobVjG/xFHtxU8mTStrCcFrzaI
dVwXFMuxPxElsl2j6miFcsnyKSqxLPEcEfyU0AXGLW7ir7kadY1bDbtBlEqueCqLJ1kl4IGXLv2a
LgiIVOajcxS47u5zp4/2p2oSMIGd+b1Quxg7SOrzfN8i4vtRt/CX6MrsW9v03jxteXH2strZlNh3
wAXW5ucYVaNzapXxN4E67BiLcnNRr4IMUVAID0YIAZzpSSB9kT4FMZ85U4I5AfDqKQNv3lQmmLHf
LQ2+/19j03WQbQT/AysDDdjfGyVUnLhgGBDq4j8o0P/5F0D4JvIgJwyeXOQqF1mnM/mS+9EMmqls
DeVTs2dEoTbTnNYdxG3tdLiPFJ6Gm55p5w10baNm81j4UJLS8WiEG0bfYc7+Enn81VTK16BHtNTb
oFgKbKCu77EA79ljYDtYdILIuretKji0GcwwG6A1bkCVxLNpF/Qh5AEwBv+nuUhYKS4KeLciLvb8
5qImi3FbJsy9BbnEUj8/OY5MfnZKLZnT4C6pAMqnGuoOVPd9D+Ak8hrabQMnJOJfiQaBusxSemy5
Z21Qf0i2GcmSo4/898oblbULE+85iRBQgwtefUCILtxDH8pXlhjVU4GaOLwrlf6IIG9uPXxBIDCD
gKHnN5WF/jIN618XIRCe3i/CtrX6fZE2qe8aqK46d9L7RXz6l6Zt0/1fihxLPRFYY8x6KFrWvReK
ZQFhZ/o8tvF3GPfaB+VmfDdKHmKxiyhjE2Et2wxDvPGmGGTlknLmVzq8xyCBl5pN+82bzP2FItBv
gj9NX2X/2Uw697Zrh1WNeMqG+TyYuiuXl+fYy15FICLg0VCr2zTOCzCG0YPpMgfTDEW+QuCdH/7q
9xrHmXdC1ctCX7PO1ftkAiAiA4Ji4uns62D6sriXG7gF4QnFeuzbyGORTYLjPPIP9lSCGlDoaR1W
0IPTU+dmRsHw9g91+BjXQ7MFZNd9ycZwhSQdfSRDkFzqRD3mUxFY6TXhBgZadGGNDtyoQTddlbIu
Ngrx94W5a22mi02oWXdvmlFB5Tay9dqX7ac/bc0GCPVXCONQdKFpcftYQdB4jcqfrg6sQxMCpWoW
uIm9SgNSHe9rXodRODp6kwEOgtNYzmSguynCQU9rEqirsSTDLjNeAFeQHCRPxKM/8j/7R+z6wCEX
j9N8vxPhm+cccg2FvwAa/pZ1ydIzP1Eq5BZLf3hpuT2B2aCPP4BIxhmcx9mxzRK4nbXx0uwzddHJ
rUB8eK4yp3vUQyLXkrl8ZRKFUQaPGpF54SHDr+ylgKMPsfUz5FRP93U7xEvuYnQtssLaOIC1S2cd
Wd9ie8mBpfbb7BxPsc6eyx0Vhf+msoFDKB6mpypKo21oNc06jUPvmhe5M2MQX/xs4ceTNZ8Fah3e
ivKKYHCJIsJ/nVjW3z1/DhVQLwBM+8ecAj63bwTFfSblADHHlCOCN5jJERQNUkZOascrM9qjTLIq
9Tt8PAuNvXqEP+ccpQTtAyyys0PnlynYa03w1ol62cBc+YeA9c8stLPxkmORBGUbZas8VeFNtP2T
mVGLFBvWNL+1Mq/WHYNhsJ131bWbgm9mRgDwhPR7fYRhOqpnJt5IPR0UQTENSQQsXIEMx76ecnSC
zj/Pu4DfxJA+uE5enc3Lp0QLF8iz+RpPY1+t1o3/aP2+LorwRfzvb/+QBP/+/ocayUXmx0ai7t9Z
SK5vNVZMBv00hrvasuGQlAqIbMAX7xd9yeneFEaYs7iLsAHyUOO04JMbtGr7aNXB/AVid4U6fMQm
9pU3MGTPyVMWZOGS4lEFbDcc+2hUICo8aWWNahbmY82pLcEnqlCwBnePZk/xZH0OvPC5YJlzMi0C
g2m34E8AEjdnGyb2Ozy360VcBP4bKq5/BlB+XWTYWA/ZCGNUgQqzBx1asFnOhkvS9g2K/7qfPki1
bzUia9Au9PqFuwA/p3V+znSsHkqOKvSUsfKhDoNow+FdvK2xOxXYQy51V8Gf1SHjIU87mF47/SMI
386cw3wTpGdkFSTedT9D2sDnANr1zObWBpa877oGB07AKwi/j9hdKDusv9u42wtHBi+e9qI1yoGL
Na1kd0moPObQpr7lsNI2eSXSgkukVZmcA15dlJXw7TCkdB8VqEUxB7w+IbkrK+DWpjqhqa6q/1QO
3rfI0KRV+JqUEUCbLqn3LNDtCSkxvEq7VC9df6hWdRZ5pxpPp7mKKrZiCoqCGaq2QW3qsuDKInJy
oev6bkMwMytlWcAnXEpsePSqJOwlgU/7O2NpCbuqulnyseNrWhN7jieAegkphQe3l/Q/YpTD13Gl
wIt3n/rCCz/93rpgU7xpkZ1f6AAVCzqDiVRrtzMlErbOvDbcl0MzbCizYBdaFktbo4odPrkzArnw
y1h0w6qH0GtVRh124EV7ciQEaQ1UdO9dps4MydYPpJwQs4GhZRwlDBbLk/EIZDGm2g8T/lUWWOix
hw4/Pwxxwi/mUFXE3lsZNGlTV2ZZ9TwVzF9Kv7SPcD6CoF7J14GBb08L+QSZ6ZNdh/ATZza5lZb9
XMZ28OBw2Ry1X5+hbIdGXXCOLdwHJ11xIGkM67FBb+NAADBep6V3sBCADpdjQsWboogay47UK9O0
ND0xie0hdXr10NF2mMVWUbx5Fk8XNemSvRN2R+gOGQS9oIiZCpokxFkFZlMmk3gttPrVbwYzBDER
rpmmmDZoY9+sACj6PtI3ZEaKU5XzG1YnzYMeOO6kUdk7pZr+mbCJFU5ysUaQ5Cfeu+oiWO8ehyHY
+LmXpHMAtRDQ86CpngaJjtSlH4JgJ8fsHTlGzFAgJGzDFFyyezsFERemhjA+i4YCgHVElp+xjAF+
PAjxWpua1KXhnIR2ty3AZ16lIczdVdtYwL9Qt9jfTwMP/PcIK67Jkx29WYwXFHMseJc8SJWEu6LR
50pz/8REu8buc+mF8B1VNlZ4vH1Xnt+fx1bIuVOyelWnb2ON/C7HTkd3vPlU3qNigbo1WRIeqmhE
7XCVo04g61AVwfFIB8Iv2hAFu3CJ2/ksrE6ei+ks8OyzwEN/b7rMYF82Yq2UG8PLCDMgbhIPll2/
Z0gJl03gP9UZ6beqofXcNIM0HhF5y75zq6BPYAurq+jKeT61ZImKzTTuu+VABuswTgeoyX6d5ZMV
Xp/Q719dX9O+5oaoKEZqA//67ysD2uwhS/2sIskmCyO+ZV0UoiR0EJvUs+OjStNmndRu9oBUol7B
kro6jQzmfaEA2kOp+BzizbwpRSn24BHDFgq3/6ZLS3ZwQUpdOZqMp6Fqy2UE8ce1GzOgpz1FnmR+
qWsfqgM2igu41nxybaph4BW2J7hBp4h75fUbTD6PpMKdnuXQFthF843XnTuHUk+cXaRdNxBSkU0P
N8N5VToot0MUdWtTfJryremVoao5C1z7O8XGwiE1/WBSPNpYQ8AFgpCzAsIfcBH56aGoLMGz8C3u
8ROqJCvPfpHCEVK3Dwy30jpzmFoPPrQyJGCILdDEeSF+8+5QwT8LeoRKE4AF3MxnitzzW5C4ErYQ
dnMF7qVbVXlbHthQ70OOnGAUW80ZJTPdvGiQCahgQZuUdf5BEmyzwgJrEsq8YoXywnI/jq5/dKAj
WSShsl89pY+IgTAkKkMbj+xVQ2j1PU38cakYqXYIUwbXolEfKBbAgxJZe+yIG3oRTcf3bhqD5Cd6
/QBHMWxffP+d2zJGnUGrN3bSdrCPxxIJyKJLh5qvHyFkcjO7EPqqhacgma7Jqi767gXhCSRIMCOd
Fs6sKsXFUU0JHUCzIUGcb4MxpFt75OUBf8tsrUlLT6FXwYZOTbiqgYcb7aT6UEjoywcYQDz5ntec
g3rYZahMVS78/yqke+OhzY8pAHxrZJBhOuVD3BXjd7mgKq22RvrVAWwOpQhrAbXCaNOxWQem6RMh
fXElcPN2Zevv/brPYZ3Rq23X2fFyZHbxhsqCD2RdhnMVolahdJOf6fTM9bNwJntLzlMHcVgdErrt
016vhz4rrrGjQsQru+YHhUUGKMU2LIXyj4qkwa0i3ri07ewNTmoSntZueBbTAQX2agYbVgKXcMux
ZggE2YuxDuQyierwbCaGIfXWjHshHFb+1QeyGwo2fDxYpk8x03J/oGd2/+z7h+XUXsdQNfRqfNFW
nCxZKYujFSMAiJpBrJ97Nz+EPPwWZG54TF3sr5PmcXRd+CONDoC1Iarca3iphsw+SlRczEfwtSE9
ARQ/zBtnW/S5PsH6WZ/STaFFscLmON1I7BQWHu2cF+BOv7v1MHwiPzdCqYyFCnbbtZWLWdOG5VIh
9o3HZR6POyvHg9qz/MuA58iGaFiz5xW1b5THwSbKrAKQxgL3q52/QjOTL8bJ49klUh/GCOoR4fow
JqXuAB5QVq4Y0cEBDptdD5JS9+iXgdiYvq+DDZfOX1Ma5iCuFkD+hdUIiIRN88IaWPkVgZc+94C6
L3rhu+csTLBFhRYC1YFr7o7QvENhD30PQJDKqdRsTNujql1sARGhehTIM81QlD1sTZ8tXDrrx3by
LWFn7qbBB3JRcEGYt1HMrrGLVXLqkO/EsvQOytNx51kQGM0isJNTPYUmKkthIZi9Wk2avymSoPwR
cqBJuMwQAE92qHHsgTlz6TwbWL2kqMj0kxQJSRhfHogcim06whKHSWItqmB0kNoLo6sO1DWm8RG1
0XECOJCFAEvWrSO7Li+Ip6EkGS71KMxqUTZOsWpCSW19o6XmxwFxDYRC2vqWyZI9hJn3hO8PfRo1
ylNQDv6vCvFgosV81TZV2MUtqh4JYFMgbgZ41UQPrfxhGjRJyLIMVLYIgno8Z0BjTY6fA6T27ni+
94H2sXZyBu3FNMUMYLcARooFBgx6pIIbCvELLIAnatoQBtWh6/JfZ/BWyZbARsKIM1UN/J+nOfdT
PInwvcpJvwIyH1xEH8hJi6C0G+aj0dEc8DUItx1Kh1ywRY5+TfECEPzSVhYsoks8FrGCDWBhPgCO
gt/M1q/94GL6WlbunKwZNyVnk9kPSpW6nCILP4AGRwowVSr9gKyTeyZa+3M3SuJLgp96rQOdbyxs
LSsnHlFepacQwgkK1kUP5yq8pqHcDKWD4hLuvfWoUjsm/U/tlki0dlquQobArUyzYNdEDdZi05md
AZ9z7zRtc2iDB2R5YVnTpe0SYVOkKCRK+5SVv0VZkn2DmcBERLHaZzzvbVjORPEjtCjp0oPz54nC
V3FIs+/YXCEB39UQ73c+Xi1T0xxU6EBV64eIDqBQC0POENBdoRaWyp2z21xTr0GlHqFAr0T4BQOJ
AHIyCescLpmOQjUwnN7mckQ8wMv8fJGOlnsxhypBjRtWW93KjsmvvrrtOiRsnGo75LV3n6ds+wEJ
PXrI4Dm1knzSiQe2t2tTRFpCMKyf7IQ2V9XA0wsQ3Ccv6JdhRqzLtFCPusZ+caFYPSBAEN2bvhRi
zrXiMAGSvAZrFw4YEvj/NRBMOXKx5Q8GS1I4Byi1w72WYscMK3cfJI25DvNx7YcR22e19Zz8H23n
tRy50UTpJ0IEvLltSzabfjSU5gYxcvDe4+n3QzZFUC2z+mNjbxCozKwC2GyDyjx5TlwkLwMtf2ZX
N1+Caaq/FKCRSqPVHspAqb94xmBteziq+YZliAqLf9R6UjN+6z9YBaAqepH8hzy2f9XmOX5Dqqe+
jdSQipAXJG82vdd7c2iiG/HSEQF3Z2iWoFfwIjMBy22ivKquqb7w+wGMBfPo9DTihYW9sdlo3jnK
DGCwt4wby2jSHSwiNi1ASQNhE+gxGpvtHzJSCehXuOqOvD7eSdWOZcHPu5I4FimWEP5OYKJ7mat7
fXAstRJ5LJnbATrj15483xLME15zKGaQ8eJNenJ/yBtWlyEwLX6wkGU7SHA+pNQ3RxM6w2UpNUjy
fY1K4fEydxx9tDQL9SjBRt/quzp0/Ys3tZsOfousurnMjQYKbz0lIfkTkjlUtlRYkyNiPDeW4/WP
PdT3B+SEy7Ob3IE+ib4ozbbX1OGLojn9l6wev9IW5N0XZj7eVD3diIoxDo9dCwVd1Hs0qyuRfbG1
2ne0k8uHi6mHrODBpNjsqyU8tzE7ZoDm4ckd3OFR1sjrKIXzJI+Obj5uMycfeMSLnB3w6fQuCOhk
po3rl5zk1PcSYdcNKA/rMfOt+AbR41PbztlTZyU/dGoSvNFgq5/QtYDx2huDtzpBCppc+3QQL+CB
ZkuN0DuJtzDr16wp+qcgco2v3femyoIbPSzUXTlYNYwhdr1raMQ8NjFFTjQtoEHyStRBFtn5P07T
5dTUskrffgr4dGpmWnlIJtIHgfXi01X41ebPe/VMYLyjF3w1eLc9+2lxkpFiDeZjHEwvMornHArU
fPhFRjV/NP3IUUW5tQq/zjXcQe5IjU5WjdvZOPggU3axrRiPk6++H0zl1lGG4HE188BfnlI/+EGC
Vntqduh9T1SKrxxFEKOp5tMtsAZLCPkI9jrwmA0fl/N7NoxWrWk/0OB9iIZ2+smdbX83t4CaJy1X
71WddBfY6Z0L1wsN3XW4jRYVFDmgq/R+lhqWy8c75zfcQf9EvNrHWVpk3n7saSi5ckiweIdOCT55
afZBfsUeGrIS5F4vqzaNC/PkDHCvo0uWBMs05yfowt4PMY8Kp3Q5yNnqWONWx1XcfwhZl58BxCcI
wXHhdZ4M15j1Sv8h5Gqpde4/3uU/Xm29gzXkavkmWIB5V+6rK63LrDdztcwa8r+9Hv+4zL9fSabJ
XWo9KqtdGL2sf4LY1+E/XuIfQ1bH1Qvxvy+1/hlXS60v2P90tas7+J/m/vvr8o9L/fudwldQ83Ro
FFsYL3i0i5aPoRz+ZfzJRSmKWXnqvs+6jDszKS6rXMaXCZ+m/e0VxChLfZ71z3e0XnWNUak7z/vV
83ml/9frs5lh6z2YMU/n6xUvq16us173s/X/9bqXK37+S+TqLT0QVjX0h/Wq611d2dbh9Y3+4xRx
fLr1dQnxpMu//Momjv9g+w8h//tSYOq73YTCz8aMp+ahG0NnX4OIR9STYdgvPfBm3oDcYQhGy9qq
levvFLcp9GPaIOrX1B5PlItbAscpABMHeOVM13V90gs0m3biDvq9aaZoojo1HXRi6mcvvas8ngJL
vdSP+mQ4O5Oi0pa+vy1lBqCXi1zbRcxNdN1E0o2ePSg95dQa50TZrkJvuvM+cTWtUnC+b8SwHDfp
dz9qlFsTyudtnmXJkZoU+Sg1K15AZd6YVd4+wB6UvyhkX86W1z6JT6IqPrkHz67HHW3h+YuE6QlS
YiHJlpOE6L7KI1LOoymrSkBaFmC4zFjbrAv9x6vrbv/kWLpPEvVvruxNUAnp/s9BbpCBy93hfgaJ
NW1syCzuZYzYZLgdU+/dvTqQzn0PsU2FkGIkpBjebTJXDhLnfaxiVUl4KEyad7WSjhajjqkCyKkc
yBJCUrqOPwUlrnsP+nI6fpoD8vSP8E9WyBVTdzsa6gBNHxz+qLzZD70WOQ9ylqJd0fd5d39l54Eo
2vF8ynvoasLYhuc+CaAf+GMNiZBDyfYWWiO7P642OQtTp7+hDfK3K7ssUjbuXV3O9kmcYnLS4ZCp
03BbgbcHM0mdECEni5fI2eZ27V3s4hS7nK0H4HX2nQxnIcCTU5diil/H73NlWmNG/i4y6hbNs2w8
AAHot1E86x46vV7zhMwwSRJEjRTetUCoSdvZ4yH2ivZpCNT2qdZK5+T07hcxrXb4pL5YWeuy1yBU
Dhlw5INtBv12WmaK7XINWWk1ynVcJ5gu1xGHWs4/ZkXdHKVNV84gNnp+79e9at2FhM8rNxff5Vx6
dqV7F1pY0A7tzoOXM6SGe1Jbw0jhNa+y5qRUis25r6j1n85bzajVrYT7bd2Pd62m25ug6bNdExvv
HdOJ0nku2Q26o9eDUTaQdZLNF9OnkOvOa/EHsUs79qdQQ/EHmS6N2NAXbCJ4/hFOI2dtGjRKN6lr
34ULKAKFSPVbhuqzKGmsEaGtaZAGD9lWv70C/SQZ4PODGJ1FLZT+V4sEyK74wAZB0nOX2wGVoyUD
yCflJaKKCnHlH0R4ELJn6Mq1/YU0rxQ+6SWupRp2iQNqMeyh8WjgQiub54Wh4BC1dbwLoXoPtyAF
c+AgWbwb0NR+Loepfhabttg6mrqRHCJHe5CxuK/WGdX4sen84La3m+Hcq1Z/9gYqxBsZx7DQ37n6
Q9EVY767OEg+gQcYne7nEHEbCvd6D/9yUO7WFbo8fl/ryhYu6/n6w5XZViPlqOjjc/ehEvrpd+Vd
RbT25y05BO3TL8zlZ4cS4N0lRsafZl5+ZAY/UrcBoKctHX7w4ypUTLM0ehvoCzvmi9icHNKPs0lE
5daxuPshucy4ssuQHXR/BPn/YzN07rwh8UnXlEcTc2ZGyv16yP3mfWgG7aYDJnIWp9gvc3u6cbbB
XM/7dRpZdX/Xl5W2vbDdmjQc0gY1wG5nGlEECFir9orT/GRMXRac2twZznmcszGNmuo2ntPqNjFS
V30ZLHIH6ujmW4mpl8BEOhImD2R0R9WNPOSDmNxQL7Y8jA7QgzSaiki4bsNXPDrzDT9z2iPNrPqj
nGXogOpz1N2vdh3ptnOmW5DxEOqpgGo32lhaR4fbpsUP43ogrcdfAup7FymQWF/ckelBVflxNYlu
lkuOhUJJhqutNxDWeXPuG/NytU/2PK1Ax6CLN8z67ZxG1ZE8tfrqdRlElYpv/6oj5xF22fCz2+bD
tqap/8n/iI0MZ76KHZwfay6TVvApBxolgK6B7Sv1GtJJeXBjQEA0XNyVHZGRBOnwbitorCrGCoWd
ZcZlsqwzhEtSrwrdTbN4aoi5tJ2saI/hjYRcT1nWprU2gvWdGeItrGqX6o4z2o9g1vO920A0zL/O
/tUO6RPRkup7aMfwelhN+ljVCdq/iBkeLPpcvkis0LX8OVbtZ4syDdAHRa+VjaPxkyQ9Aw2qBzTD
JAwXGLFqQBQmXuk2EK/jAnQQr8wtOuqQqmeYXr31WWdrUiff1IueFPl6MvAV+Kl1KN5qUaISb1ag
KlObAJoaDZZfr9uYfto8QlRCB89ytjpWW7h4QXBoRzumW0Hi5DDAxnxx0Lvx60yFbx4GiqjrBLnE
1UpyiQm2ExihWViC12uny02BvmruK2BNhmOWe3sCjhfZY/wTfVDIwag/BbwAFAsjqIaHTvupsjRA
VuX0OhUD/XlKklIJD7SfnFx1KH6q/n2QzioCiLxhl+myat7m9e1Ivve/reqPOtwYioK+Dw+Pt9bg
WkfN7+nMBp+1gRCrP0d6FLyF5XwbVGT7WzeevxRVsR0Xpi/654oHvUM2KliiaFrk2dlGY0a8XqJX
/CksKV5Zkq684SzeyFQ/LZlPOYVi1nDb4ldKCikVBq8AQe90LyqE47edG9oHxK7sr8ocPcjv8BqR
Avy8LSPHOoSNBemyCdfpsKlnqzrKc/IcR8ad6eTbq2dlmip5Ap9V1biz4nfvu008UVN/8kwjPz+b
y6M6BZ8bo2hek0W+0UhTWHTM5tSqgzI8fAwpigb3cphz55bm6PLeVtCzY6HiptHc6EUOHgCPMgGL
JyO4LfT7ymzvjN5EACabsvGYdUPPlywTZj7/L06WtttFf+tYwK2GSEyrnsq2c+4lZNL94cF25+M6
Qbfn5IZvULrqZQKtzNa2hT79EnO57pw8lkURXhYx4Ct8DCcKn3IXDjB8ZNt9ayOxcgA1ne7ANg0H
c1l+VtxyO6KK8KqkOzWGrLTomuF1Cmp9Gw0I34ptBHF7BhX1q7cQmIqpKkyogjL13llMA+j0Q1Lb
PEUuw5JN34th/Sg+CTdj+ki9jJadVvXN05T5P8EdMtx5QTDcTf4ICl1O5cDXu6Kga/ERcB1VfXgk
RoZ+0QbVRsYQ50Z73Zr7y5prTFbEk79dZ8u6Vj2938dlCRmXmfNFHergeBViNyq/qIH3Q2jVKKl0
nnlyeyUCOzirnMphHYtfIsXtQJX1Hilje428uCSUgsS01QJ4RiRI1pCz9ZJoEyjG9m+vJpHsUUNo
9EAmqnozPjow5u3iUUv2Muy9EFtvjI+9OzubAQ6Kw5XDH9JfQ+ott9f2YjyFZabd1Xmd2sipsMjo
vupTOTwEetACTsqcg8fO8hlS+3rj1/NwK0M5JJ37opp9fJZRFcfac2eNuxwBocdiGXlmEDzTmLlO
qWDhuO8668afmjnael0Ly4CXfddo/462cLzMfER02Otk+nLh0QyHQxNl4JSqegu8Z3iuHTV8pREA
XKX/KgcjtlsQRJZ/Sheb2wBUnWcFcZdlSLW+e8wD/VSZ3vsEvQfCYCEkKCZa0bK9M/fwoC7xYG/z
c184v6/xtAYC77JRt1sCqr6atkEfTjcynNuyA4xmR1sZKm5qvOTl1yxJ368GK1JF+tJ2bo20TUDd
FAZJG3fRLYMcM+Yvi4MdFOsoli22qLAAEa9j89agUQ6ufgL8JUCiZCgHI7JjcDRFsLtyrEO0W8xD
aNlgBL8amotOzmQESKW4FJtGeOwtgI+7dmjmA1V4qOvdKHxWI3cTT2X2F6/MNZHkkdjUcINXmU9z
//V8iQhhW71ErFf4uL441zUABUNOCwjdg+r/YIVweCU1Enobm+ade1dp93RmBBAJWMMvdRsHp3jB
WG8kurMjZzuFxvgkhxYa0PvSb6C1b6en3KbJI4v97Cj3BGcykgxWfb6MXMpojWKNm0Rejg+v3F32
N96UlNinud0yd1heulxNrBtq1QEdTimtN0lZn4ALwi0FAPZlDLdptBT8F0uhxt7JHvPfxXUJqv1u
n1ZutF/nBEORbqY+eF9HHLDz/n9cZ732+H+/n66f1a1hwVBWpZZxLhr92Me6ddv6Bs9bad8b56li
GR69UuOc2kZ8GmkBRhbSOItpEO8lRsIrmnL2WuvRS7JMkUhZW4bKiHrErgogfGqTatqLUdyXK0r4
SBPSnuarehO5UfL+LV1O4Hw2pWlMN2hi7FG/i8wtSQ3zFFWZBXSb7/w24CcPiQnGnny/i59czuTu
y6ptb96fa/wxuiXLpzzwAQke3S51D2PRGpD3/mFTFwf6d3Tm1PrFnsO8g1jyEoKC+Y+9bpW3Ml9M
MkHj7bPjnQItyjJfHEOfuWdbn5RDnI30cwzlGaxEdZ41qzz/3VAcEjJB02zXM621//dYWSmNgu+O
DSNabb+WiqFs5cwEtHI5yxdbmSqI/314/z0OPVgFVDDJTDfdX3FjyVAHxqvkEYDZ5TlOTHKowz74
JMOdAi1IfQPatiy415yA5jPqy6aZgXEeTQMAc/xqLGY/65LTxF56K0OrovUejiQFAPNcvOkaSXiy
QBCOLsE80V/WmHmmeYqd8DWgWemNQ8LH1uQ5BoULO0Pv7ViUzkvj26hJrkOaQ277AEKTo9J4F28A
WdlzbJvWGc7r8WmGJsWajO4OErTpyTc5NJECrXMV6TunL/nyGmM7Oc/u+wSZJQfXSC9TZSTzRyuJ
9w5Qml3pVim5zm46FlpkPJc0Wu27kjyZaVlI6i02XzHbbVnYzSVEHBMLbGBmy0+lPv3WBZZ2IjVs
PENqelLjUL3XutaNtsXbRK/Yc7u4pq5V7jV7vGkNx4sQ0s6mU6Lov18iTZq1QKebxVauud5MGkBe
HQOLKcGw34k9bb12WyHxcbwstd6MuOUGYye93Mi6XPGmeYlzm8d6AGECGztj2U+6kdLfAPWnb0th
S79Zjdo0g7uV/aKEg/kmEhb2S8y6xOpYbesyqP3Em5nPKVr341dSaG80VCpf2mKyjkVnljdtVqdf
lBnOMoCPv/w5YIwQvKgD0jJCBTSp9MkYEHkJGaAa2sbOrrLPQ3MZSrB4JXgdivdqbmEDT2/BWG+H
zjLuswQ80Oi7P4Jv1fxToMH/TRMPLF91qUykaWLzntyucS/RzdjuktoY7or297SwzFMIxdMdnaT8
qyoFnUo6Q4saEjGs6JiPd6SExDstIXImh7qhSeriuR7bUWuc7P4XJM1s+qKXOFlOxiSROlqhq1M8
BfCPB0mf0QbNwZi1ULkZKxL2M78j296qcvf3NDWzO9DAJanPKMvuGhBR28Txta1MatzU20ddF/Fs
lTuKeV+VCBwFw0QH4KKQvgxhjZoevdDvECH33r2W2tfPM1z39zTgvbHrLH7ssnjeaEXkv3UdcCSt
L6Y3v4qsjdc2+ZvvIDtYFIGHLECjbBSLnt3OoKOJsoF30lCnvfRpm3HsX4aaUD3AVvNpuHqlr+6/
zk3TINo6A1vydun+NDrgMUYdaTwreM69vbCdUD4DxT5RM7wbgmovthHI5by7uJcpWV9o+3pZwaSh
a+9per13a6W8gT7F3Se07f6kJ/HXhhaDZ7Wv9Mchq9KN2POsN3eZCozcW0C9tD/zaKb96M9Ve+IF
aJDeyJKf6G5rNk3g+Q9gAeeXUmmfxR7oWXVIfdMiMcZFoqY9dCZwohaezbfomxHG46/DHMC/z9fa
c1+28w1yHtWNambBC9tBMPR2bv8afdNb+E8kEnqz6dmOoYV5f7KGb5LOJzQdd1BYpPRAfcjPi5FW
g3Q/TU56DxrPecwrRdkqgcWv2cdZkJMqFVv0cbZ6L2fxWNx3OeRYUWA/hzy93vJeNB7kQBO7+WDF
PqqNKAdurhwynGL/uSwz91Zi1wiIy8mEWWBO+zR4gdwvf9XqNN77KrD/oqFxLFbKcmv1TvpLO8bb
2ZzGbwHqYvu5Tj5HNIvY+L9GCE9UGkfbLApREw0UGj5yqDaPsNtkfIoUNXz0lw1HE3rOzlLhBLuI
KIeyOXGWbYj4/YD+BiWy7jw4Q7udtzjE66UuH5q0vp+UsqYpZNnTfJq2rE0NeLxr6vt2kdrVexK+
RuWVLxPAxNvBVfTDOJfKVzJYlwiDpp9NNkE8ZMe0ROXUh7VFmgcV8O+UnrU7mHXbF3gUpweUdG6M
nNveqsVUHKxJH3YSKwdDTb9DYafdyajqopmeyv4GdaDmic3ltp9rypI+Ym4ilNs25OEKg+zI3LTT
D46e76QFGnpUtsPog+yky9nVHW3j2rZ6T4PiNg21XnmN/GnaQyNf2HTKQIsrh9BW1ZNiLQew5hnf
IpyCrTV1Wgq6nzO+G6kULB4JX3ra/+k0DxCBrGmHpe+1msbnaPm+huzLooaTWmzraVzIf5v9Nj+s
kp4zuFvU/Sq0AifnRuzXqp8SksfGeJdOobmZYeHYSaA41qXkLEiaY/yx1FVY4j4qnpY10RHKFT3e
tZm1a1s7f7LKlI2mmcTHWm/TXaNH7DTVlMb5TkVn1Kx/HsrMO+i9OsOtjz61aFeLrfX6eTsqY/Ms
jn+0qctcOvxoTV1jZEpaN8O2m0ZtJ4XHlSD6Urb8VMcMkeM5+MPwg1QtL+4Ld/Rfzy/lTdNAku7C
Od0VnX3oi+4HN9pBfrmx9DG9H6a+D/eJQqunk/9lmCxdxvlAhi7t26OMPkLbpRe5Xg4fdllRRmKX
iI94sZuL4s9HvFxSQr1vdgUBU7mwVsuhKH173/T1vFltcrbwZ97rhQeNrcRYLryE9Ou/z2vdgaYg
iRySCm2oIXH2RZV8jllXbCFeO1KN+hX1LftUVdbD5fWQIaxXtEXzAqx/EVW2S5iY3NyhCvAx9TIU
z5WNjO93P6irjaYP6r5p+WYTdoGyMX4FUN8/BkCLwbBqG+EgaIIqO5smPKESJZOcoId9YaEy/+uk
tknu30slWqSh9G3mtLuVyYQoEvLMm6S0x3sZB+i9HPqJUqLYlCXmcyBd13u+rZzLbHGTE9aoLJJ/
A3ttQDwU/2ZSebtV8sl4ksPc9s7OGZpgv9pq2usoIarBJstVk20xUu3DooQlB7LV8K3W5Lzz0YfB
cdG+Cu3EQIz6mwR8Mne9doDONtuKbV2DnBy4p8ZxLmuIw841714PeNRcLtV9XA8UUHqYZ3O4dvDM
8Qul1/52Xbzy+BiUZsebz9NvYFCCEmYRbYXUsH429II+a8d8bHIEXhGHrJ+XADFJgBxi57NJQpeJ
gJWty8Q/r7Uu/+e1pqL90Yti7eTq4caxrXdZlFgrULzX/O5dqKUtIEXSZ8+87dS0fen7zHvqs3DJ
USGOMgToq/oq0ZcxiStq8bn2Hu3QjvNUsJW5jl6vJzPUZX2xTeboPY2sL6Ou1N6iLHwbk8h5Hgce
96rECG9lKK073uzc0YXW3EsPTxZ7wXOs3clAgkKY6ellNL9ES9+P2In2j0kPaqq2aAbbdmjB7bSG
T47MkBg6kN8vtS61XMohiYvsNjejtUX47Nf0+S1rqHRenQcuk3lLZUv180OghoAswOk/hVn/UM/p
dCcmOZSwOh0RxdYhcySMzCNc8jFxqgV4IFGc6lSNZuygJIzs9o1sJRL5iZNTOcDh6O9aTdM2sk0R
m2xL5Gy1rTOubLKASdVvo7pFtw9pAAUyBF/YJ9IwmkWd21pNUWJY6MRod30nDCumem9ZOhSZPWp5
B4X+yUO9FEjnpMwOtBkkh2qppq7eKdB/GTUQNJT0oi19Ss7+CiYvQ/GWlBwv3hUmL3B6qrThZe6V
47LU4k1m3smI9ZHdoosIkZ6vcwlTl6/B6O/2mvXV7/RvKAzlj+LsWn0DSZ7+pcpq72XSw6OYwwxl
OWOgD3fUI/vrWKjNba6WyU68VtAo+8CLqaMtF/DRPr5c4LLk6FxdgGLipwtEbuMeoDIF9UqbS3u2
wmTLkLSLDDMLQN+k6ds06U8QeLrnzp+iXWNF0c8VjRyzDv8pymbmYdALG1KLIvlhVOpnCQBA6UB2
ERiP60z07sKfK41NsOebP6ZzZh0Qd+FtZcFan44Z/DALZqVfwC7rQWw5wivQ2+bH1e5F9XCoAEqS
50Lt6mqqDBUBUy5z6dNFAOlj4ekljngzWV1Ql5tu0aeQg110JKrktI6BYLXLYXWLbZqDcDcPJILE
cb3EZZ2yplBMFnpn6LV9Xg9D1zenvgS69GEPQCOdjRGivd0fp7Qc9nPzKaZoo/GYtN7PfTAWD3Al
6/e1cpAB1NDIPNs8jl/sVXYUu1jkrF3mDEmj3/Nss5oDFBLhtKPI+qdFP6232v+0aIDCU583kets
dTqnlj2FbEAs37WP45h8u2xRpHCyHK72HzQK/4iKFXjaxQm+TD9E8Ui2+M+xzrJaFUbfLjsg8V72
M3017AA0uXexkVWkdPL6tUlp4FOVmWaUrHLgEa6cL5NNZzqENb+jyeb+oPH9SQ5P889zXNd3ugEQ
Ev0i45XXfNiESqv+qrSPIly1zLEq/X2Oryn+uQkipLmTYtprw7SdsoJdMRntby3fz5seEpfHuumh
81ADdl9hNn9rHLgf4IuctmkDl6MzTMWOikr8CPR4vLXdSTnqTlM8u5pXsfOhD8vwoFteyMOmaHga
+0b/8WqS1tYKbKtm8dzW8B64k+7cmoM3ZahO8ABJf1DtHBIrN74m9fiQTm76S2IkdFLy9PYCv2ZN
jykRoaIaX+uhf5D82d9FfKzxjxE0sbnbnC7gndslP8BLkT0J0KHbq1S3vlpTU9MAFn4RQEURqvZp
hGPrAnPISgOoJ2oYB2OEvaqDb/dYGnm/LQoTte0FCRHn0WVRmd/uZNEJtKQsKhgKGjudy6KdNnX7
GNESoMU8pqjO8BSoVX5G24AdCGpbl6GI1AtvrIaJ3AkMK8vjjtgXUx2r+VmW+FhHTChUbp1Y0XiZ
oe+3AT3SeAXJR3CebT15bBZluC4M81+6EMRU63nfpln1dykbrUuE1ar9JgSk44G0O9hNTAPVRz4V
OoDmsShTDQe6aJPkT1ejBQ82uo0KWxeZTdGm2uhwPiw/yIG9K8aZ9NqUZY9ZCZeo6Jp3VTwCqPqr
o7YV9hKLIyCjdpmR9B7v4sURxKV51g14iO9HUlVZ0ajN63t+ZzCc7DBSoBYBt53fT+r3NnlD+jL7
hUyfuo28aX7QwDedaWCHIuw9IO+jfZ0q4PmU2D1ObXew1Na5syffcnakS5JDDpEiKCM05sUdKbpz
F/H3QD+EAGNK691tqtPELn8ZMOu9Afr/rRth+ljtcOPszTQJ3/4m3l7seuQVIBsbuMgK6D3SpOZT
uuQkZay6Qb2hbGyh0Ebuwiu1cWPaWYsGamW8NVRe6pYkJMmBh7Duyo2wbMKzAqWVAt+hDE3b/PdJ
lWYCzsune5JUBfS3y0GBpxJ4IfoZ7fyHbXHEyJShCDMAe1Lt/QS7cam51Tlupuk5XA75aO2bsoDd
fRnJAcC/GTU8dC4WL+vUx45asYygdISPA2QfGr/B3WqKxzq7G3r1JzHJwe684tZV9fYys4nq8Dav
rd+Q6Onu4P5Exqgbkx61y6LbQoRuUWMaSvLti1E8Eilnl3AZm0H2W56qKniZZDyzZdL21dwPG8Fa
agPdNzyX45GxxMiZHGBJg7cgOa9m6HsBcJZd9z6hbpDYrmb1MdEdpIyU1nP4TlZ0Xrmu9vdTFbi7
ODGmL00fkke1vGddBcsVjiXsobam3IlzHlSVhkqE1sXrQv90gwqzvxWvy0/NvT053+ksnr5YcEG/
IgdQ1HXdbYtaeawGuMUksrDozq6mXL2VdfSaj05jDdNevHrTDSeNflfYMLkjcBzxU6yXJ1lWIkBC
QtinVC8yinKIKNlyVmdZjZxVB4l9NUGjZSOgaaKHZ2k927A51H/waWal4BFBE4W05s3AG/nWgEb3
nq5svprroPxSQY6xUQeU2QpeNJ+ET4BcULNTg3i86YIcwMWSU2U7rW2jKKxgxWOY6UVobEAzJPf8
KMHXUpo02yims4vbWNumfvanwNBBBMCvsoOaV8jaLiU4ZSnB+UtpLiUH5PVj+yAmcdoNBDaqZw4H
iRCH3UHkJPPFti6iWR0Y3ax7ELvaKAOSNGhm0a+vneuuym/K0H/2Z8WE+ksorYJMh8hKgyN19uNf
Mn7LIVdZPGHjcYoWTHKwEcPdiBHuZsLl9BIKdWW+7zrKUugt7zzvLSza6XFNAUyKSVuAHyk3kjgQ
R9SYI8rOTb3jC9Z4EkeqN9S8C+0Ngoz05BRFzhefpx/NrPMeyhZdg8yKEFTw53mr1k781g5usXHm
zP9eudXDMJCQ34zzt5INH69q0dJB0le/JWb21RqS/Fun8K+lf3n6gf1AtgvztHnu+oKEgGlp9244
zjdT4HSnSvUGZGb1v1y5GM3PV7aWKyth+VBOBXmWIv1G0f7zlfsu+RqXmbqNc7N/nKP8AIkZbNyz
qRzNYlK+GwPvc69LdMiwa3cPxb93pue/P1FH147GEKtPCYRmW6epyh+tpntbQNvM/x1qIyqdc/Jd
0RT1LeidZKfzoX8KUl850r8dn6Ikbu7HNp73ljcXX5zQhzA6NLWfEdJ4vw2N21D8IPi5M0gCXt3G
NHt/uY3IdIs/3UbNg829wXPythv5PFcD8hUUIbIvUMEWz0bL18oyMj2VA1i+3JnyBzHxtNXsvMbo
jjKU6eEMVkmGrTFeptPX7TTbZSqNAfSYQ4rszGa0643QQvFcy57ZagFMaK1X9ASs1z5YkjCIIN2J
rQ6CBfW7cF1BcvwKwih7tv336UiCUU+MLLIJZqeeu9Z8PzTLWQL83VZ60KXLyI76mdxKapA4XTyQ
86Dao6m3KiyVO9F1MDWyC5RA5jNssHAoqb+IGXVRpGKWKNGpkah8nqZzWanPPLf426gs4cOcBrM+
9wuDihz0tu95PoYMOoL+8XZ1II1AtPoRPY31vmj9G+Q6u61B/uxWindpAvcVDBMuZKjgrMUL57V3
K4W/TJ/Rl3Whl7V9f38BDsxDGG58f3CPRaTVxk4EzLXFiKaCexSlclE/lzPx6rC4bdrFW7VgZ7qh
RUYckrDHOTS+6MJSu4wmW/0iFLbiW0arb4lUPyL/PA/F3EtkadQGjWTAwvzBmvZJC4eSPAJengbF
OEYlOiHLw6KUyuVwiTZbgy5fSvPrwZuUaT+VPP0OoX0Tm4oBSCGavgHs2pWpl7xNUV3S6odduGmT
yIPJokovdndaGMZcf/q22Nd4TTd/4/Ft4DuM3Mu4MLbLoU10ukWGLiLdhm31Bktc5rQzYAfZLeZp
Fj4EGj9cbTvQaTE544+e5we70cj0k1R3nOJpnqfm7SpqcOKltnhK2cE/K/zTOsOmcOFGjrlz85AC
5yLMOhjN+FxN/EulrNHr7NmkvDYaivOcmqrxCsvOXuH3Bs0UqzsrKfs1UarRU43HOT2kiWjRsUH2
JQeaHjZ34m1T6zRBW/GCxrspa4i5R1r0HGasIUsa5MHAIyXZJguLBAWrLnwtp6qCfgegUmVE4WsB
cT9kLe52HmGf3VZGj6ah7zuHyrTfvQnbapkqpr+bv0SI06HBbm+hSUPvQO205fKnNBcCc6cwqzN/
CuruSylctcL6LN55GYqX6jjBIfzmq1c+TTIMHf3z3L8LlpX5VkvOw10eOeM2tz3lixJMfzmbRv3d
NnycXcUpMeLkY1OPxyZPjLtwdCHdWd604CBepnKcXq2+Ne7KbkpRNeTNWUP3bbB7+WSXN7P/R/wQ
wwU698Vgq/vSdkgQQWJyNzehfjfprb1D49zYiG11/N2QXIJebWTe6jby2d61IZLPVw5tWT/lF3fX
ugYSX4oWPsrh/7B2ZUty6sr2i4gAMb/WPFcP7sF+IWxvGzEPAiT4+ruUtLva3j7nxo24LwqUSoly
uwqkzJVrFVX+CfWrPhCPv0x0BV63cAlO+XxdkV4mGetUgDbFC0CB9rt3wgF2z71vN7M9xsntDoVf
vd3Bd4Hd0qxx4ZLFPF/TjJuzZxSPsSz2hgGWTVQvpYumUOmmg8ontOQCtu8ms7mYOtNr8CI8mj0g
BjrTizeteBCIOUFmoYFuq/aggUI4ews1ZPMklBf3KwFxs9GaogvkSLuFkYf1565GOtJlBT8W0VC/
QI9strcjVIogSOSsm6xtPtfYq1pWVT3YZQS2omIE0ljbBz0dFVDxbXoDydXH2OufIXJRraC9lz1K
E+EWuiKb1LZR2+jq/8fPqBBeKE1QlyvFrWVoT6Db1080dzsNY/fqMD4eRxOYZbJmeWEtlcQTpeY2
9CvW/QQS7BAiPAYI8jatSK0tCV1Mvn1xrcp8yAqV3SWC/UNm8gqSwNyWjjO+ai8z9Ld2ATxMZTiP
2GuWR8vFQwD5ePeRbBXnK4Uix3vbtd3HFELNKx+o6y150ARnRLhTC8A+kk1PGDywt85xgIDFCUB8
2Rqs3fwFcOl2Hw0tW3Md+vJhdzv3o73CseiL9v+bXU451GebaMEV7y9ZKYNNxoZqXZW8eAJlob2D
LmW45FFXPEneomjZj/2FEaKbThGCEjXoMcnZssHnMxTyQoNZnU4PGUjIYmydJHS2VkVcsU+sl8m9
9Du5GzIvMBGG87pDjZdlvpBWHO0de2u5Qgz/0IBRge7qWDDVHWZ3yPZBbwYiVEBPNWBhmWp1cZKq
f+lWnnLki2mIDoJTKl9QN657zTBpQAZWj0KVtIa4AkpZqFsoKJjFrnxEZjq8D3rvTGb8dcFQFAPk
XmctlgygglZACGZHo741fomcsdtkOc53t9ctoiP5uEgQIYEWwIfXML1tby/fSK11Ue8HBxrjpMCC
wQkyL/O7miYyxKATkCGdHLC74wxpyc2gs2xFr7qHZIo2Xc/jK5l6M4DeMW//oTEy3SbdbL9P6tTU
HK1e/kP+/9dJSQ+0GNge8NF6ESBO6qtrmMaAetRC2s23sY2PRord5mMZddWnMot+WnrX1fhtsgiw
mTyDTtCeu97vXRq9OSNiJc63rsxQcWblcbMKjX3k6MpiZQfTHXox1RkPf+3ZflkuZO41D4CEsKVb
cHYfMGvcQFa6PYEIbjhIAbGc0A/EFfFle2UAMPE0NRDSGKum/RY0fC8s4G0XFeDc4CeAUGhhf4Py
Dn/1mM+WGdJt85KDoWkf/fJtSTkBsNRL921JlJSfYnx3k07IV6NiA6gZcTWiBm8BnQP5Wgrck66k
tv3Vr7In0MSGICxdqq7gG1L7jhBWOXs+KC4aECevqdv2LYTCochJSmE8nMS1Lph/freTtJiHAAZe
xlmKveA5KCEbvMCFE+H9s4BUx3zxcei/+JgA/ByGKbE3cW/3Kz750T4Jw/HVh5x1L6v6WVhVes7B
EL1Q0PV4JbckyYw9OIKhs+n4i5oN4S7NWLTlKFZcoTDZWSeyxv91nU/9yq5y6H5Qf+ycHrQijrNW
EBWCLqg3rW3T3wLL9E/kjvGeeOsBuuqudPVuv5nIPrnW7E8U92RyNWBEwY63arwnO5lo8H+1/7E+
vuMfPs/v69PnDAnR8b62ZO4mRFXbxjI8B1/IX80AItuR9de+zMD73sgAqYsy/dbafpStgW1H/Kft
QTKiJ8w+9pRC6CX1oQqT4in976Vulvfl5ukpKH09VUAhXKshOJWrv0WiXoZWkG/IRtoJPZhPLzI3
F/bAwIuNV6ntxNYeqVFzxo3JIHcWrgj6sw+W+aeksd9ewGn95jbDyLRb2FX9Gawh3lP2y23q1L9W
+92NpldRjP9iD99+e8LBGApM1652oUlvN/59IhLnHmhPifphfNEr85R3YLYgT+HY3c7z7ABciQyH
Eu3fTgmoDnkLrlvyGQ3XW7QCaDqGHMvso+8A9mX3wx3M1eyey2g6gTbijrxpWRXiuWXPySFTqIPy
gVpxIqPY5dDBfDZrpCQiP4rP1AXV37YtuuTRgCLdYzHaq1HXuGa5zVD1JKoFdafJsncgYzbn0Vxx
AGFUWe5olJbkENw4U1cvOebg5KMlS9Dr5H3cnd04Ai2KESJYwZeM4ia6EW0BmDjk4E4US+njeoIm
XhJvqGtlXB6ZCc2ioeHlpxh5o0cnn0Mp5NA2oHy+TReiMZeh36+tzoZKYZyG96pBqRrTaqG1HEA7
4XcAGvcD2B/+7SGD7tgqvOr/8AByCmFxnfL4yxo+zu8rldjQh8eepWBrIHEQUvFsB+2kafeH1NgQ
kf5sm8dBqg+S/aYFC6xbGtbWbRxkJRhYTZEHa04+dZEymbuEsCFMDZfubLphat4nEVqHvN5N1CPX
94kM5QgnHqOUOmXVtc+zI+QH/UdAg/1Hn7FnlHG1Z5DE+pAsb4I14ttqTYOdb4TnESGrTg+SqSzz
S+XnDKy0mJ0lbrpGSX27oemBKSycRNtv82w9CVIaW8D7kzsymcGATRWIn7f0CdQQ9EcOPeAFjdIa
DDm40mTDPZlkbaCCSPrZjj4C1LWbg8s8EwCQX58IpD9Q/TIeyNKZBVSfpm9Rmgx7CsAJEORup6av
5wCeTOzughftPQ3SlwzZWIi+p/yevmA861D28ft0UdT1insM9M1lFuwTvAeA3Q32XdgUn1yWlp8K
7JNslalr3Nj4jrvMWbqMix0NAiE97WwQJSxpwvt0PK8KkLiO/jrwqvRi248EmmB4Ca0A6Z3AvgO+
+6xBUrmVKvkGGtyvXg99HxCNhPuCQ43Rz3PrCybSOE0cayNYuSlAM+XKMFO2dzUE3zKacYe0uKWh
F+IeeWF3EdVtvgnAWiAhg/TaZ4kNttMcGYxcK0lpKRdtB7KWfbD/7o+c4ZmFLe/3KF1WgLBmQCro
yN8fMcDaT+qlnSChcRv4ECxsKRLoS7Bqlgme4cNQgUtDRvdQ8YruPQtZFmyPw+0AGdt7cAQg5u+h
9EsG4Yk8WJRad6r/Oo2umy7zkHuaPvxH5EsvXbqaHbjVS5IvrUFLuk0LzT59h2ZgCN72UO+OBhS9
6ZMdnkseZPzibk/dlpkrDlbYpwQnD2xb/u1Gr4rBhYJ2WHR/dWv0agRkfnfT55h5NbLTTY3eEbeb
0mr9AEblIZMATkCYbNtNWXaELlh+LCzD2Y5AIVy5rABjr6zgsY8Qum6YW31mCf+ccFn/aFLo3WW+
4gtbAQLd8upHHzafR4OXn4umTCGNk/mPI8OPuTZ4foVAxdtdGkt9vIvnJOkaebAW9MdfGtt8Y42B
0rQ8ArNFHDEfzNCGnGll/majSZqCI4gtSGyEwTpH7O0RIjHVwUXKBsI8rvNItli8dtIZHqSF10Ho
Qna4ncCFdfOH9BUgjcLELrW12vu5eRm6CaKllXPnjso72Hqz6gG7sbGyMUUaGztWJNsV0K6/G2fx
eDLa2jNdOwclguCfKjNPJlhObhe+Z82W8NfFbz5VGo7PSdd8oT0y7ZZpozwOEJsXkbknuwyDK7cD
YB/y6XMfQ3bgFt6lMLC2Owxi544Xb6jyYJTPdQylCkhFWKsEeUZIzqXTxY6EuSQHN3zOusZZ8hLF
6q2I86WYzHgzJa5zMYC4nRsrZPwUCmc9FBHCWzRALhJyS8sSP7IN2QbU/61MN4khTNeL6yBBF9K5
mdpUpcDfr6kMBCDFeMCmcXwFe64PiUrXOPS6y9imCZX/UoO85ugGUO/jWvTeKiZ/2QtQ+E++UYIJ
q/5Rj7bxRV8EWf12YYEfNxMQBHEtZBdLK7eem6DrVrwXzlVa0BbI2qQ4IGEARodoCtc1gypCakXl
Mq9BvhNrebpSX/UB0N4A8qBvWkj6pcq01v/ZhxypSVOwnXDtfVuMrnjxtSy7EMct+0RHzqHi0x0z
phPJkGUpG+/0GJ0waaxl+Lbow+n72H+bBz4UsNwr50sLWYYFiI/4I7ejYDMGwNhI0BieWRom674R
1nNl9F+LSkHNPAEPHnZ130H3bC+UnmSwX5MAvlVnFPSkYNY0zOdJqXkSZFXnSW2FgBbgJkY0ZMek
cY1lPsl0iZhTdowjBZJ2GumidHy7pKEpMxFAcYvpYCsk0EpdVlkZKARPLAivQwssOYURGDSMQrQP
hpPWy6oW/MtYyKvvotZrMcivgwi6HyiZ+skDN3j2cxs8zIFyrplvZtB9EvyAv2x9zkabrYUT+I8s
FS9JFG8nnT+iRlZjCGwNR9049XMb6eLMVQeLMlAffN6HecDHA/U6E4rz3RhOW4IEVQo65UOLiN6M
ENLwIVCy/N0mPDBQkCg1OZOfep9LqCNaj/z+43puiz16kHUn8G+gPMX0jdUtwjI45iewpANzo4M0
pQNQYOV6oCrT6Gjd0KQI2k7rm21Kw4tlfGlw7D4kQVjjlGwaCn/DeDV3lSy86yiLFJW7SYhwAYiT
Et3QAJjsooXtlnz7wRu75VU75sP55uz6mtg7qx8/uEHIPVkrt2jBBf4CgpjwLKratRcd4gH70I5e
asaiyyhwblkBfr/xbDCQzS6ouZoWaRIZeLqMxQp4Ioga3J5PiuU1yKzX9GDqyO6MvXMp865YSe1M
I1GODNzCFAAIpmJ2/uPhR6sXzLZAtoiydM126Gl6xJiVqMukS5OID29DZJRW6gDVB2yGnkIaeB/8
+GBVfEWObmKhPMiufXvPHDnb5hXssd61kGlz+KKoC8hNWJZzl2RTs3OTLt+XtjteJwhBQiMubT4r
yD36Rmz8CGSz8yrmf+n8Qi1pUuGlzU7mFphHwn682lhynlSY3pmeCE7Z7RAj8uZJEXBtd2E6rhkU
+haFrlTwdKUCNbVqlghahWfbkRZwNfpoD64NDvorlB6AkPHND6cmMJeIugHeHCGfxftks0rkFvpo
kDdGOucKzLC6FplszsyDQr1ghQfxHVCgmEk7HqrQvKeep010Bd6SfNd7ujxBT6VFaKA04mxj1oDf
+VFbvq0S5nm3Yj0iqYkVRMm6dHDQVBkDIeHtVsgt4dMAQbOj1dSY7qI0FRcBUoV1EMhkTb+oSv+s
zKR8hJIbO1GvjcLuXDY9eP8wRk3YmHLtAXGxTqvwzYbK1fuoMoL5t4iq2vJcT/aV/OmnCPJ4sY65
bNa3hWQk7mzIFp9pHQSHQb8x+imCTKBUqTX/lZUlP4VM/Tt3gHi3iMBaT3bhuf7Sai12bONSPbGU
b7sxsD7n0oKSddmOW3LLkELPLRzs22lgh/+07MSMeuFJ0HDRskUky4NNsMDW6O0dqgajdeFO3YZY
yKibIrb+oct1lyjLzLaJ1rfRSCIoYZY/Y7wWngZoCh1Ehn8ldR2OaHnlBShE0KOpqzkieQ1cou6a
KbCHQtP0Uxcpg+Sc1V02d+NRmue4Nn7MKyHjcUnj8iv1YuG6l6Ezn/1pmp66UnRXAzpiNMYtm9+1
eXihMQXk4l072uAMwB3BqNHcY4O1i0Cw8pQYkwFM0bihsWJg1oMHwkCa17t9+zh2yZLG6ilOPnnF
zxrfvK1MgXXvo3J4lEWZgZYrH46eJncCbNjepcypoaUDvqjZBdU0je2699RLy5wBA5hYG+oOFjDc
ZRZeqEeTSmzQFwgQDEfq0pJ+0N/7Wfpp1LQn+dBmD4aO2pY1d7bYYAyQu+H1XqF2/0IuSMrwCzQo
9rcJXSHMLQoBgKDQi1DTF4mYF4mLZtjbgC4vwDARIpVde4u0CYFmrh3HWDDD5RDZEuHK6afors6r
6A7VkvkugbzRwiSfhqHMrqz7C41SQ87joQxj7252ylo8XFp8B+Z1sxBMSaabxbvbpNu9Sn0bKwWF
bZiV7goFV8CQhLHJji7+OO97gUImQGtT/8PbXyVjvu59BMHrztymfT7sPFQLPcbc/YenU/G9NENk
DvzqqQBd2t8cstZ/Cseqnh3w4h129YhDl14hx2HpwQePzCLxoGlfWnF99nPDfmFiM0VF8lI3qrmo
JAZOW5v7UvJtBuD4Bsko++U26a2L3XqKSNY0Vcf5zahYiN9IwiuU90Ee6UPTRwC88WGEyi8GWv1u
pSvIvPsXHHgSW4UrsoSMYZ+TVdU2ykuo4blOCFnXXKxdwdInUWArmHRx90+FWJXBHOenQBqr9sf0
s9shqJEDn42Tdo/jIbbfB6tuUWynp0cQu5mnT4HZPiHlMazTHLv9VmMhPI2PEK2D16XfX6jnm2BT
mLpMLK3RAr5Dj/aBfBuNY5TLN24FxJSe+j4/DFS5MUMwmCagsEYsAIXwg65RyW3QquAH8oi8fQCu
KJwFBp+ZX3r5icYjcLutmB1OR5qY64kdFbdM6lOTJ+PB12UVTReUF1dfUTf2IvxOo+FkTdDaBgsH
+BmbSp7IjTwmI662XQ+y2D3AR/0ycIsGGc/RmGsDojytFollyjtrCOoLsC8G0KxInXqyrvD9rLU4
6a8ZdpyF9yAEBId57nz3RSCO9HLq2yS8QAZt23G86Zcti4cNmPTa1W2rpyd4Mu+OZJKg6duYgQ2Q
NMKjIvXUlyiv9yDeMX5YrnWCcOn0WYBZYOmj3v8K3ixj5/bmsEN5KVCbepLvom4xNZv9pHh1nSKn
XGRjyc+5rkrNEsCjJSSB5t673RVuKVaFLA6lDS7FG8kMYKHQ9TF6H+yqZnmggRxfr3WVO8jxswhK
rr05nhswpL30P2tp9S8xUzE4csGKFjah/SLA/7VJLak25ATW1rc5zGucF+u7E+c72ZTJfd/Y/JEV
NoDxuQn6qjZNHnNRtSc8cT7T4MR5fQZF9blUXn6yxyxfQRkXAou6G/Z4Ay7okprISPEI0yOjyjDi
Q7hTC/V4azIO7jdA4vJ7Z/SbSw786KIbQvOVt8pYVQ0r99TNkLGAOqZ8yix9BAPOdsHBDPMapY0C
tsIM9j4P0iOqTr0ltkOLPhPieSpifjaNMQSBLmAAEJLtVkYVxIdKd7Wb0G5m3PAz4pXQRItbJMOA
wlqByoYfqPvuZunVABYDNxqBCqb2Gyo7wLBVV19DDzF1HTFPzVYCadUHFxWW1QkVcd7q3QMpCZQA
pFIuPe0RdaCUJw9oElVf4+ZtDfIwoDgHLiJwJOOBZD50SKatpwY1IKpqrAeU0lsPuQg3LaKUV/Io
ktQG4iBUC0SnwLPrp960wNNm3JOzY6MmW4wtMFeYSjNavSbCke3aqeRULGvP2KjB/cygqbXPQMe0
6DQzjDtF9ZG6EKmxn9xevHVjNSabBKXKK9UIb1eXEAyjs7qHf/VOVDJZ0UGeRqlLp/Wbs9PJ6Iig
TrqgrFbndKAKTsthk7SBAZBy0R+EYwdHE6itOTuWRaDkUsiw0gSyU+qsHVWyHYEBmle6TfhzTUSK
oEq4yji2PSwH0I0XQ3YXZnijqcm/b6ISJmAIjooFX26mIfUgieAUchl3eZ8ufV6IVWp02Wbu1/Gk
OcsTez/3rQgv36YqL7REVXjZ3ah6nA/1ZODt5vVzlNiCpE4d8uRYxDI7Ybfz1kxBCrDPn31e1cOx
aI9kpxldFNqgUTWJasa++BpsPg0RBIN91FLakcEWZHP1AP77q2UJUNT6RgNCVwijI40KpB1PisfJ
Hd1PSgAmMybXXhjuJ7LYxrQHfUR/J7RpsM1mkda9fySPEhmJVSughNYarYcdFUolRQMOKZrKISV7
QDFWuKAuSmKty/9yJ99u+rsEEJcWWfiwz11USk9Ncex0kygb/X7kBTBDU3GkKxqunF6BnNhW4G18
nxOTO42TZz3V4PP585LGjXZo1pDSSrZOHmcr0g3fF7o6rMb3ZMVaU557APDPbp5nq9xk9lF51Q8R
Zf3Jkv1bE6dOfyKbF4Bfz3XyIw1O2qMHWwPiaO8uNKJQQQdKZ/CqFcb9LU01DT4/mmPzWbxXljtI
M5CJ0lTUGB0oKrUX9ciVJk68myfOGa1fa92W/30tsr/f8bYW+3VHWpmVpX1ELTYen3gYNRkqbwnB
G7x3cdxhT2mHx8ptFNuJj10aRUKc56w9O64hz4qJaI9X26FjKRA7ZJsvAwBU9qllHchGTenVqGfW
DcoMQFL6wjucIMDbJfzxyQD8PkiNl7prqm+lHbwE+CJ8AxX0fAE86Xzx25AZKf8ZUhkHPVzqmf/L
Ev/vPpAAQ5UX+LvXbu+6p0Z5zoKIHgqe800LndqZHcL2oexS16Z76fBPfmbBp2Ri9svfJkUBa2d2
iH9PUmltv8S2k5xkieLLvjDUHTVd4ufQylzeLBMCcXdeojfkGdeir6Zmsyxra2slOKN60ho/TM37
pRE1VTQvOVjg6jCVDkroO+iY3l0TcWubRSCCJZuDDOWi7fwS1KBlvR5QU7+PfJE/j8a0LRsGUKu2
m3YW3uwyrt7sPhjb9g3wdc9uhTPku/3m/7u9alC/RtmrOfGls1egvIQm8zgnyxrQ1p76sP10y5/l
A2u2gxuo5S1/JpHCRBQ2CTa3pFjvxJ/z2FFHMs12vqwiVJRRzm0youzE7frT7dY9HjjbpuHj8rZM
Gw0fl6aB0crnpWkhE1TOd73HlpOFCkHhTQgM5oCkXPLa85ZGKwrUAajoMo/gCTXuUdfyVGgb+bUs
goIiECRbWmGeSwu8ryLB7oOCJr3oe4Pt6bzSzXRbs0myLd43/pEGgQN7SN28Pw0o41+pwseOW29k
5p0HXnz16CA1q00BeKZ3VT6Cqkt3abviljFybTLKjmTzAhAcABR+pcHZTa/rIRW+udlK9vO2rDEG
H5elSaGBYFYqRYZzFLZBtOwARmsapKZ7XzYSOCqMNXZVqjPcfd1hZ0f7mSAGDoK6tJ+hrhcMEoVI
SE3cujSKWjb8XrJTEOPUM6CCeBup6WvY4UgU++ZwAqE49njU97WRrqhJohISsVm7pakRWNbx2tBT
qH9bIapA8G8P7cMf9nnlDzcZ8zBZ+EEpNwhxDHvlx4/MGcwvPoRYw8hNvhd9OixblQYXCP52J9B4
oJxwrMKvVnMmBxeqxMvKB6d8o+r6XEJHZEUD3taGxtQ3KDs3K6+RyTnkcXHhE7AHSG0l3z32aait
6auNovQVdGxLvW2OtkgRI/YgINyJd+74pTAdsUgyO74rS8+50ACOAKit0AMGSuzmgdoA/3LEUEeh
moNvcVAruhoCpYR8IJvsXKDsxmF8aBAZ3NixIa9RztnVas17oTe1KVJJ1JOdwTcGGPOhCAyRx9j3
2QFRlT0VtdwKXagLdWf3APLzeZD8yU7NiNTSwU283Z92vSzYoY1DZXW7D/7aTjfIJoMfUZAzD/4x
HdW7yB+bcv54t3obcgMksjxOdb69LcuAqT+ngVw2hlBnz0NCRwGTfx0ivK5RaJY8iCwE7LeCYoNq
w3JpOVb94osWZXyyzb8EAVAAUpbfwwzkSaXX/+ydcpVlhQ/90Ackg1KcUnKxrEM7+onUGWDcefZN
Jf+gRq95cvp+XHM8Gk+NWVZHC9nVzRQ42FSCfGARF0H33Wbx0pjy4ic4uJ97d3ReQkMhuI/I+8Uz
THNfOSjd93Emu0/LYFjKzrS+jM6wl56V/zT96dCPYfMFoE0IdIH90O/FgsthejRZmW4jp8kOjS+y
qxPweGWFg/wCJP12rLP8hzny1z5Px+dBqhGnT6s8hVbvnPDLrtb+4Fcvfo9woHa1u2mf+AE/Nm3i
Lus47UGB7YpjEljTYyesR/B0uF+g0Qw1p8jpTtAPqx9A0/aN7PjHICozNPJcgrbuvhUcQOokWBkh
iutAgBlfjKJMzo3Fcdi37eFb6669NCm/A1wDmSztwIQ3blFDydcpy8o7FL+Ud1WEAi8EHGrE693i
zoL2WrCoC3ziKb+SCTVcBjLTMrT5QhnVLja6dCM16AP/1cY9C/JkgbCxPNj6vTcPRKgWmKLqjnrc
i6pzwfj5Nimv8NYfeQISz/eFSiSMV/gxpRuDICLYUL8tTD4+t8SiCNrvRPY2aT7OOuvHY1csSldT
vs3Eb3NLPtR86Ncqno4CWNfeCg6QsFm4Hlg8qty+zJiFCdIYCA6kG8I4xCUTZxRoPNMgmTxunZk9
vPkLINyRJovdo9EG7pLoKJyqfa0Sx3pgCJqd/mIfmvKjPWXdq5uLN/8GAKAlsVfge/MaRil7UDGq
qeZIVhkN4o3fFUmQk++BG5QwCVSqVoB/oWs7cE9Ezh3+MNXTAEmmXYcS7k032tbrhAdv3Pv8G15h
oE8RmXEae3e6QqU6AFEGCpL1TOR0qyelZ4oKgaHYq+eZ5OBGKAKjmTYQFdc+hei4/2sm3dP0AVGk
mS4PzFcB8BE5YKeH2ot4XcSt8wCEeLrBf0Z4klkCvmGIV+9sYdfIC3AbauG9CT1qG/SqNsu+Q7po
M9b+FKMmka/B0WV9Tx1UFgIxmz67kylXIZPsWsnY2A7T0B28phtPyLNDfNyvmocGj3mU5w3lZ2wj
PkUZwL0L/jD1LRjDar/WqiLOZ2GY5fJvn23q7X99trg2P3y2xDAgsqtrv6h0iytRLIXNu8NcnKW7
QM13Byr7Esx4QB2J2Ncyy+QCkVVQyFG4Lmj9Zm0nYAyYjR7StutAcWOBNHaJU2vnbxTEzJZcRfir
k1FUCd7RsXuatIqX0k3Zm/5GxBA792u1tZVfHgxAQs7S69WZrqjp0woMZZHnrW4DTRN9S4QZLYrW
Vxs7je194Nf8IRh1SdsIql8gT04o8axfyGN0bIb8pv2E6h+5hB57fFB4lNi3tP6HGP98SU4TnCgF
4KeJu5GK49gPNroRwV3XD1CDEuXrRsOKhS26hdUBGTgAFvTJcwGRdrLpldwiEzSnbl0jAjfgrJEk
XXfptNsQo5ZPT/+bm8Ivf1sCiggZK79/aotii1Ju5PXwy9swl0/bQndlXi9T6Ia8ZGVjHjLmQXbc
mMzPpqt+jGkY3CHRrK5g00bFuva3rdBbit5H5kovW/TllvzH1H9btkLceDcVqGwHtTYYdjcBMGNL
ZBeTPR1tqVubabqfD756FBUbyYcuYpnJPm1MZKIbVJcGBFyNE3dYWNbgrsMyNE8uoV3xkhi8Dcoz
7t7uCHWaY9whTpNPrDuhyAT0EgWIqk8Q6IzYJq5RVF75Sm5onBrDT76mXs22qmQ9aljQJGU8nCvR
VCjlz10wyASeWpAxqcSbj+31/bIWAtlf7U0DvR8r8F9CaSGrkbyF1np/7mUEMCH0pZZdBYlGmQHN
j9Q9LrHz6jZgfOsWAUKTakHGVo/QVQCkzL5q/OvNXlsM1B/zaG+vrBpAQ4WdgYvX+FHQDw0/IX7u
Mge/ObrkwWNt5ykUzhA3pwY5qlwipPur34FfqASvP1k+zKT+lCUWNMuXtNZtDoSEEIrXDSt8e+2o
3MsvoAfrNia4wC+1Fdlns3+yNNyLGjLT1cSlvfTSsVwn2Kn4OINEwWmKiyW5ZGQbw7KFfg931rcV
2sR8wumEg6Yv6MuFAVWyQ6gbuooztyvBpODBiPNcuCZrN7UO4Lvay/UdKJ2LcUc+ZHLc6tdsWvLW
Jx/qVlXhOsvbiGf51cryICjZSiSMZJm8NSmikS3q5dHPVdCAcCj+MdtyGiF3t/WrzVAYPykC+SFI
mSUJVH44yNM7oNlPODt+jGb+EdykyYEbPxmJ8QwUtH1mBvgBpc1HKMWP6bkZ8xLcS71xjyI0tmw6
zhDjyeMFGCPLf1ScrQFSLIH9SCBc40b8R58236rY617bEXl7w+PmAzY8AbgnhYn/xyrb46U1gAWn
RTW/n609vFzxe3BL/C1SOZ7mS8PujYPVYk9VZg0qifQINZ4EMmsELZ7CabBLGIr2QIfxGcDLe4h1
to/BVIcnFAu2S7IbPcgXq5Y31yyyp7vQVdi/6AkcXAHIGFXu0UF98aeggpyuNMunuJrahQIj34ma
URrFydTNzUbdXvZi6eZsU00AhMtSnIUXV08hULAPIoiWJms5cC2r1ivzJ1d11RMir4A31v0DOcZV
fgFKKrhSr03bf1TZjPMi0KsDrWrO8TvUa1b6QIsHkdxTN5/caQUskLOlbhfUSA8iwL2h7phEAqex
NljZ+qbgCk32yG7YSxpFJt44NBXoLWg08Ibk3HXYodKoqVh7RcjgngaxdU0WtTuau8Iw7Alsy1mL
goz20GFzgFBSkUVnfLeiM10Zsn4FX7bcMatypwVrogEB+BFM8FaBg2EBZWZ9RU0MVYBDlKC5df/m
d5tGM8iFpt26//elbrf8Y6k/PsHtHn/40YAvZL8frMeIQ2TZgEpItaDLWwPiD3dV2bVaQCghP94G
/ASU9E1V/JpC/dtwoFe8denqzxvkHTKSlg+Ww/++DG/ePxjdhT7JbLzdlYxe2zjVwnOs+6lPcHbT
H+I2hbqzC13SlLpOX6C82ewNO6nuOkhDukgFnUrN2ElNPbpAgRhRvRyZ/WaTdJVmGwOiRudR/wKA
je7Fpu0z1Eq8z6UZVQq0nPLZ+WafTNRuTzmeRHTX28AIeh3pyexSBhw7854P3jqrk3A53/F9YUSp
ULgNDm9J9877EqfkxkpX81I0mfefc1/y67xU3lv1mif/Q9iXNUeqa13+lRv3uYmWQIDo6K8fcp7t
zPRQ9gvhKlcxiXnm1/di43PSNdxzKyoIJG0JEoMQe++1lpZPJo7mnAyQEK3BMFHvrJrVu2nPVs3H
3h/qyKSTwlZ4sNGPNsnfe7c6axzmNio13OpysITOQ4EnHvRuziVrbHBT+WBSp6JrRs6l1iGh3Ub6
nT9a5JBX2/iV2cypMRfSuaTwt8R5y45Tp7aGUiBAPPB8IUU0qcvkThrGCTQp+Xs2mCfNYtm7qO2T
b2MnQY10w/JgBwrcTA5zt3bRPVJCOqWhe2MuOjwBU/2tiiyoPs6HO6DMZ6zHB4Eyw3sQ6IlzGIT2
CRPSkkq00QawOSujem96L0Kkr0JGXubk5VxaLlgM7NjbF0qM3/O59VL9vReF/KOO9holrBff79WM
pbH9MrV6a8ada1TX0dk0zegM3mvrUFbDnqogDhGdKyTi37mYy6Ca13lzMmuasw8ypnuyok1VlJvI
SNsjlbogjM5Fkj6ndgImjXFkqupKcFZYmu5tb3VNahRzGbJoTSbUoOoYoIsUIB6qozH9HHKiXiWi
xe2onl0b66gDA/VtPM9Q+tbmHfK1uMQJh+kg98KqztSNfhLyInIolWafRuc5aHjD6RRuPyHCF2UL
9q/TrSpxi/vOsf3D7cxq2w1mHDSJwKTigpFtaRXuTNMs+9OvynUXaaQ66KrIhDbOAA6Qkpd8+lU0
qN04EN2L43p+OyyrErnRcuSt335pUzTajsn2y+3CwUEK3v9abW9n1yWmc5d6LzTW9Dd0umz0uvZ3
U3HIxA4MG+0Ipmm3tg6RBC2Nu7ewrB50FUcPISQbdzZjyNAd66FnZ2hpdRqwDkfypyxXFaiMtjLO
xGMNojsyYpbO55XFimNgmNpCM9N4VkOA79p0/Kmt+uTYjiUrc4YVckXAnJw7/FpYXXEvQXpVyYhf
qarhoPbyYi/YU13XeNkmDlI2nzqYunft+Mqtaw4mTqToYV3dhFsaHJy40Q5eET6jInVwcLNoFu/O
VNUMcCWqrinWNDjQJvEhNJLv1EinqwV8jxCudzcdvTJaZJsF1pIGk3bUnpjITmRPGycM39LI5gcq
dVgerl1bb0Angh80aJ13RqbKghqpKoVE5kwUbrejYjRkxsYO4KwjEzqFFsg4NlypQrOh8eLkA9vQ
CYDWg+28usOnJL6p2uCZBUZzHoRd32dD++62jvMF0u79EoqA/cbrUPRrbQHSLeRoho5zyIoYCnxA
UH8BT6EAJW5c7bMmQOqafp6qGyjw1XkOvhD4aOYfX9ygUNtMeXq33PwIoY99k2SzT4l6RlhCTJwb
Fw2nnXnuM8WvPZZ8rcs6fcgQZNvUJSR+4KV1HkYDCm1jDfhVlK8anJxfQxMJkFErfkSGuqtUr7/U
YdVDD1RPzpYRNGuZ693Oza0IfoqIgTVQdA9RD2XcBAKd38bu0CgVPwJ0t2M4g3GLuivXULg1FAMk
YcSRB1IDswWPAD5TfvcEjQpwOaP+ZtaO6HPl2AgjwqE2mVnA3pMZ0BEfo/Wj2W20IPzmEtEBJI97
0HwD3qHN4v49tn1klzr6M2SHcyQl8nhTdlX0lDfiYGfc/wo8j5pnSI8+1bbOjinvEVoz+uDr3z1b
BTEK6plaHtK2DYMttDBEgMhL1BPtJZ4VTXvtH+r+ZOcxzjBvZupTnE2zjH4PZrDNp6jeFGMz+6tm
DtaWwmtTq40o2dLUcsBM/o7RkTGNovJyQ/VdqGbJgMDuKWuybG2BfuBZj7OJz8pSki8jQxZbZCFB
nFelE58V1tKoDysQaOuO9jTaS/jJgFJDmoLZp+BR1rNWX46583PfcsCDnfvRfyi387CeuUHt7p0I
siNIlYnSUzyYCLjwdkENiBOmpwAagsYiHLoFcqjc/c3M7U1/1XvKnncCaM4WiRr7Om6aB7/VkyVY
yrrVVBxAxCasAqek281D3fIBBK7qQI20aW0QhgHUdaYSjdZF/GM0wduP0TxD81ZNnVTweEk9mhFn
FuSHDq3kxYlKJVPlJnTiYk5F2sDJC2JOrzyJ3EHC5mhRgkBsLkYpEar7wxiTxdjh5zH+dBQjh/Zr
1oB70u9FdtUividuBhfqpJsIWKtlNz4U0OgLRl90e5dDtPsq2mHPIP66xORo7/3S8+eVHMShjFLj
iYEufaKtq5N0BxbKbOEha+4LmbkqFwfOvLXU0wageusrPTFlCeGKHD6Lc8VYta+8Ri6YFwVf6/iY
5obz2kSgXR2qIdixWCXXsSO1F1EKDR0d6UJGEFnbSGEcq9Stdw8OH9+v2q+IlrbzRjj+fSQ5h5jr
AJZRIx0gohx92JpQZKkhx5gsOIKnDRh6wf0h2KKjPQOfqm1SS7gLsDe1jnuG/2ZWHVTcJWBC4wak
mLW3LpHQuzYrgaBsjZmowjIC/P72sHYwz5xzG6H1kS9t+mP4Vb8oLThd6W+p/CY8Q1lu1OC6Nx1m
vipw7UJMsX3Vh47N6yhsoaXntZvKarQNQ6TzrgUkfI643PCSd92BOLSdBOydQdq+slxBDhL4C60N
44cE0HtAt7HnFRlkQzElP2hh/VF3a6W9hLFy2SYFmIEEJkpANOIdnbJrKXWw8uJtOuPxp1gZyL7I
IvbrDRQLwkcnzg5pqjkPIQifdphRxqew7V/HesXwttB9X+wsG1QpP9cPCGTMUl7mG0x/3REL/u44
mFYLfWiRriM9C2Y56yBCQC22HwyzKjf9ddr20DXToIMgndGpNRZvdXak+g1y24pzM25KEOsjeoE6
KlLDrS4t7XKVu3ozpyw3ynfDN/DZFpa7pfy2W71mh8OaIXd4poim9aZs5RjFGbG1cpnUmD08jet3
SWRqy2Dc86z+Y4/q/tSKxFLQ5yBXch3i7tlJhA5W5WBnj0WRvBvwMr4HebmCI6595bEbLZA/1Z9q
KeHZ42m5SpRtzfVk0GaujPlBEiMCOYqpbMIjh3WOt6Mq2tijF5n2EKaAlms2QIgWyaur0K6BVh4B
d5TERXUgAID+jWEd4chJT844/Sa1/qIPFduEwsSUnGldtBVMw1sij6CB3pSegJgOD99dPBVSt8y3
zPHDBTfN+ORETO79IS2XXZ3UwHoDLw41z3dRxj/6tKkepB9Ua9dN460Xm1BKGwcji8GA4npQmm9w
7YcL1x6Shc1kvwGFIOWo08ZJknzp2qa+pGIL8N7F+jAQhrm24hjp4n11HRIX0P4oiLeIaQBgCIWH
M5RBPupy+6i54TbxreWfNCtcA6/asXEYQ/F24rMFUhZb7QrvGq5CG3jZgrD/EUJXG8R6dbzCoPIE
IsXi7MMZM9VRkRqQ3V5tjLlmgwChEY3+CBh4sxN6NnJTS7gPC0hD3IoWCBRxXY1jaHjIkJaWM49G
hnFItT5ZZeFdbbNSh6aP3Dkxelt/1depoQ6pMcozwQO/BJevgihhNsNjy7+Cb6NGzr+u7u3a6sH1
gj+EMoPmymQBwqFxqu39D9vGB6Oxodf+xecgr65dBLLwbTi8CgZlnq7unyEX81FPiRjgyJzqyX5I
QnfpaQMwBlUVbUQb+CsEORDXkwPmRcTKwW4DUEik1IZHcfWFLPwqEOsQ4nwzLLbi+UQ9X2msW/+x
TMTziJcBJWNKZ6NboIbzrRLqZ3RJ6+JzkVrh8W+3dP3zoP2t9Ze+N+NmHCqXWr0evGHX9gi6Qgo9
33fwAKySghvXBClhkDlOhvfUvcu61v1uDPkPw5TysVYcX5Ze5x6QBV5Mfeo405ZJD6QSPW+sF8U6
1PwUvqdxDVSPC5523ChnMOaMvd0w0zdcdQYyiW2cQ9xHAHndWnEJgeK+/kBi3+ygyYC1eRM/ClYy
3KdtAW6a2FgpE8nFQZRnR4DgkyXSnvKnwubfCNqoWd8wbUXvtz4sGPyF5povtYU/JqHWkGGcr25F
p+zyFeSR/ZWyPe9g9oBemd0zZb+naQNpOt/tT1LI9qDX+JAJcpe/ldFkYHRX1vEZogU5MkTwSKRY
YcItLLIDydDEY9Eci9RqNMB2Uiu+FfVHav1T38jyEbmIExCoaskJywSsKyFAq+ed3Oc1w1JzrG8L
C4QBffWS1zI1ftSRLS/Qo12A4daLz743Ahjq4ACmblN8S4AhXoBWQ9xpGVT/es2OHj2VFksoSQ1H
QL7Uzsoiaz1kqXFvhJk5b0zLf2n05BKrVPwAsB/5jU797ud/dbf9GukbTaSDyB/vCvAjOHDFOPHB
rBoX2QPdEz3+VK+LxFrbWTGpDzm9Ht8D271PEggj3QSJ4syv1mbtgwx3gCDRrYFnAoIf2j0YbMBE
lSFrH86VWW4G7Z6KVZ9+FAl6iLfD59b+5yK1hgzwsP/YNx2Qo5Mn8QLUtgeztJOtMy6wkI0IRTaZ
x/6RyrQZTdx0SLZhZAcHjsUn8RmEdfvdNVP/3mo7cWFDdCIyBCNpjTXSRsMVWfXx8B0oPe8ea9vJ
iqr13oBVp2A1rlz/Hgv8FZNVUmbWqpalsYSHEgnCXcGeAwPccHiu3XPil+DjxuR/BEYGMSi38eF0
aY3jgFRxiCOWxqVKy2qe8qT7EjrGW+PY0Xc9r9B9jEOZKsenEoveLQdCq51nMgiyeXimvRLcKG2P
MEnDg6PLtTeluWJaUDYRjw9p6L/RMo0+ECRQrjNpNNGOFmuOwD0IMHy2JDYv4vWqO1cdtQKvipH5
i+qrrga0Y6wXrZzfTKkeMp0KLwYnn4Gwd1gDNBM/25AXT7j0v8YuYNA2uNhOofLbkwSAGqkGlf81
hDSAycC9oduBu/65Z8SD4T6JjecEK5sjKJiSI1a9yRFfIOHG7LQnaQTB3giDlafH+VWpsLm3IhsJ
LS2UQTv4XOaFy9iGWrXGrA6eJ1+nVtZb7yXAH3ssjvDVYgkNkpfwkJEtbUBctzLbRLujUpA71uLf
//rf/+//fuv+j/c9vUcaqZcm/0rq+D4Nkqr8n39b7N//yqbq7fv//Fs40pCmKcBhYTpgH7EsifZv
bxcEwWHN/5dfgW8MakT6VZRpea30BQQI4vcwcT1g07wcrltHbAxnZFUAkv5SRT1guHVtvyN0jvB5
8q3RFtN3rNf60R6IlXVEK6zWNJsNUs1MdbIGP15L4pWDXKqY+X0erCeVwSiofioDR3zykQhzW2aE
kRkuEI2JIRACZiLaeJH7uY6M81gtGO7xHeSJkT07bswk7o7GuOnCqlilmPTAyPRXqyrqLyDTjzdm
w7BiN2OrQD6SbCYT6kvGNADUFNjsny+90H+/9JYlLNxZpokYtCV+vvSgx0u1trSta9UG/QZBYA9Z
U3xYxkLLX4oIQZNxOdEOwEHnUhT3ZGEB8wSoNkOa2J+tisTVdrEvP43TspFmw+hqiBVrO9Ms/RcV
FPoiNKL2aEMSc59n4MnoEZt6GkD6jMtrvY+m4J9GjvdoylwojXiqP9Bjxov+rvZDYyeEjjkXkAb7
v9yXjvHrxREMXl9cHYHUEMu0zJ8vTiujXCJ1PrlOi3QrM4HLT8UTIhTpGYqyzRlQ/UeaDoMy0VY0
5VFxtEK6VnLuM2gV677zBh9wvbTMOAFrGiYmPykh1mCa1Re9Lo72uEbES/GShCx9NrUMkkFZC9M+
FfvSvve1tLhHov0KAXvzmo5s+jm4bUF3ELl7qgNlWLSuMvA/Uit1KIJuZY68/PCaQbW2CARwe0Y8
h3Mq3A52AtZ+NwHksXPBmWG0UTEvXaAI/eoK7Xrz+out4PelpW8llDt+WdqTwpxem85ubCT5uaHx
gE5q4fTA8pcduAi+F60TP1TjBp7CrDBDEIChEAdWM2sAPdzFTpY86DUvVhof0iW1Uu+2VVPvFOS9
d5O/UWQ6W+qiij6RyzeVPc7KvFpRQ64z/7/cEcL56Y4wGZMc/00oZtuAIdvG+Dh9mqkws+g9qGS8
q4lXFOTjWHdqOeiVCWcY5E/cKfU3WoQJrekOnul2J813sETTCkhBhtGRVGUnlVgSj53kYWm3cLIs
m1Wj2luAJEBo7+QhxGWifE+dqIGK/7FuGsxjkbsuS4ksm96QamO3A98zIfme9kQXGfksCXpkWyFQ
xDZChttb8282U4Uo6vV/mXt+nvbHiwkCKEswSzo6iOgc6+eLGfkF4ypm7sXuyh6h2NiZceAX7vVA
c5D0HfNlo5zkJWXmkta6ZFEUPlB6rWjBcAviWYQRMwnscZNtSsQZxnm2GGfXTxuAjI5NDS03GFA1
ND7gdOI+3GnekMyLiIPeVWfxmTtRMCNnCzWwWPtoQHQmgJcAtO6aqJN5mGXgsnEddbaQ5/LPV8Wx
f7vFDGEz0+Y6KHeZMH65KlhRCS+plHVhkMs9GqNgBqhNIqSwjSq3xInqWWG46LJzYA1q8Yl6OYWg
AdElUx348wCMlaCSJ2pl1+6RB9dZ1aIsQg1c3HE5p1TA1AQ9B6SQvb05ZgyG3tquM/v5ZlVayE6z
GaQb29E1lLkhSDECzdtQsR7rWgmEkt8bv9WRXTa6mibj0Y7q+lJiqS20l2Kk957Z3iCumIahK6J7
IZi6rHxLLUEOjS23gAwXtX6ydkRZQiBXOAe/1sdboH/F7ZStQr0cNomJRJWxnqWdhTkCTkWwpuCL
H4T9Esn4ppw1pdNd9RFAkgGIjNAtvpTG0tjW9lBQUhXccpAI870E9M4td7cQ985OdRWAZn6o3L2M
7S8qqasLVaV4dS0UYhgrKlIDV4BQMf72z/eIbv726DjQ23A4xAUcU+ArfGz/NA/1DsPrrjfyi+/z
0eucPIdlEXxNWiQdup3F7hH5CZCehwRg8Ov5XzMwYiC+775kCCutoJsKlgzbCh5+7ukUDcMHTH9w
Yi0AxhVcLFYbFvBJga6WijIYln5WD9fGt8Eq4iWrYFTEy1ItPYImFqmmYxFfGNVG2iPLzViMC5CP
5tLsNlQE0OhjSCpCCnkZINVsKQ3c5YQICly9XAaDVX2CXgMtjpVRUUzAITiqhq0SgLpN0GszBpEE
lMD4BL2G2lx65xrmJ+h15nXlsm7jejoEHacHMAd533pkv+i6XZ8t3fHuogb41w4gnhej1qEUzlh8
QIaC/cC9fOv6GX8Bq0i1wpzqrsksDMF/niHW1VYS+U4NviCo3hLV221YwxvgAR6707BZnXpwxWeH
shYD8kYh3djnjf8AznWB/Bx46wq73PYlIgKAFdhzsF8E71g+JbN4yN3HqBn0hat16i5BbuimTht9
SyOZFSKAt5FaFnsXJ+sAToZOVuN2cx2icXBOA5ssxw3Vm0XVL0vTqOfcGj7qqIHsOvQyGDOmMWSw
hohVeSc9eFASUcevIIDfkTJkFVZ7sxucFyQxWvPQ7n3gJyCfalcF33QBHPZcNwycgYxfZVDuSjd5
BJghumOYDs89PoygeQGBazNtHhDn8iBn56UPaTyUkAnImjUVrVzV27JB4jgVIcJs3JclW4W1kZ7h
YeeLlCn7ouepumO5veZ9Z1+oqgvcauHq7rAyxjpd5CWUOyZzt1XJSc+SLTlrIRoEdkNlbclh5FOE
bKyrOhu50Q0DIByLJQnqthct4eegMOHUS8ut4Rb5j0aP3oxwkMC8lu4cn+niPudGuRaq1JAPNICu
ASjOVRbU6eVP46ho28VZvobDolnmDSTxkiC7ZCMaBWmQUEkegSiJlkK0sVQJHinU0caEcADZWgNm
KRnkiMl3/ReZpouhT/vHMAJAQ+YWR6wFX+xY3QoANFK8SEdyQ1NlCwCLul1bVAUicG3TRscyTPN5
yZlzBj+pvzZkFkBxJu0PkQ7vPFIS7aulI1Bgpb78CkzVUsWe+OHVzr6pEJGh7kgHcM7C84M1EpqG
1T/PhMavb0usGgQzGF4MFuccc8rPEyHcUHmld1oDwXgOF2vrIrxEkAHQTd07fs03oAqDR4TqGmhH
+VXzMFRWDsEbsORbdsbPYZNgPdDm8bcUdyWSy8TzzQI5/B4C1W6wsUeKFeJZqUGyiu+fxlkSqUo9
CtjSHiQcIYw798oyntYRBrKP57Xoo1PtV/o9NTBEQO7/+TLwX9el42UwGdYN4z/Loi/sT+8Du+uQ
5y1ZffrIabedEUmKR55B+RgkXnADGPoAvszbQ688YyE6I/91MqAemUKSPz39fgY+O0TKwvk/n7Lg
v6xzbC65lPjLSUwe4rcvTyBNOYQGg/A0LegH1y7AhO4Fr/AJq9EpD7adaJ07Llv/VU3v+IIjler3
ag+8jVM1M+rgFVIbN+syrOyFGeQJOJqW5OaMbSd41E1wuaRq2fsliIMR8lgkEfcvmpd/7EEIQSza
GjCPxONi0Y97N7sEEnn/5XOcvh9unhAT73R8Bgt8WBiWIxjKP9/ObT90QTGY0aZ3AfUy5wZEWZoB
Uts2FppwINmXdmghqDsCTto6ukfSW/F0s3A1MSA+pHez1nOh2qgDyhB0HaScfBBMK7xzgAJN/avJ
4nzXjq1UpI2HQHBvdd7BFwxaVX/3T1ozAk6Y86+s3f/zPaCP3oWffy4eXmmDJUTotg1M1s8/F1CL
uEcky9tMGC4jm08eGfj2naPuJQhcgkOlGDfR4JXgAUd90yfAtIGgehZZYHH06gbEfMyG29rTjXUP
Lmcf3wuA7n4q39oJEyaL/3I3449kjN6ATz/GZDp+ieMYOjw8QspfvVgMqr6pHfjlWtWR2NWQC58j
UwgZbK3pfQliBxR4SDyXdgGkpOiCGdUjA8hegYsRAegg8b84LFUQOzKtE0fM4TFGXJTMktRM9p4P
twsVUxO01GXYMpA6Blgtd1W2Q8TsK5Ktwh9xdsKiEW+kxDMQkXLly0g1PIdnsL4IV1WrmOX5oVKN
vUMQuV1XhRjugc32FpjK9edxnKZygx/D8DGOroHp0UIwMctO3PPxAgGDZHNCov1RelG60/F089E9
VIOByquPg/ZYgHfjRFZUTcW+zocN0M9vVE9V1EibvsndBceyfz4dgSrLcciSd82sThJvTXWfDibt
al33Ybn/VBc3SXyoWL4w2xx6k9SFDmUC/LXWVRF/riMbzSzSUQOtgcPi97OGFDW+CSVz1lhp5VuP
gQVRATkGFUcOfKZUyQJoP908hJkOd33EXdDk1Vqzp3IqU29eeTzA6rZfKre0oKo2RP0cBMp4o1hV
fLVr3z4Owr2zhI/SWFUrl8/KipnQCjFjxG88sddE/ONm0ZrsB0iwbUztIsJ6ET0RiLO3lQ2ZZRrD
GQcCcTpIC2rzSBZC5dEGvnE4oMdGqjMisYTryr+fjhQ7/Sru+2ExjRFgxRsO4Z1drIMyAlPc2E8v
ZbLkDreX0wipm58N6FveBrX5ECwA9MzWNKoYMvcUKG8nTWamc8ABoUiRuf1Gsek4leeKA6Rbnsmc
xukQ1p9VINLcUdH1pRhRO8jrHE+BNrkHPg1l6Qfq5UlP2xQZ/iZ0VlRn6IAjINZ9IvtABCDncLm/
oGvTd+6rkZbBQYIbDnNMs9J9IS4gehQXYwAVFvQknGVlmX4y77RoBsWW+EwmyDEwAGGDGmmg6+lS
D0W1dhqwCZfqTbVKrbpBBFuh6dmTGlwsQGz1hgzIcmFVqb6H6mh30ZrmK8/d6A15UVhKJBU/Sc+J
7rA6tWbUkFjdjya3tXPgptFhKCu1oAPAM76XYzpj2vQnUPWBxr7Dn4IOotyHNHMMsK92aq2y1lmX
Qsu+QHp73rPCXemqBLTUQRhHq/ZtmCP2UMMZOMfsEm55ZDNgrHHJ4Hlks6wLWD53MYm53EvO1Mqt
oFlY+PJfU9HXHOQzQXh1GqrAPZzDR3OSTs2uEMQIVq4ORx4V86Rgd4A0bibbqgM+G1IB6cotjW80
mp3Z2hoiu+YcX+H8qmuduMTGntqmmgRIiBgZb9OpSq1KdvhmgdTKeOaGwvcVSEQAGyrx0oQ/9uOc
R59oiGDdms6jTpk4GCL5OOfWkndIJ06mcx5vhxW4DdIlHVWZyGAfbBuR9PEA44bOG/7mdjqvfzpn
6tSV2m/n7EUFCPsRd7urkm7VapG5rgtnmyE2BwxanSGxQ2uwtKDdXtUF0lYRE8kC29w41CK1FGjF
REHWbbKsAOoITelBtW3MCxnHaJFRvXID+RwZPoSkqY6BXtQ/0O5UmzU6myHVzk20aOEHeAEY0TUs
c+A5CrC8YQmirsBdqmseQ5Gydc5kgKQBY8kApVpSMWORfkFnMqQuUACTi9ZvkxXVlRLB4jqYQwq1
36aNmn90w7ilXyEvp87Bu6036so8s7rrubW+WcR5X+Nn1umGxqqHyjniiiTNPM+yPdlR18LrIMfG
unJLdUnH2kMvwpchH+qtNHK1gGc3XIuqM3csSuKj1xVYqXcLN8m2Mkohb8WSeKb8rP/uDyuV2OWP
Xg3f8AWtP8kUwYWwcBPkhIP4bigFPiz1yjt3LnhkkkaPX3UuEStGJyTM4kun0t9C0wARfzXEFzpy
16fmLgw7awtqwHUmLdAL6YO9r0L/u9HqOcKkGsgtLWkeA7w1ViLzONB0kMzuo9yZMxc5D1q5zAWI
ORSyLN6kx06g0B7Dn/DayA4XOUSigB/o6btWe99yKLt+sToWzUXbu9cS/JQLyDAwwD6Gj2MDxZ/t
fjluUHvyDDwEYHO+3z4hSxgAZ46Mgp+OB4lu4PnSMls5fQYGc7CfrwpwgCxcBQmdpOFYcPcNfwMw
b+Y2evnilIDa+2CN2zD4Mp4cYe3yeBy1cPhcDhA6MrqG3yVBhFgO9YQv0vXz/uo6PNvZEJNeUoc4
WQ96KF8BLVEQyGnLLdL05cPgWPfUPlghfLo8b09+Bvc80I3QOx+PFDseiL6E/YDHrtp2zI9WuV64
r26xmjoaslnq9ZDuOIOHCyJ/X6YTQdbsTEtw4SJ8EBx1xG/m6TggEpd2aVAnT4P0+40OKPgqrur6
Jcr6GRloBvB50O6L9yBfyi+OhPgUHao0Ad4usWq495ADcbDAgLmgBs0sVw5mzedaGmItQVW69qNO
e04F/vLjMUFxly8GXyqEcJHxA43kfLpcKYTVZ8h38S6WBoUadxQRph5FiIwfOJJeqsHy1t2QFRuo
kPRPQwqdlfFCRzF4FUCAGR+tQXOQghfqswGvpEcEqx7zHgoeAfIJNqkXQTZsCnwj+m2COwH+LAuh
y5EIhhq4Z1+1DuKc49u00ELzko0bqbC2y41QW9LrM3AaNMhvvtWV0ws1i4NhnYL3Z06dyKpB9m6P
5eSRSlZXO1DdaPEaTlN9jWUu3wFBNbORFfOohKadIy/bc7fxnjs7xcUB2HPyRRYFR5oTi7sltVqx
pxYaQndbcj4ik/SHyiQ7UWkcUUcWxWMyjgh6OhCrw39p5jjuX2Bx5UNvEqCQA3JP5aE2G6xOm7zT
N61d3+ljA7BuAJF9ata6bINJ39oOWQgNO+RlyYNr6n/t9r4FlZ2he/f4ays8kH3XTQwnmGNEc9/2
q7nEO3KdG0xEc8gxrvVGGqcSeJPLUDD/aMTs7sM40RDw6+p4MZV1+AuB0MwrKN2Mg5UJdEhZeFaB
oy4IjcPh7zvfa0uhTa9lvNSrErcZHagU6bc6q/gSmehsiXxnA0xcVvisPM1axpqTQtgGxbwFJbvr
R9mBip2hb5CDhlVU6prXZMiWaZ9Ez55fIJIxinphIR09Qy1BrgvmfrSGqosWYGzqt9TaMPtNpH5x
R101bzkYDIgFlWf3cL480nHiROQ7Oql4HB+Q8T+fFLXG8D7SSWlg+MRiIcrXbj+wA2V5TvmeYzFB
AHzm4ktmIgsgk4lG4FNmqKe5cLCPRjaRCdwGmoxozGA0MuN4WOSVt8Qn/RxpSeEVeSDDo4Fs96gC
OphKrE2xRAMbO5UkN7bGwKKppLL+YHhpe09tbuXcga9L3lFJ99g1B7XkVEJW5XPd2fxEbYkXf+W+
GUys4QwK84iNiPY4HYIVaoZnwz0QNzgIVotZ4vRICBlPzq1TcBZwJffUmuA9P+OxQJyGWqH/jmdK
IdO29tijZTtqHrNjZRXRFqGx9GGw7HAdaYwvqOgpVh1l4X6xmRXgLoZOqdeDbYwaWYVDpUbp7JJS
Sx+6qElXSQgXPbW2rhEfyh4z2tS3Ak+KVA9kGiegKoejHgv38aB+3TZLKD4oRN8xkAMGhh2y/1XR
lidlQFpARTFfIL5enswcOr9IysFu6CPHoodiw2qqzH0HTXnJ78O4EVu4HnpIwo1jMCSCxEb8pWj9
bTcgRx3kiMmVO218ygP/xDSupUgWHfDBxg3ICY2tZlBWe7dHxpkb5+mV6iB09WrGOhKxxqrAaSEa
P34I9TRAz4Fa0NMSsy/6dxypU64PcUcqUg89W/lRwy5Uw32s9XpTRStq8/uovYcbZDIni7aD4HWd
wZNERQm3J4j7m8tgd6+gyqkOVF1pSGvEDdrsqOiVuQDSCHABKtKmLfQHo1LqSEdyBsArAry9AFnC
idKGmQtobyxwo6j7VnRsabC6WWKmyVdJldoL6tikXLu03/8/Zee1WzeypeEnIsAcbsmdoyRLsuQb
ot1ts5hzfPr5WPJpGT2Ng5kbgpW4I1lVa/3h49O2tbdsZsjmwPK4ypIY+j3Nkr0u5uKL7G4VJGZ1
ddF/vX03MtkDWV+9FL+pAL4ofPwowNkJZW/HMB5SZ0VmK+7ps0qepZOzA8k3XWXpowrDDdKG07SH
UPtrODr/BtDxeQhQOjiKanK2mQnPYQYF+zAkbv5xCFt3NVwIT15fIjOTt8jdTVPxq5/h9eOudzD2
80QVb8Y00q7ks7srSMB8k06Z+DM8yjDzZ7tqDv+1XY5nas7Z/GXljiyXs6lJEZ37Dm6+dEf/LEoR
nc8i1CHkZ9bO0BTpzPL75bNVjm2BZW4aT52OLhmse2toP2VK2HYFEm1NY+9lSphV23XGiOCpYxUq
e4WJ8zKP6BVH+ejtPjyUdO1l6OPu0TO9+jEzsleJhKmSyN05VeXteqZOUrL+bEOrhGRc7j91tjKl
yS+CbUuaxqICBfSfLlJjK51EvUEKZ9rOY5nOvuMVD+geJkcJkPqokzApe+razYe5G57fAESqCQV0
W3X50hBSFosJZLeAOIPun/EiW7EYw+AYX4csHaPdFBGnq5QRNU1NL9WrSL2tRnbswVgPM+oXD1Fe
fZ/1Jj3Jkqx3e/3XUFknD6qtTJuZTdvdMtA6jhGnPs9OOzxbad9uu1q0u3EtmormHO0kigPZWpqJ
d68b8yQbZVU1DBvPULVHWcIvB3neOS/PeLD/fjVV28VRYz/ilN09Kem114vxUVvtz8ecFLoXdqov
22SdHSnYWMUjAaG1v6zz0mvX9PplSPLb50B7nlRfFv8x0Cgs0uIMgg82EqZYfr2SHJDkRXgoddfN
bgXrBEQXNEJYkXNQlEI/F+Fo/68zVvg7zQlBf3VEj4ikEaVYWQjAA8Z6sC6y1E+KdcYY4w9Zkgcg
/3OQ4HS+N/IRoe7BjZ4G4qnrYHmZMO6U9e6ON0Oborq9XrETlnUZR0U82QKQVFbgAbm86vIjJcha
b0xhu0ig8vXJQ9I058wwlKsszSM82mnUXmWpccbh0pTuss/InF3iSOAouR7Sv8+s2Ov3XVq/yx6Z
Vv/qIYtzlgWWWSXYEpodErSQgBYsa30PtezbWGfeXV0b8rWhNAGzIggLTb8cvTtk418jYLv+XCod
uo6VHYcVomBoi/loon656O1TvsIUHB7th7YijCI7yLpxFQNSwMJ+DGpLxXx0vF3hXG1rCuxUjwFL
F+ZNHkZvwoYND93dgKESG3oahLsCnee1xYS/OBmE1GQ/2Qq48HnAle0glbUKz8YSxXbPUljL09DY
92WDLK+tShj9CeYT/r3AS6jwRv3L51mkzGJTrXVKRKuZer+3fvabSuuC2c13MY71O8FZ0iH8/Dfy
rvpTTTZS1jd40BM2a6uDOsX1u2CblE+V/Tr0LHiQ4GTLvdZ/Di9wqTk3QLMfOh3FmgUfp69sJBBA
X8+atU6eyTrZKvuNQyP+2ep646+xZRM2gTcKfa8sBiS5TiCShBL/CQDKVlZ91suz0u6ia++a7d6z
0uXZzMKrgknHX+sJkMlRnmAK/1HjNDj5fliRh/wSfdKLk9JoD1nIHiKWv5w8bb0Fsx53HgmQ8Jva
60E2GIsuTt5/Rrh80tsHFcjBuAWMh7Fs9HLq9qNba8/8lMp+zKJiI4tZC9LYImzjy2I7pWzTWClE
Taz3gaHou3FMErBDDPVAOPo1d95Z6QztWV64SWoCq2tR2FzYK4i1h0R40Qme3QcExraV0Kebt5KD
0gmLUNWKNgOsJ1LZYWcaX1EMQ9IwzatA8zLzq2IXRGuVoobnVhtfm6p9ny0je4iIfz7/yyBFm9VN
Uer2tcBWW1GSlLXSJopAXXLHbGJ5Mi4bZiz7YBu2tcsVvdjPYLyJjzP5yqLRmuys1slXFjv8VIMl
F/XjPGfmSc88JUAGan5TEU0Kht7KL4Rchq9g0goTzwTZS1SmAt3Mm948F9FeBJ/yizEospcc/G+9
DAUuSKHZgmhIOnw1lau8QtX1v15WFv/xsvRqs7Hc1cqobcgf5rfPQ2KgB1ep18+aXGMe98FkBU1j
VRfZgLtIcYP83l9UhH3fipx7mXnmBZcw+5DPtbVLyXy+DU27yVbMUuJgYhBVnXtJUIK9TwOW5x9g
JkaGTZK+ZHX3a6QW5h8jZYfs75G1nhsfIyXaCYvJx7nsDjFeFX+0xX5CsOpngxOlX1eD/WKh0rEt
hzG+NrWSnhtl0neeZZdfiLSQ23IG889+6X05Ki3n914s8deOYPwGVJm4CZPUqmYRv4MEmz4lbSiC
KM/q7/HoovJA5iwNmVGVqn1bYq9Gs6UVd+Qih6PblO8s+vNNPZnEojBeQu9pdr+x4ART28c/V6OT
FNbbe5FrThCWVvygdaF+cN3UPpSGRpII/D02veP0btolNjbMrZoSvvdMCL1mebew1srnAQpBUOER
ctC8snxWSVVB9/SWoDJF9TzOo3rvcEvkviufZQ9rcg/RMmcPsspuvDZIXFccZf8lGqx9nWvZRrYS
xO9uyKM9ypeSVa6YNljt9I+y1AnDg2+Ej4m8dhw3ys7GUxlpWN6MHRklINjqm+w7lXlzy2MLxnes
GJjpxPkzoavbkBXlNyMGI20i6XNqXBds7QKpo9XKb3M4o+bZm/wp8PJ4q9TvsruigU2aXBb2sogu
g1N243tp9PUBZ712J6vxMd10ZpLDpcj1Y6mLeisvOijWqeRmfLaLDkqeYR7BkKVPaWni22MC7m6d
AX+qcgiZCmvmaqLJT1UHykjMAySvYkwDO2r6AypeCgnStfx/HPxxqfXV/vUCWoQLaNKVqK+sig0d
zH70LF4SDTGyXqssX9YX2rRsqmg0Pro1xfRbt87Nfu9ms1g6qqyTr3MsLcFJIv4Vp53nt46GX0K3
mF9VnHcL9KBfVdUTd9uuhb+sD1HWB8Peg5uxlUW7tsjDEyi4yGJovAyR3b0KozFvUx6lpDG52GBb
kIl7JA6TwbfJ+f8Jm32j6gXBCYBN50TzvG+mgZsc1onqE2Itw25KO+UcenV/htzt7oy4Uh6TGcE3
Acf7mzX0N12OX1JkoMa4+asqsKiYnG5EoRXv4Sr0iptTzf0RGev5kIRtd89nBVVhrEheSRD9yJNB
/IzUg6UbvI9a01/czJ1wo+HeU1aSWZLU2h5mQH/qxIJb61BY2xjtz2d1fVCwe5++K3aLljUxMfwi
h0NqqOFhVppo07W68VLEnXuoaoIQsjgDKTukSpp8FDE5NQ6616YfxTHiLs2xPtuoZWK+ZOpEttwo
CuZXip2VTBTt8qOzQ7r6UGOk+NFqN1F3cIgIfYwVpcM6LxNYDa5jK5vsSTtr2D+u7wp6T45tnDJ8
tOYWRNLeVVGhXFs9r4oPkabMH62ZFyr7aNDUj9YlS8I9KXbIGOuVG4dECJbgxkerpeH0bOkIjstL
iVg19mqHjqosMrdp+6VvkS1YxxbTuOx1K8Q0ZX1dbdCnPfZtULXm9ti6VXcI5+IF76Fp8mFZtld5
4Of9dZYYd6ddpss/e8huAsqrTyIv28tiW2EyXAgL06TVPjI3dffqLR04oyq8M/kaDuIodryrI8RP
ZaXsJw9RmXx3YpClsiQbbQX9yT4fd8k6/rNrkhGLyhJyYZ918qzT1We9wNL089otzqxnV1inNg6Z
8WS3MIFzW6OVs5EX1nIePn4MezyHZX3+fLGwxH6kVsqHlA35b68PhaNF5KhItrLv54s5enq03La6
fNb3kZKf0K5+la/8ee240N2AwJj2cQ3nS+hoUEVXuxV5UGKcVoSHS/a8ssr+U51lwup8Wdaxyvj7
1CKVhn4LkgOGkm9UABaXj1PZtasyxRcdfnyy5b9crsvivR5GpBbWl5zX69hRz65Ils1ZcZEY8fSt
lriszdDB9UbNO9YR/3JZtK3UYd8kyqtqedFrg4ebrNcm1zjWjcoyFvDVm9ZCBbNb4M6gnM2XnGiA
rE9zbzouYoIcKC+OLQ85EnCFxEBY0GqkAuSh6hLv0qwHWew6q96pIURxWTfWNUlqcvyVr+qqSWQq
ca6J0znXNGs3vWcsZyZhk9jY2mCHzrAl8MW8khass2VH2aLF2DauvcU69rNennmh9muYLH6MbSLr
ZJZorn6vs3Y/z7pyAdKQuWZ+lYfZjBGsWg/yTNbFJIw24KCb4B8NSI1DQFzHys6JMuxntSpP/6iX
PeRQ0uThrmG5/PGK//ZicqzWeN8JIK6ROUK/2RjOO3W1R5zXA7iuX4dKGihm0EqOdqRuG1n87DMa
kRqonjLu9dZJfEuzYgylm+joVHm2H0WUvcZh+igpJUsbJvwtut97eIDR/3uPUKm7zbx0yMN6KIh6
fUfwqouKi646W9PAa/ezyskSxBE+y58jGj3tD0ZZX6HH5BdZ/9HZmVVnM+Q42ll93z2gNQ+zxcSx
YyJ24pHua5wDtlSlX89W9/BRWRXtHkDfKuRKXbke2iaLt+yx1Y28zEeD5uAfk6KmvairjdPq7TQp
sxpkWdgHn3WJKxzno1xK76bPJk1DTtWXI2Xlb+2y3LZoYfzjcv/acVrfgWyRB3lFW3N/1X0WueuY
2GUft6hxhNmlENA2HhmXya+iubpOuDGS2Slr9VzDTVENQVG29GGr95uoa+BW8ivvZKXd2KspyGwk
m7RB+9QY26c6VnmW6LFzdL2UcMnYpI+6+ybbZA2I0+TgEHkMPutsCx+PuIBNp6VW8yTACjyVT7K7
PGSGx7JddZ2P15B1plATRENEe9BLdzxouQoGJs+zK8G47NoS+zgIVCDqsNRG/rsuR9ki+4Dl7MBj
D+g4r71lA9xJbVcOBpJheaafSisd2ucwx/DXqrHC89zoS27F07uWg1lvrLwjD11jSpdFACSKdj7N
NaR6Fo7RA0KaGDQqMDBTts7+mJvzXxDtA0goY+Rn/QjWyPDALJkICmRx/6yEJPEGo0G6w0F6W83S
5Kis6y64S+XWmObpuWoBk8c2yvqamx4/roTRKcGVEMHHntsvy4tbuOSIqHbV2bB08rjOnFVkh/5T
lmfy0MZteTBbA7GnKLrafx8IrcF9n3is5bGr71W3fZeNn/X/6LtMtVixbf96jc+hInWHE558W3nt
z3p59lm3VG58iZHNXt/BP17ps06+mXRBetnFhfDvrm5hxvvaLhDaiqz2ijAsRvVOZOwmN2+3TbKA
388fPQcip1J27nNV6A8V9kt3lUTqc9tri784XXYextx7XsK+3RB3cfgOaDXb0d4ZLP+3+lr0Vi/d
RQGCI6+UDI2Gb4z4QzZaSAU9hdwurLkvTWpV2LBF3Op4r3MMVzlbMlBgGWRZniKTPp5AtK68j8l7
yUN8vrNpvMkSVM4veaGO94+SMAlsudPDR8l2DvlSqo+y5KVESGx0AwrD+Qr+HNrw2C13edABwm6L
0FCBKFBX1OavhgZEJZYrrrvtVKu3YfivLYiq+BFPqMPnFWp0Au5JJPZFFmNG//eVIcd728IAfelh
wgndKTe3aI/ZDx2gmwezdJLDbDowy4YKaMl6MIiKXHOs5/WQ3QirUup6I9obzTKxPKUk+yaxqfuN
HUNXx97nocc0KVGmixrP4yYnsvUdFZ5as783KO1t1DTXL4ZSObd5IK0mG2rY5vh2qu/DaMHhXLof
ELLc/dx25SnHrAERwM/TBHj2ibRuuwRJpJenTrPx7pqU8IilAzFnCJW21VTPYgAGzgzfHAnuVc85
C5x9gxX2RrbmkAuvzZi/EozOuqAfF9/t4/apWpOqqMwsvuXg4jhEHqYAMKSwFekL9dRq4fJxSIvx
9+J3ZbFzhH6V6ExUCF7KehYupfitKBv+UZet/Sq3wIJWDtGWbsuzxTo0wIEmIch4zLnYOkJtYMXG
yaNmNTBh6rb+3g72szepxnPaT+Yhdcxwl1VD+FWBRjABpfleL0iOFsPc3RI1N64T2c6gbqbiPsVC
bfdRBBOtAOWFHsYYHrU2xSuy1cMHfT2wa6pv40pkSwj3b8HAskhvR1xjaJTdmKJ/EL5OTvIa8iDs
GBB4tIOWCi5NmAve5kgZmsb8zagqlDZJpOMK1Sf7eAARHg6WuCXoONzKWqD52oY2kQiKnw1iLeZm
B/TJwITps0GxrfqqANx06gLl3KJ13owoRGtZNM7Zhlj8dey/22t1iAfUsV+Dg2QJah8Ec3TQ4Lqi
gDUquKPaygXysLkdo5zEz9og62SrpbHNRaydPsBh6wANQl/JF+fudSDEXceMv6tz9tTWtfJcAe06
tIup77K6UN4KSwlkhxmH7U1fp+ZFjgwLoDrSegWbkadcU8nv/rKC6KyM2S417olt6XcikuMuyhUc
RP6uk2dNIupgDWfsZm8e4BCyMxrmyeWPyVh5sJpMv3nlsywYJQ8IPwf0d5xK5y+nmft0y7o725ow
+Dafo+p1fGRUg9/OobOXDfKthGAfsPCJEJlfXbEdqPhK34rXGc/3+1BpkU9Cn4Bzs8x7p26drezm
hqQIbNNj3l1b/9+jrCGuX3rMlxRDHx4QJxoeYCMg9WHgk0wm6fJZ38cFieJlcdkO0k02pJmqXgix
HuUgWc/nRfShG9cQl2PcyXYTYR9d+6tqqW9SVCfx9ugOOD+UqEW+X3OrV6dV7M3gga8zItEdWxyj
DiCzjLtVtb9G842+gR7+aUT9Dy4XXT90/qQCoLNK0wgLF6c4xNDzUxpQNnTDdC+yVN3omQYYuHWv
s4aqmlSkSgZ9H6mxe5UlWb9WyV7eIsL9R+JXL0oAf6YtvlSzHj4q+RMgYSgv62HBkmmT1FO8k0Xg
oquNcj3v62RB2NLtL63WzXdryRGyJOseQKlajrIxdqZ5hwtzsZWt+N1O57zAh0e2NjmKXjM4Ltko
q2BaALU157ssWSExhrC9hGxvCn2z+k1nq53GAKB0kwFID2Tx06/6w+hGlqe1T1srXSA9rVXHneBG
a/MX10W2U1cwMmXJu3xRYPWwmZhe5rUkq1Rdf0UmNrvK/i1/2T028cw6aw8XGNHjIEwC+FzMg0yB
yAZIMR0bHT2+YY/FEnDi6VNlj7Nqs3o04yt5KXXDGxofkbXTWdj6PDcfp2aoAFfqaTDnM357yoBL
QP8WdZb3kJ5sHjaPDtzubJ7Jtma5szeJru9cx7N3Zpm9VUmlANK3lUCQnjyQjj0iBBw/eiEPdw2O
4jeXQLfZodCs6aaBxoU53eSZYgE3qisEHHWbnzVRxhz79moVPfYC4k/M0oRiiZwxJY9qiNtxG5ob
t9SJ4qYrkvzgTI+zt66IPKR9I14fCYy5PBl6swQvegzLG/mME/f/5ANj+7NEYu+pUo3oGLn5uzdE
f4gk8vZhrHmHNFSIbbEdZpaM+RctL1Y8Z3t7RTO47XRMmorPin6OG2NTbFr+jJzUQwUTcSeQPUhD
0Oe19twb2jdP011fBRG2MfuQaKfi+I1BgkidAf6MUR8MI3cPUYICz6kO2y40Q9QHz1ORPydP6OuL
gABEImIL6NmBeFpN7YZMx3Yce+ZlNUvOE7BFX5TdtSccHxGx/yu1CiRma6PbRqVW76pOyf3RBGCq
Z0OAriRAp/hds/vlj67u9/gXHtvFuhtVo569Fmwrk9Ow9eKm8LV4/hn2fzQF6svsfX8ghc130b6j
MrhPvOLrkAMm0aseKm75pINW88cGc3ld+RoVaWA1NdNK3WE/Jsw/suIN3a+dwTdTeJjmTU77Q2WZ
sLHMV9gA9QnIMbsTzF58MxkIGSjKGOhLkQGwsr7psb4A+GZN6cWlCOjwDpl0WxVMsHOO2VRdpbfY
Blm9ROTtrBSPgqns96BF/1DGonjuw581Erp7SGgvCtFR1gnLrZoIIOXxKjg1ZUwei7NRNf0GHpNP
stSoMhFeACI5/siSqLlps4EZWvbcD4P2YjinAQRloITiWYMXsilRNthMPAOIeJpH7MVv5jKdSqHi
xJXmt7HD80mDIrNdUn4MEr3DPgZPeoqjo1d3W0fHPDEsGyxyzPGx1+KGxWdX72Mb0cFh6B+AfmzM
Zh5BIZsnrXQVX43jHKRd/8VZShKWc7ls+rBoTiIZj00PNhepJVKzwNeVXj2MIxyz0iwAvoLrQrae
bH/sYKFSkSbqetziBlwZ4tC+uQ4wZ1xzRF/b+66P0c6M1cAGASmQXjgsCzwGEwsgXwsL7cS23A3G
XmHpHjZHYti+WXczKA71lHgCfnhdx/q2nuv21KcIp9/laQ3vLfN/a1t0lYqitId9q/bHsiLQBTqS
UfIqmmz+uECER1AS6n4+LeMeskcB29lsfKzeJ3Q0lvYkvFjfWb16V/WqPgEkX7jDYhe7FPbHm3YG
ZNLr8w/mKhuazOI9tmJVk2dl4DP7RSdbR1yhiIKwcvCgyty/nvBzek9cNnCzU8d+oX/XbeeLCHtf
J6d3jOCqbp1k+LNq+XmEtzxUpo2Ab4V2Mxn4slhFsgfv3mRpjH4wxqu2eC7ipd5mPUDkpv+RO2iW
ANR1kE2tqu2ixO59aMJjvrjKlxCB33COz5rRvxRWV+5QLnnvikzZOmHLj4ewI+o/w1W1xUAKn0S1
1pZf2nj4FjVmh5JhbO9Tm4RKNfa7cGiKgPebnvN82nsxX0heodmi59ZwrUu+LC0Tz/lIXl+v2bqE
Yp8m+W4hoHywRXvJ8xJpn7R8GSs1EKs3DD6V2EThmUZGM911ZXhpKlQlUm5GVRseqlB7i3WHUE3b
nFX2G0G/DMMW5qJ1UnRFELNPzWMmELlouvqn0MrSx5PaUJufqPQk/mQmWJO3GYap0WNXGNoBhd4m
6q0NCsil035RM/Fam2rse8bE1tfNb7FjR7vGGNEXjsCmNl5+1DUWCambvnWNt/h96s6B016qLvNd
e7Z94RUYvueVuytJ99x6IItN1Ha3wuqJ5iJHgpgaPKxOqGhStv0LMf3EF4P1ZpQRjCxCTneheocx
Q/PEbU+lMv/wHPSvLO/dGnPsP43xWJB58mNBupjJeQpmCzhfqXtuQBh6OrDzysiuoWaT5fU5GTue
we5k7jDP0P1+dfo0Mu0VQvcEdrW5mLPrbZJqwDsjhZwqxuQsD4OwkjPZ0XOWNzbUYTsHxjt8cVMI
FkSW/NxW/L5rfiaG9WqN85+N3pEDi80LYOxzBQvRmYkjmrZbb9BB+NpiNrp1iuwZWXHrNjHd+12T
NYcqavOHfAaHp8T9o+gX3+zzbJuzqNvoELMQxUpw+NJGsLS5HfQazsq1LgwEgdz00ORudMGWJkTt
x4jPi5dbx5CV2knEqXZKRgOGZlws5zJJx0OBCPIFaLix14SYr0OcRyxmobUCj6l3w4gxIrkmbVsl
qfOQd1G8jZpr3UPrMYVNMhUDSLQzWBIXNT6HMeK/wYqCDLpUJW9uAom3hLCebcPDLnAR9UvbHgbF
xm+gSNyXjqR90DhWj9p+jMZwDwzImLFkQiJf/brU7Jy0eijflJqcqJd207GyTGsD5bX1Ox6Xb5MF
0yeG1/IGrbgDnAz2AZwqrn+9MN6YwHBWhKr1Ntl9j4evUPHWtPDPIC7yFiGI4vNYH9+Ip7NhS+vh
TfPCwc9BSb15FlJI1uI2b1HJIwIdw/oNCtmEqDYSb5FinDAc1G/oT3oEJJxwI4uJWPRbocAimuK3
pUurAF6SCaY76na1OTHJmuYpttkTh5E53DpEXG8tn/U8uc0OwBl7ZSagTeXlUC0zx7qy1iai5D0o
S6M8dylf2WgGg827RGIoRcp7GtFIRhSmj4w1CoqaD9AoYL8RDnr2ZGqBDWR8p6pKi3FK+4c7ZKSY
0QaB419+Iacz7wb0RDYghewANyzDHzQju9fW6PizSI1tSgjYN6xhr5ephyd5Mu6W6jak9Xzo2yS8
LXwWJbEvYBZfsjgUDwRSex9NKqasRlHvSKGj6FcsD7Y5M2GXzRwQSABdh3I3iSl2suqQ9AFkhm5n
rCaofZEEMOLTuz325dFbcFpF2hEPlmr5VvYlPiPlsq9x5dvOlfcKOHjTN2MC8YX7P1xA/M61K/go
NtgQDIe7BbS2Y2/DNI78MCPQ2jbo4AhOd0kCZUiEaHxpY/ZgK+lNXx/dUUbgys77ZtOjHaqgw8bE
LSA+EBBAizW0gt7LHV/NSxKRTA9dEtpPY+URVLfyXdsblT+WBDVKL3I3KQZwfktmedvGlb2Z3WY4
IdRhXxOhJfzpFnALLeEyzeSBWrCEvjtlcimMGpCucZmRptsO1pyc4XbUexb+Fu/sjm5afdBQzBBK
G547blXEoao/TWfpMWIT1mFAiiaOE0LIs6Ntuy4s92UkssBMXlpbqx+iedJ9ImrfeHqTYR7FfCos
f5iHyo/bSLnbVdvfJntS/IJ0/bUVowjQbOaDq94pxnqjKAnzpF3zQLQbcEMP8KdsUKAsLAy0HU1D
mR7NSx9RWlfV0hv0xh1/ienWtWQbsVH0TlHo4piau1eE3PdDpGT+4Kp3k4DO1rDn2dc65dR55YsQ
tnMpOuVHM/FDTZZmXM2qLrbtnP7VGuB3GkTFcc55KPsmuWTDOPlKMjv+hMtAx7yPKgTTimrnJ4y8
w+0c4h4kBpjSfRhiuoZ0h3CUH+ZkjmczBL41VXEQ95MVtIL/SV/p+UkRAxRQg8DoPJVHdx5wBnHL
+oLm2E1t2FIZQEUMLBF1LDcAy7IiE7l9biYPR5eJxZPWDO0eku02nhQoa7VYDrmVtUArq+euLR8V
FcAbAtvt3mnbd01kemA0mskdlnHzeeZ96SdYckt0dCNci9aYaD/E6RY5aFbwkTZvVHYflReLExwl
lezV8q1tDbByLAs23BRwKPBZD5Zpwn2o996zsDD9zhmIdSDTNGVoQ7f2nVTpdJsAGaJZ1O4yN3p1
EKvZTp6Om6nItssU2WyGB76gYRA7OwrVrXCyVwyBpk1NyGyL5Kq6zWLQhKUSIbSiV5diQg+rDZmi
cts0fAdJuJ2SDE7Q5UkXiDDeE4PLTinSu7aq22fW+BfMLjtkzJMHQ9OUfcWN5IfzQwaAY8wT8diy
n40sEs2GS95EwCvp6pYdq9rorPTZ2VVGNO3zytY2CQAbX7jIySb3SEwWy5t2CHIQkhvLSR9jT5xt
y222HRK55K1zdTdAxzssjurB+EXkhGc4VJohzXc9wu9Lb5fIeSV4MaCnvgtndds6buNDV852oWfx
JAlFtEXl6V1Dd2db9+34RcsJC+Wwb2pdx+rL8/AsNRD+qsNk2mD++IWfyiXG4v5B+DPbCQWni9nY
OBkYmYigHGh9p8HRpEHQTg9zYD6TeI2Jz8BzDRSwgYDauyYYWFLsagsF8xolCNDhZfdUZ1C4DBKB
Hjn/ZgJBn03m7KuspM0eazCeP9+RWRjPIskelbBegkHVwqtojXfbJA+/DNUp6VNxLGYe16YCnKsk
m1E5Z4ddJtTTM967Gw0XuqCuNRSRyhDqXAhOKW1PnV4A8poyNB2j2g8RWN2rCnuWobaaj4O1gIIw
yxxrJNt6DL102cHRxAwjhZDaLwo79SlPAAJ49RHLy/40jWI4ybPPQ2Sb/SlPgE7BqWGmdgi3g2/f
z0Xm7vlxq5ORqdXJJt6165byNiP2e0ISaTklOZs2D15SIK/mdiQD+mza1yQYkaE5E71wfUL9N6F5
zSmti9fGzQmgFObYHJY4Z4vswWp2sxlZ4n4+jUaPlrnT4oVra3nuWxbqLHphHgdlNcSr9tO8FCdm
kYJN0BRurb58tWNQAd0QlVyfUEuLz25uloESlzF7KTc8yQPLV9ahcXqzCLvvQkVtTkvfoJc1WvuG
x+GpUVOwizHLUr9uyuck7f5su6L/+K7kmfya4sVC+3wOFxfll17sw9WNUu4z5Jm7FldrPn7vTVMV
E2+agz2F48mOXiA1VTzothpS/+wuyMp6TvJqFFGhBa1ap8euW0i4LxttTB81xUtws+eDkXyzkKFE
CYIVfNuGYcBDan0D9X0o21uq8LhAQjeI0znM/VgNw/2S1YexrRFWKHBFTOLj2MFLVFisAYOdjJN8
B4h5kBd2lhfSdhV+FYa7BPK01eKK7W9o+HEHiBKpEOjfz2XhsbUaTeI1GFKdADroJwHHPKgceGz1
d3fJvhN3cflmQzTkBt1y2R1TxgMLG9RYHOVvVelTeWrWgyzKg4mYB3/z9af8t+YQI/rfeo+O1+7m
URBcLPZaNQaYLb+zOen/h7HzWpIbx8L0EzGC3tymd2Uys0pq9Q1DUkmg9/7p9yPY06mondnYGwQB
gqwsGhA45zfr2kQVbmsrJgIjWXzoytQjqUMHUeD/nbsRYunjqvIq8JmBUwK5o+hA/O3GjwBPCTKA
g6Y0Fz9pw2OipMi5v7TYBO7asLtmfnGJGQdOqGTjkFak35GTEwTKa2haLR6zk/5Sow1POFxxt05c
KSuA0aQTRDTd/DLNGLundKf14uqQFfPTO77r75XqGvtuDhOolpWeBoFMZFXp51HD2mYPEcG5txXv
sNe54CXT/M2TNEjsBzIBkbLrj0pux7w67vgcjAiyWY5SM2sizugh3lB2yclXA3S5G4VpFWSsM5fm
iBaMYq0mss4rZQCk5Rr6KvaEeUfxKCuK+OTl0wc3G38aQKtHs8/w1tSjZhOSItP7xnvug8nYE1Qu
YI2tI5YQG6uq8xc1hdTYsYxaB0kRrdpE5C9WRMYZIStE+7M9RPtpQxbGoxeCz8aAsi0eN7o7xX+B
+q/OfhaZayyRs02tTOUlRjjD0HLlS8Ewu3OGyj0m+BJd8c4kJ21Nzc8hDvbO1OA935h3xwnyPa9A
dvCJo3/JMx/FhEj53vpmsUaetgMxGiTPisq6p/a6bZGEwXdRhO9EktY4cJvfOhFcEUR1fqUB8TS+
C3qm2C+Jz/QlE1G5qlRs28za/kFk3iUWwBjlqE17IFhyIzUIx6UtIVoRLdnkoo6POorzGyc1pwMq
ptN+InWwAaVpbCalqbdMHzd50Ud7tZzjHR4RqYxIaxO09jNAf+wKg+6WwScxojz85iuFDROcZIJ+
jws1n8kr4VY17OlW9+q3ptb+yvqmRJ0cwiTZfvIweLVEbuShA9RnGzSX42sQxSnk1nhkkNo2Y5qc
y7Toz9YcvRuB+vZGVR68rlLesb7eBp5BSBXG3sZvk+0gIvEOUvBHgNHUk1npypuhWgr2GWq/ddsU
ZKOVh7ukGtxvFfHrynPB1tf+eCbwKTaJiZxSRwb5gCL/xkXJ/Xvt9cbaiR3thRWAcayKsN7XcM/u
odnAeicT/qtCPtjyoo8KQ2Lm05px9fKkmL1HzINndMHVKH1CG0qQ/UyKX8gKhORIw2I1VbZ3B23s
70ToQBguJzy2pnh6IcTwMerNcRqD5t7XjXttEbYIM/DMGE1Xe5TAGY5k/jvhx55kzjsml5asHvVl
t+wpG2VdFrL74+hH2389hdxtT74c5xErU46CyCfsj9nUeNnMe+yOZV1uye9NF6p0kvU/Nh/7H91l
myw+tcnzyLZRa7KNoRbDirVdgvZblhV8VOdN1WEKQzj1P61GZzIhmPcnCpDdLX5s/9SXQ5cyGEkD
KpayE3FQnmRRzJ/Z3swRH5N1sx7/U0e9mllkF13yURc3S1N5HdzUWAMiEjfZVqQ2o3tk9nvZJgsV
broa9v5laUrt+FUwjD0OanBuPJqo+S9tckdWTxX5nVnreD750hYp9UrTOvX4aGPFuUbM3njJzUTb
hm4h9laB1HiulNazWpjqs596IZ++ofleudqXFCDyXVeV4TT5Qbq1MSC65uPE8kmMKyTe8m8hiIt9
hAHkgcQIrGXYiZjsbTTd6zZdlRBL8bMnO+/qixkle5dv7BknT6ZIU5wcYY7tY5b85wzJ1j3iLu9Z
lTjP0A/VrcKyi2FF2E99M0TM8NWneGhOiKGkZ9x7Ayx1AHKDopq2hqfZmJ6k6Mfl0/fAQXaSC+3d
Ceg/ZU2lfkNvLdsEvZ1t1Ul7Jd3cssRskWnM42Fdo264N6ucTI+KIJOmQ5Rj6r2Ju059L50ewGgT
z2wKIkkJ/lBYUAnjr6j4MOq2ZqUMoLEV1pepN4tNCnfuloSIFBRD/oNY/niWTZXQ22cvSY+yJguI
wmJXQ/3eyP6yrWn1d8/qqousdWE+kWEanppm9MCpNcEmT+P+lgV+Bg027LeK6PubbAtzJruAo55l
zcOV8xyW6S9kaP7pMA1IVROVBIMyn0MWqf477K3gKk/jFVN4VLEuXD06dC12D6ZSJUfZVvLeXhrF
f/ZqcvhjvkEvUbxqU6pi4hmPO8cVc3iCYVu2CSu8phkZVNlk5R2o2yT/Kcd12RT207hWC03fy2o0
1vltJCq+nCHDAlsHqCQxrxLkChz0NSoi5xDVjK9ItvwHdLt0qSfm55r/9dH+uR8h/gw4pKHv5Pke
HTstvA9k41jZpP0aBaf8CclA82gMs35OGQ4r2SaLLlfzp2YuRKQA59THadZ8gprz745HZy2enEOh
q6+PJrk1Jn7+9Ghzo/SX6lXMfqrQW7lVHT3lOinjALPeZevRZisNIILKO8keChmmpVsmyuSg6IBh
Gh3V8agwMUNR0+ZdEAja+swZdrKqBXmKG0IL79qx6vfA92eQzxwrnDuHfZAeoiAAVD1X+6AtcAwG
Z4JUE2uvwH43vAR8W24SYZ6rJkn1g16D3G/61n4fsqo/BAozNrk3Ger40FTFuBEmXPmusZ2TXzEp
sWOic6qiBYikJfab02Uswbzgi6xZqRbf5zyBrIWub78ZpoVKUpNeZVPeCmYTaTFdZBXElLnGw/Fb
ic7DRh9K780KOwVJsFDZWp7nvmlMjQ5qxqROVnOkXtBfY5IjOxsMF68wGM5ypw+i4+2rzmPdrfvR
4L0qild1PmncMN1tPC+7yI7YEjOnG1uckTAuXMm2ni/PNqhRofJY33th0UGi4ZM3yA+b/Da5uuMT
7pzTOE0HXWRt2Pp0cJJ6FzhdAvZThPsMtZA30V+Lokp3noIxdNLPupe9fSdIYJH81dptDirrXYk7
olOJ+rUVMV/3MUvfLW0YmeczymEakzAXN5zzFEJ3Rkc0ee+UgWSL539BDhoLjgHxZ68197JWFn31
5hhHRsdwa+Nl6YAKOjm67kHfipGizvzgvR6IZCUlKSloNPpBy4SzDsgJzFE+Z92BdNmGidnuCGPN
sTGX6Xx6H1sjW5t6Kg6evkF81H21Zz8YWejJwTCVFyOrvra6ghWPW44v/GhkOPKBeHXC2kUxoEVG
JI/Xwi6gGupoCKKalX9vsu7V90v1DSdDibhZVabn31PiWnHJXF1VSq7PqIEumgu5FcxzDDs3n0Qm
kqVJG/zwpBjdLaqTn4XtGocaG4vnwEIfbmSKe07L9C/m3vVP1wyeuyHVfmGzsYu92mKx9FKP04oJ
eUYOu2mAS1jxykNc+auY8ddBVq0E3hjvZlQfQ4C8P7UUYTjlNcHG5Kbb+Rll3myXa8RpMyXKtm4f
FSS9w69M+sp950JkCBovQJ8+bl7NLq8IBNjhzyr4rorJ3nu1NqPzM3czqsQIsyjIMc52CdqqIGPt
Sb9OUZ+99W00swuT4CSrSYneKKCJC8x7+9VvR/JQbV/C1TCG17AyZ35ZVO9ABUeHukQjxFKyA3ZP
mDgkdnUg6FdtzZlWzsrcuDH1589P5CBJUGwAQW0jhUQ/Sa1kFelNSPDGXpn6FdfBm5gYgQyG2p3w
9Ry37wzUl6IV77rToFmbZleL1dp7N7natan1ndyH9Kl3bvHQXg32R8vg/G4GjndPC+T5sch47yxj
xEUbE+Z534AQHLFmXE3nmore4q3siNzPtY5k8S3DiVfW0AMubrUX7wK/sN6bvMRsN0v3cl/rWerV
8avDUivM8tr009FUYxVZC/0Ql8n0nM5Fo/bnKWp0wjXUirbudp2r2GgZ6fbzoGsOa94xXRHRQTNA
NhrznsjiGzOO6TnVK/tZ7TX2+mMzbc0w7BCsnetylyxIYGLz1D3LynKqtKwtkqo5YdS0Dw59lxKW
rAMM01yrCiAMoRwmq/n8B0gC2Bw9w57JWgAnojo0Or0nV52ObTC+LVW5R6uK7hRa8XOadH+ZeZQf
UyJez11X/lOggOls8ZUr15929Ko3POn8lEffxnA0Y1UPWrkCQI60yHyWsCEYNOgRggGmL16M2B12
QQeZUktU8cKbBEnA7qbxMnsYyTbZz8Ua6EVW3dJ8hXFHlGE+/tE+lTXyRZWtoMsoKqZyvrYJRj+A
cUqRRU0GwBiKZZ8UJJHnttBk9EQISADnsJu31MreC78MnmXN80Z/hlbiSD7v7JtI2Su9HbGQzto3
1c70JxvfDxAjDaAXepTAUlkc32UlqMgxoVc/XWRVa4ByQMZL9rJajFl09HsP5PB8JDKe6cvUh8sf
lk22Na7DKhE3WbPSnhBrjyaKrIZ4v29tcw5Ez4cHtlWc4GLYK1lNdMd6raDgypr8fY3QD4mdVq/y
t6czzmuwIgU/zfl3z8CiUdeKrawWmMvzaGa43cjfZqfIIEUIQc01ebbQ716TghAviWVSa5aWqWul
rKuTTbKAQPJYMlabeX1QbTJDAvPPd2fIx1UkhPMdAPG5YgtPOt6n2pp+E7f4MhIJ/Va00EVIygd3
fL751DM1XOHRWTyD4EgORW77p8aYgrPvK+GBPGR2yBHxfNHT6EuCPNtHMzo3c8Sv3XGLjyzNbSyX
4+GkFZgauxHoG2I/4ceRRHxNBJ+FgSbc6DkZsggkjhBnUqT7aJje7CkzVshxAt8oEvupmdp8WqWl
xuPNm9ol6YssFNtOXoiGIpHtf3dQeFx3MQx0ty/Jp4myA3AF9BwOnYrGZguLxWuGM2D56VjV5Q9s
M5WjpaXjm9WWPHbDq4Yf/Bd8135mk7smQY9yd+HvAjv4VbZp/BJGIbq1iaPsoOmrXwor0pi0NjvN
1e33wN6TEku+GtPU7wwljLaukpyF4v1kuq6ezCr8ZYb5j3YITNI7pXPQQIySZXMxzkJobKiiBAUm
yA9eYMR/9ySJktFygSKVJCsdXuy4HLyNHpBeKgEC3PJ8T0Q+IuWH6XmTRZi/oE5MlkD7Wk7CO1ge
mU+A78m2DJDHNB3ASj1Y+Lru/Iv1twvr+7nPtJuh1ieI6OWKLJTYqTkRMQu5SwIvA/Felbl55Rgv
w/C3juOJcc0b2z2MaYv84QBAuVoTZ1QOmkJeDU5TuYM7ryMP4hunn0A91OeECNgGfSV7k9nZ7CM7
Hfk8IrFpi29l6lb3SeejTZP+4pC4B9ztBERMKRRzCC6DF/0cM0wXhx7tXKwWf0/QYIpG93ADFPXa
6oLmSvJW21ulFZyElRGVDwt3IzLV+ALy80dvRcVvExVMckG/wrYtIX8HBOvzAnGIvmlXKiJ1R5z7
+puaa+FrCUpF1mRRWo22gzhPcGzuIQu/0EG6DN7Zh6xyQ0ZFA/YXHcBGbCO8GF46zVTvI6nVraeT
65ZVCyHF5zRCC37e2YEuvPcGZOzB7i6yyYB9sHdCu9zUbqzdvc5oQHkCIJprskkzLATfmiQ+yQPm
r8/R4MvM3CU85Jo/q30W7X30gbSaYXGVNTypxDZxfSx05p0DKxvy1c1J1jxda++hkoAQcJCkl206
HiHHzstsWDQcIAsmJTteDexF5wOEq4zbuIxV0Aj0YFYdvbY62Yd5pzIXQ0/gT4E0cJQ9CHX3Jz9H
BepxSuEmJ8RX4+U3p2Gfr0NvvI8R4Y7R0vR77WONllXBKUkDvnR5E/22GxtdaeZONyewb0n/UeCJ
+0ZMcz0a1oA1SWa8FUPxM4gRmpD7CNGqa8QpvQOIUfPN1vAzVDqv38q+maGLU4lNzVru7VUyPdiv
W3vffOV7XwCGqcb05AXMIKCihTdZII6Sb8vYz7fxv236GKYrUXqId9t6eBvFAMrL99D+NvdJEBp3
N2+NezwpDPpgWo6yGilee9Qm4CGyi9bbxp0P2Oik4dI/q0kjD6i0Huz58FJUO+DuPoLocNtKpXVu
soijmtGu7oejIyLn1qCN/jxECjRzHQBabgrY0TjS7GVnIoLBFS051jR+k61B/dZbLtCwBdj8z/mq
9neeKv4WZj/AKGxTbnDpdCzu6napyrbGrDaVxvdM1jAxzfdTCcBuqeo+R03p3ge48SKbBmMinddG
KrYepbjLtnHyT1rGiyFrVaN0h8aqcnrwR2XR2eNLATjkaWmCBYmjVe+tDCcLXx2X17xBO8sedXNF
bpdMsdGLmyw8NdiruTE9y9rgu/VzWLn7XE/CeD3VcxS4Kp2V3JuHfOUTSyd0VsfR7tFmePEvT1X5
6HVFfdVCWGW/HLxFh1q9yYLnCAWPjmz1o803+/cqVIcLij7qrRN+dKk0+69Hh5h1Csobdb1/tLnY
lTXDctK66xGsQEZobQ32eNHD6LUZvPSZb2D6TAr91EGCOMkaRpm2upKbXhLctMZsjn+0ycOsOv9R
Nb7YaEWZAvLJnKss3IoooQMhAIY6bYWqANIlF1P1mxiO6r2K/OLuxwXhNS8K97ItDTNilREQ8yDL
i/VY+uqKZ98/ys6mgUdrjkqxYQL/KVTssBKG2a1ow+peTcWtIVD4hN5rdc9jRG7NQPHXKnRQvB76
s9OaHReAnQHwqQ2JVJBSml3d1bGKXurIPcqdsgmfMY3gfe0dtbEvnkdzONtV0HE/e+O9Nvvi5A1V
CypoFOlTJYptVmwVtS82de1UG80SE8Ajv96ZiuE8dTEUjajz49l+bIuP29fa8HP48N3FL7onqxMo
tgfkpOAl/PDbaGcFCB7EFiudnBmAV2jlYQjtj8nNQLBVR7UTMCeUAEy32umbhjnIumb2kXn4C+np
agIlvB5CBSKpz9dcZvvAx8CuN8Ggq0p/AjHxrlVOuBd8EAhwq0DSASl3nX5WJ7TmGk0xSC7ATnKV
fTLoX1h3MdiAXtgUhvqctskRM2rlUrYF9Niud49pBwHOMN6juo9Y/rmsk0F7pl3g3qfU0k4jGW3i
HQ3BRCNfpdnYwJlaqQNOuqgTk74dcQPwii5eNRPfSBbDT2p31YLae51F+EZIDPZYmvAehXEx60jd
KRijrPLwyzRNb2SENmGjFbvcbtxzl+IGQyCAzUcx9ijA20Z5RrTsKwiLARe6ptsVToCPq677z132
wWmCE3Irxgrd537tmAaZ21zRLilz1dQa1KuRcOa+TKezheCsCACJpAqWi7EOJ2+MD7XWV6eq9ast
9pH9pnYccUncatqojf5VDPgHgJhqt2KCoqFOxdUC/nEtdfNdicLykKLWeEEmEVwJ35RtUjvNpchz
oiR6D39r8teiHLsLQIJDWyHI2FTxOquKvZcO3jEzxnKTMG9gaWUGKwM3rXXVtQernBGBotW2Zm/H
OwDCP5Bq+j6biR5MsuRrrla3Bg7XrlFnI4LHc2PXCnC9uGnOGiU6CcC10JJgxd4afO0NG7aN+qOM
9RFenVmde4AGR2UOeBj1Vc6otXlazRSFx6glD5IECLNkMZIRYd+o73r6vbOV5ySB54s4yjqJrqCX
f0+uUZ7Iv6l8CeMKzTX1NOaldjNheJg89qR77aqPwd845drIgvDSZqU4iYEZRqrx/o4BvjxJWyC3
189Pb5ESsnI6NCmc8B2jXiaYMTFUu6yqfWCPP1xTdS+DGzdrQoFNQCh0ATvgrUZuyXaOogtwhBCQ
abQM07K8miMlXyECZOs+Cj/qtMAlOzQPfMu7GMQK8lbVjgv6u0qwiBkIw5N9wJSjKa1XAiP6KgJd
tvGj+u65NRwzt8b9TTXyY1AxDkaKuZ76rl4XLTGBKntF01S9dGGoXZq5cEwMKx1ImEm2CnThb80W
pF6g6axQFKdl7LXqrYhjdw0oaxfm4kMh84ASQ4iiEKGMn53VF18aZM35aB/aDBs7x4XTpAtyIOoA
PdVjevwkaoA805UVSbMm71kW5jO25ukKN4D3JFID/rxjzRDqzQi5+GXwCLBXejuSFRY3hFX4fDYl
CCVfbcHhm9FlAHm5wjaLWQWLwjZW4fCYDcHrKRE725vVZ8vuQ7h+ikCZAbzR1RNADGYG8NDfBxNW
jTqE+VWrQWVqfvWQBkNgv9vaA85X2Q5RZ2dlZo26Rmg636p5C0K5VTBg0VQF+Uj0YoTwSSwU7n0s
x9sQ2PWFUGO6ntoRUbS0eYG9fCPSXK8s9OSP3qiDAtV96+jY7knxO++kxL57smacThm132vXuxQh
w6xZKwxjSVkeJhSWsFD9uweIui/b9m+8Dww4wbbYKkU8PvV4FV0cgsf5TCAWiX5PHPcM/mFklj34
XMH+74FVO9ENAXwpira60fqrOodEkUYlgYpGmGTdCutQumW+smK72QNdzwHFeRagGz4GO8jMJycj
KaXnaG4hHXsvrNYlypNrmziK9sXYmPuuKr2/Eu8NLlOrNv7Pya42cN75lnozREb5GRrdOrNScdIH
gT9iqdYbVureoQN4trfAgYI7ISWl+CzeWgj3jpUT9FDNDXPGJ2+w+tekR6PIoYaYTLxtTPGWpYp9
fhRlnztL1Wbmf7QrKGLYfD1bPnNHr7fAMbopQM/S83a+8L114KG+pjH0rVkyr3RV8Cr6pnGeqoi0
KbOPjyTTt5mIx5M6Id+EUNRVi8Qva3aIgqpzQbdYPoyszvgQz8UsnmNmg3ZRzaq59l0zPjfRPHJT
8wrRXKuQqW5ZJftCOGqwThxuI5iwo9Kw/mi7hJmHFX6JEx2dQzN/tYzB3g1ZyPp7Lnz3afJaeGiN
Fm3r9po4dXwKWB6cEt8JN0YOAQA2dni2bPOqCwP2hjfwRGH32IO4Ir4XbXuluk4YVBLYY3HWzgJn
WnqQGDB7zkhDFQaWaFqz1xUIzH8LpSVf1KFtmnvYZRgBklp+AVJjSL2GMAt+DQ6y53MiQJn0re5j
64rhFhwJzEA9ONaiA401in5kxelzLKGRC4LSRx7U/Fyb46saTAPUDt/eDKjSrMe5ikzBuO5MbpaZ
uADNnCCBV9IiPTlpoIs8Mz+DyDj0I4wU4ErPrdlelQb/p8yM4o2Oiea0lpi5YCbwW+DPtk4/ZnAK
Jvd5SDSNqWCbvnik5k5RXX6ZgBu947UB2jD/HvRh8q5muMR4zYeb+zzcMkrgzKGCatJZ6SQ8UI7n
ak+yGPmEAbDylI0ve6MBjr1aIUsFsKcPUmCsMvMkT4Nr5VtYieyYRgVD9tA6Gwy7gYeQUgAEl0/r
HMW00Mlt3gt7bTLkPfUalN4KoAD+a/0urvl7SI74TxEB1kM8BV8CpOAQH92NWMttHGeA4D7jjQBo
b2KNu4v+b6Ksk676zbqmOTd9uq+Gis8kqMDYwdJajSEJNfA4q+roBN/yrDC+IiGPIudw02NhHZJe
uU0EAWZ6q7ovzdl4IPpbbY1D5A0B2fqNF03eMQit54hU2jrRkVVq1AzhPwPEuH12TX28aEn0Nqis
UoNSIKMYQBmeTZpKH12buObvAQX6sihAiLRqdzYJb7Bchb0IRyTj77Z3tDuwXRdpbGVkIWAyTmsz
rj5LunqTJ7b3CgvAeVHHtwkE36sBGMHORL0ro/hrwcQA+coQaGVBMlVWp0RPmfMVKQBNRdnHrRsw
fzIS4C/WJhOtsS6LvDvAjsjfWrOqDwNskbWs6rFTgzeuLPxClfqJ6TL/T9PaG70QH6OtjPs8SqYz
wh+v3QTY23Tt+EUg5fIiaq0iM4wUptM5ydaq7HJfQAM3BOwMJUZiLuXnzUwNt0cq2AlIMuZi5UxD
umUV/WIQ52AU36TpSxsAFvue2W+YljXHdMbMFDOuLgBhcTSdl3DGjVbGqB4BRgQzklQWox5+URTD
30b/Nsl22T2dX7vqVAiuq9dAp1uleUIpgZ61DnJaq0qx8XcjjpAHK3iLapAC/n2oRbIT0HntxoBb
1A93hMpRN8TzbtHVkBghiRtKTRYMbuSg5D0LbsgdrZ9Akhx+jG4tTuCyrGnLZJVfIjflG22VcMkO
cjOeiCDBwuLf66sctK/b6CgIFcp+nCGFzGXTU94BtxY1Xg/+Kla0OY5AqwCLtSWr8s1Rsk2sChxy
P8yuB8U8X7h6PqPceuATbS1Wp62EKsrGYUrH9CB7hk7DlUEWUfxzfDOfRPbSAnVc2U6abOSvjNGa
JgGL8Nns6rcXtbqXCiOOt4bk3h/BcP5s5/s3mKFzyFCjljlgWcTy+svNiCUyKS2M72Q1Tct9UCg6
/jPzb8rAfQq8Mw7yT8qfgfNyEJY94iRdufWK4kMelwwCjvl8G5c7LBslXirzybpYM2n00TYUertH
agVPJkAfC/ZXPg3QbslQD2MybFW9+i7xwLLogVG3Ffw64qlIjqRlb2NGVDoJY7xbb2XSe8F5Bar4
u4O5uPXqgDtqIyG6a+L6Lu+9HbsvPXGf3VQZDOtWH6K3x9Sd9FZ+ShyWf02AZtvjpoEd1oFQ12Ij
b5e8G3KrwOMzXslN+RRYge6TV25XXt5lJ3wdPdBncnMuICLwbCj7Eq93xpY+ngAiAHPGahgj0D82
5dEOjhQgkV0jOy2bU9KBhrLDg/x7Q10To643URN/nQb9JK/ccpWglq5yKxk38lrLqxI3Oev/RkN8
ZcYAyHsij5Bbsm15HGRdFkaCY0jdBkA0EX3s25u88cujKS/N42mQeyoin6sSDPtGXgr5I/Wu4vo0
ItfXRNCZ5Vrlj2a2DUHucrm+ZuZ0E8ArY5cyG+Cpu2tl1sC0DXbZBNG50cebPg8d8rOdRrazn8QE
Ehg7vpUKnRMl3Bo9ISvO8v/rD//xG+QmtleQ3fVAX3oudw81GRxKO0PfyCFAft9b5MYPNoCs4ZbA
5V0u7gKn+OOt+QNU8fkKGqTx8hDW5FTvjCDTpm3kBn8rbapuH1eYQfCkOy6U7sfgonavKSaWO/lb
Or98SexJ3aHR2E3rOg0uTa8rwDzmcWh+reWRcut/tnltMSEcEMQb+SR0UbJjCsPSZX4Q9AFpJxOO
9ePxmTvY5UQHU1/3SLAd5BM8tFZ/GDOLZUm5zZwe4yN3Blf+z79r58nRD8AKe5kBXGEGpDyevSl6
cvUZwGjkdjXL2zC8zcOyfJJk9dGWE/2ZRyRLn5yt75Q9mJXk1REKY6TsL4vH2/rHI7psyv1T6fUH
rzbX8klYDsFWYK98aWoSBHIsZMFe71HoPj7e8MezLNtkVcxPodp1uxqQ3j5wwp3cZ8qHXfZ4HP/5
EZR1edfk1nKMrC+bn/bL6qe25bEtStv+Z+jBVo4Ef2IeBVy5VQI8Jk8AuXU2COf5w6F7EE2FzkJ1
1Hf4UJCnZ14g73hv6xiDOi/Z1Fwd5gasDy86EYtJzfHYjq8ZoJS+as/WjFWdhuKa9W67M82JqUSt
qxtV5MRuOgRmViR4d5J3MGazXaQ59dVGhMWLg3nx48bLvyqry+v0qMvGx2Py6ZC8T5pDh/2gfBhl
Uc3DtdzSY+hLZgTnSV59eZIcPOMIZoXHrvOh1a/lWwKrnVa5+Udr7xp/ZRYiSnLdMuIavIVU982W
XIqAC9ZGSnIkDg41JJrxDUOsv4cdcHdkTLbyGstC3vZonp4glMsaeUx+ZKN+8iIj3anTcI7NAoEy
rz3IQUZj1G7g7Bao526CXCxfAKP5gJSfHuUJ5Z2XW4z0zcyGscP+Y+q9V8zi3AWz7Mf23cfzbJfJ
J+IxGKia6hw57vH79GbQNt0I8f5xFYvUYSSN589M6qbWxregC0lSCbyAv8AlG8zEPeRHZRdya1BO
DHRRBs3aLjpmcrIFXrfcj65zHAHmkM/dQ49Eozi01ymOYcvsallFhZrIybnp2jIIw6V+rozY2Mnz
y9/l2+FwbPSXycianWoaV3lXH7dWbmVt+zMyxnA15DlK/1DI/1mgPQYORX77ZX2Z2LE8LXCkYfkA
xn+rpXYGO7/J+icE2c0D0LTyJFk7fdiWJ56F30WQpsv9lXfiMcY8bgwf6F8J9Exz9KqNBUEaWQzH
wOEk5yVwGcE3KARuCy6ZvDPysRYqsUcLeLCf4xvy72AuOzxG9MedXB7oebx/XITHXrklu/y/T8Vc
bYC99PQY6uWPkdVlLv6oy62lcQqx/WBCizCDnOgqrX1Q8ViUXeSfXaZcchOHTV61ZZO89j+w+uVD
KX/nH7OM5dgic9fAAi4kBLHH4EMv568kRwhdy9dkypGDWYvR/ButFeLJQRcf8joI1K3svmz68xc0
BAzSimSZx8knVc7oHsWjbZxSUg4aSpEaMLF5Eib/nUexoCRl/Y+57PLri2mAifM05Oi6dWzXwNN3
NlmqaY1eb04S6ocrf4hZnXRXV49yWiYndXJLFsup52mhrJIIQvNaQAB5dJZdHlW59Sget/HR9vgb
n44Ns/cWoQ7GMMZMOXC2AAGyg6zLN48rHrOMn/cvP34qtHwVKr36xzRS3sLlyZu+C4j2R/m4hijp
Apqe70HQtkhuyCflv2/Ko5ehClBOfXCLZPOZCiJgijyWcJ84IZLgIfc+djzWgHKHLB79ZLX3f/Za
lR2XXz8/yQvZ4/HOLPOZ5WGWrZ6eteRP/n3v5NbSS25+rsuDlrP+0evzH/h8lKKR2GjsN21CalaO
K4/Zgzz2v7U9usi9yzxbbj4KeT8eVbklj/ufZ/1jOSN7y46f/tR/a/t01k9/ScwDPkZzVRvA6Jtf
cTycyVWU07JWlS+8LAilQM6ERsTifQ6zPYpH25TiCQr9jj5lY7C5dJLDrTz5o+sfe+SmbwoQQqTg
lydavizyPXm8LI+X6n+2PQ6T753s99/a/n9P5U/ZTO7PI9B+w8bFoY1p7TwXlh+uR7GsZB/1P2IV
/637p7ZlPTGfdvkL8jyf+ix/oY+9i6b0v9XWC9ZyaJBrULn1+EbLMeRRlVuPCdmj86e2T1XZz+8Q
DOh+ahWSCHFuQ+Tj5ST3zvRWPsLLpmyV9YlQNsvqtEx3upffH8M7YCpo44+6Ms00clmXIz9zIUFE
yUotdwkd+eL/MHZey20r2xb9IlQhh1cSzEGksvSCsmUbOWd8/R1oeh/6uPapui8odABIQQTQvXrN
MY1mWorHA9F/kKw1ZODfcrXbQ8OUiSGIp0teTIgwgb+5//a4vf8ULDHpv/e5/wzudX/9XERRtA5+
nRCysFF69fKku62lJtNSzH9jEgwIF8XDs9/04fp2x4uLct/cHqv3srhc/7MoGu63rij6BFJ+P75F
+a8ziLopjcmdUGJuo/vD/jawvrWL/8/9yBqvEiZv6c4gMKLNEZI/Zo73buJYsREDg3tR7P3VTzxE
73V//OGi5a9DeqeUVpN2IivwUiGlwDVA9CBSrilkcswvrgJHvOZJPLq8NE7TrbgyRdxl6XaSrUWd
WsZW3Oz3/+jt3v8jmPnHUOHeVeyJf2+Yd0T0bp1uQa7MAnqiRSGYFBVWdj85Bcsx0FyU8Sxu0Vuc
UvwChkmN6ndxI/+OalWyv8I6m6WTmsXBLEt3MYhgVOKI1sSmqlmtXNzLnuFL8M8CY1HM3GFrMjAg
44F8j3wYquJvdNU7CM22wQJAKMOuEVdV/F+qFCmTWubPRYTOROjJ1fkfPDVAd5pbPPOvyy8u6h//
otvU9XbVxZxF7N5u85DFycnRx5W4yuJj7xvxBe5FcWH/qrvN6kTL32LOe0/RfP+T1CBQlybWegts
DLGK8zPvtc2jYaMBAlypKGYpIj0DQJrv8Jmk1VBZO9MsMD1zq+OQ5qnGMd5Nlf8UKulGmc8hx1V6
KvyqWYheU5sOW2kqdFfuUpL0+j5f1CG3utg4qa0vTYcET4WcomMS22s5DIxsBTIIw2Vm9iuikmQN
j9auVv36AU0Wa81AYxGepxbuRZF8TLzhec5of/TBwD6iv6lcqHEDVA6Koi4FeJTGLE9UAxSIyCyT
x8ixIAvq7WmMYCFYpC2sVdb2N47hTZekrL/QO247XSleh0zHVSvxPrOCIXmFD/ze82UyxdP6uXMm
45tDtJ6VXc9nwUFpoOP0/cKvq+qtmsjpZUpevKhyYi4h6pBeFYLtkvPZFkAnlDxlRgm/SZbdEkQw
ZKiCPG6MGMvzMLcQSsJMoMdRIIiVTZ2bxXka4/Is9sQmzXML7lmWARYmCG/kke8WJfghb+w/dBbP
No08o/xSudSwI4HE4c4B4IXtMXOL8gjqtYzgU/MwEpUhGLpNmpMT5DQ98+E6t/dkarC85hBsb6B+
jd0YXvp5g9AlvHhy/AlWU9qJqiLFpBvuIlSuHPCZZrBaY/mXGhr2RWYl9JJIirIch8FnBkFDZDqk
ViUm1zLDUhQP2cXY9+1ZiVvnYZo3VUranslvC3U1Pe4NgZomS6WwcEXrWZ3RR8zmhkGFC+P9HONw
Ot9KZHNA/rX4zd2PL0PDeYAyEy7LoFnAPdVWlmLo7jjWGYw3kulzTdH3pkWqM2mtiquaatwssIIH
g4EDeOEExbFEanes5829yO9zE+fEUHvQRibatELdZ5OeaEtF15S92OSj/09l3pXScnRQuTtBQrAZ
qMFz55EwaptD9xH32bvGUjp54cj9ubd09MxkJpKtkJdQYrrpJ8udb0EWqx9jHZOtABDn2R9S0q7h
YD1MCmvJxhgbh9LOur3aRc02SaL8zL9AQfLfyI/1IPHjShP9JGvdcwU16GSH8UNvljXSV6l6jDoW
jixgjytRFA0shb6AX89W1bDoMO5YjHP3SEkw5YvI5ZqPYwWbKktCdsszw/3jYCP7tJJJP4hTVbWu
nC0n2CIOw6kzBYu25oVTuvdv0PjxryCY4tt5K21qHuq2WWUyWJulh8Vy56dPGBVOBO3zmrmyqR8Q
WtSPaM+7M6HjnShhtNs8YlqHGCodgDXNPUSdpRV/HxTbz7INjwvXQBK1kf0QsZh3JRR0R/hp3bHq
CSsXCbQT0WBBstiBwYzJZuNSqLrUbIBtKktRFJcnTeT5VWWREzZfH3MYSHQp54FetDGHX7c/J4kz
b2PmFZqz+fpBnSYjLx0d/On5zQy9DjlF7IpN6U8o3O9l8WsbGhCSf1SKZtHSIu5w+wcSZ8jA8/sF
eV1YKhQlDyW1eq8qP9h2Zu/DeA/Kz6JYi/aoD6p1okJtKifJImAt2biFEw/c1X7oH9t508dwT2zN
2/zR0HUJdjKvvmdGKyQM0aEYUjwM543YE3U6s2wsG0yIapES1vgN/o+O4pBb7/vR7YA54P/nkMTu
ya+Qlc3fp2naHMjtdTgXMtHA5V/fTvQWHzLmhVofk2bWUbDsqBsNCliIlKdw3mQAJk6iOHoexMLQ
6xGvyxHB9bm5kCGXL+6dxB4OegdefC3ryBwc2URVgqJ08MQYJWlvvRqk4kOWEq1/HSqK4oMbqKNb
CxD47VDxaX8ckar6qi1I0Pi7Yf5WYxEhdrxOufmeYE9K5tJkJ4dmLJODPYQknCiQN9uUdUaZ1YpV
nAfKk1wE/dFWq+9ZoMhPvZnLT2pQnVsesGfWplG6AB3k7ddp8L+sqlEPJqklr3bKqVjMKU4JNIPX
sJTe0CP7D6JRL/yTl0fmRbSRKbxKENQ9ZnPPoXqNe0V/Vrwwf1HinejCOyd9kusa+eU5qJLx2PlK
chrmDXA/tV/occWuWU8Lntlk481F0QehKQs5nv1TjnvcS21ilyiXktfUqeBoK1qzFEWtq/uthmuq
W+gGRPyFabTdIzZWoIuMQV2FCCpf6w5bBBm93mbWV76SCla4Zurp2wHLzEthDs+k0LQfRvFtsmv7
zZDsZp8WIegkU20/6olECtkysgsQHVi6QffLt8zmg5Qt1Z0iXMTN2ntWSD6DYdv05HuyFwXNasIa
Fr3wP1XIIn83/lWnGhZZsel0LHqnWuHXVkCYs/LnVDLMfZ20I8ztLn9WUUw/Yv2+EI0SaWzPZGC8
oeSVT6LK9GrWF+y+2IjiAE1ipzhjvBTFKrL1y8QqnSiJM7a9fJJhvakoog/+OJGXkBuBdqhgxSCL
rjwobGZ2IugetS65eGA9QcuuSq+39qKlazxnpSu9we8Ot5PJ48kDMCZ87eSyW6LxCfeiaIWySZpC
2B1E0cSICB9I1TuK4iSN32ze+WdRGrv0wvM6u2gR+T3e4G+DsJeuSdrIp9BDRhx42FX1WXkh0WcF
dqK7Fk7zEkeNfCBZob+qasOtEkGVL2P7KDqIeriI60Kq0rOoEhsdylFoImCoWhXD1Rz32NT0r6J7
hBztkunXus7XdmuXGBZWKzDmxcEcrfwQtojlZlhwcZBkNnVb2mBm5dGNnA7ouBnWD4FiYQU+Gs8Q
wpIP2SidFdzMYiuKaHRIqVfz10IfQFJqHbkEczelG70FTD+yarIBd2W5IVG8TD7Iok43yPGttcra
x4dpaIfMlownPUitUxEbJFjM3ZpR/jmSLbnj1aacGNYpuBGxZ8+bSUm8JRG8mvzdf+ruXcSeITU/
y05VNv92vNqQANOa0UM1TPV5kErSpXMb9B1ZXTpvop+Z7L3oQ2++1tYAHyhT82MaaCZk4zIhI66f
3rrSvoqug5Ycq1Bz3qs6k127ioxTUjgYsFQVtBS4sC/Ikb4k4FerKF/apA0d5YKbyh6ib61Cgpih
2fWDo7f+XjKteBMmgfwEVaVaiNNb07tcOPVXy7oRaUR6BIdx1LbEbAuou4VxdUyY49zuFmBLJVvE
aZVDxoVRdSx4ph7NInA7T432FXDy3w23PqK5uNeiIyH5GYy/K0++HLmiPSDv8SjOFlk2lWaJnLC0
9N2tKJpVR4mHNbd2eOvpK+rV0GNjI5s92u37KQxLP5ikl++twJBWiZKr2FL11tYg33eH1019VDTd
WptxOl5GfFzcrpHrF+5GmdQf2/pk7HyFzSP9qp1nu48Zkg65sb4+mU2uf6FJBBap85zn18dNm8YW
IhV/WlVlWZ0jtam2ulb2+9BuDNx9vQJbgtaCj0WyKg8+lJlqARbL67yPyB9e4lCXfkpkWt4+KM0U
UHG58WNM+m+BJFnvilmn0I6V6SkwYYMzRPEfkFDbm3SGisuSlxy6JDI2hAOSBxspEDnOtUH8jAeZ
6U3BBw/gT8SH0g/VxweZ7CRG2AzCY9/Wf6aQkdW2e/ax5qibx64lZxlOcf3sNMwJ265UHsjbaEnP
wWEJ3ZXlElzzvK2qanhQDdaMNJAT3OKUNj2IPcuqWAIEgXBqY7Au+Nc8KlbvPGeJ866MkXTSO8fh
GoDvrYKk2otiq0Gey6yo3alRB5hKYVy2awtS3fLadl58BOmLsg/kU1cW3ktYTR+q4atnUZrmDHBL
NR5EV0exDqFieBdRCjp/0yRF8qjnqvfiTawl5kb9VGiW9eJtBi+1PiJelZtmkJuN1fT+Z65uqr4y
PwsysrDMKatt7/f5OzZ3y84I7UfmkUdMHvJz5UnA833EG20XKItb3dwQ5qw446w7K1mGDbCjkZsI
8JoWaj+F3aEBTC2w/Pbl3qHWKs0tzdZY91gKntt5ww9jdGu8kV1RFA0s2ObnesJtC8vqA8lOfLLf
lmQ3YDi6IHaXn7V5Y4LiPdiSdsqscnokCvDeFuH4OYZzokeDngMOFMi9RH2Ppn78HKrQWA5zfTjX
/3d/G+TSvb9ne5yH9LRl7dsA3/45/73+f53/v/uLz1XLHuW2o6/0zIiWPRP2a9GP1VW1dHVjznXg
MqqraMiY/N7qRBdAkfW1mOv+OpY3JzgrydlEKu9EsTFmtaVT1vKaX0b6u07GPtrJ9PW9m2gcIsdZ
VBV6A794kNLGQDCJ5mtQqt5fWdzrbgfHxk0HJX8Qm0Hn/5V3r+pCqcuVGsTy0S8R4vGQEgUI7fKx
mTeiaGoSovtbOS3djukarMd/WkX9vSiOEHWw7Q5ZSELbvep2pns54aE3DfZDweX61mH/AZHM+YjR
M/GjKrKd46ElVQfrcTQ755sGgI5oodM/GLaN4WgMbyVP5JDVV9TECI93dSGtNdWZ3iAy9JuWswrg
6SuyrJ34jCAlna8rG+OEE7Zz9lqFha753JhXPKhctRfyRgxcBzRtrdbNsFerAGb3bLgjHHVu5jpG
kCPOZfIlGsSmg9W9skmyQoneWTs90QvgOo13Ta1YugKIbl1162AjFk8TTBcNdgwQcktfMARBFxMN
1UYq027D5A8svvar1JtPECP9WxjhBB+3TfcQ1p2ylaMm3XlDop8DX8UTQyqm1yRIfpF0mP7i4AA7
+L2k69CxsP694iez0YbWP5d5XV/zeaPJDA+DHFzi3EFTZylSTcqG0RRnJUEXDzJZXvVO3p5Ff9EN
g6cVppEjBmjAaeLZk52Uebxku/jqA+vAV61OLkCHMIgwMEbTWnlY44NWnQ2/jTcl0ppTnCKq0AZ9
Olo2mcWo482DlfbhLgdlfHD00NgR9sj3zjj1+7Qchp0kh8Uh1XKMfbwuPMa1B+Kpt+xjXIx4vVYE
ScI29tZR08g4MMjV2nbyAaEr0GUAUN2F9YlilURWe/WgPcENJneQJw7ZQGXXPU0tVj+YOw/PoQEe
udUXXRsQlPJz+aVmDXoZDLL2Otg2LG+4p294z3SLMhyHk4cPFQjqLHHLMQghYcGP492E4MNLpu9x
ba88/MjeWb2u4dqEs9Z+Cp/IJf0VmvL0XYq17wR+kZcbPoFy31bXacPL2ev1TTefwY7w7yAPrMDi
YWBCZY5AOkkx+Z6Tl6i2+jeHXAOmgGl/gI06XCqM1Gca/wR0rTo5xtiCQuYOYGZUbNNaASQDvG84
R9BaGJQP20yXwmdPcqyzpaCmFUbwgd4huTO8ftsl/fium8ydFMV/tnPuFGXMcrAB8vAekgC48ou+
24qj1CjeVVqv7DNL6V1iifkeRVDEVHXODDYcDDm8ZnGr0keAiKKL2Puj0pxbROXfLffuQyr4hHzA
/TyirixtdGgs4C1THAPPRtFg5dhI7WuLgeV+8OQUfAWXJIW3TdyyR+kxFyHaOauxyfG5nIuqPiJa
0o18J4peUikL1InRApMHRHKmxaRg3qhZgN9ToY/FYXDiEgcL9sTm3kfsiTqcxuldq6Qo9RnZWP+P
4yaAUQUC9f86tyj+8dEWPgI7RkKLP+ruh4jPH8Ji2qfJez0GwTPPXG+RR5axUz20FV2mPcmO5W20
PpCWU8a/2XLy6GKW+VaUxEG65jw1beqcDEPagi6azk5bIylssuatG6xyofWW/63xpWcERc4PXVHW
mc3jAA740lcyNaQDUN42jX4RzHiADhJ9L8Mq4rVTN++z3f0yNtriRJz7IANxPyEUKE+ZUgZrcKbT
Itbl8nRvEK0MsH7307HkyRtrKbevpMjg3DyfQRwiOt6LnTlYC6uvWLP8z4f8dWppiNELqd5rQo4q
wMz5Q+4nEMWkl7csfkV71+4l69gOPgZEWIfi+CJ1ARIS1brokBwviTk/fZWcDAM9sG91KH2xVErs
rUWo4GTJGJdEMqj/W3Guw6m7P4XzRtSRgqms8EVjFWRuvTeIfqKurOR0rfe4AohiY2rZKgQL47bR
SHi/rL6HCBecXK4+FH9E/tYV46tVMGmvxtp7yqasc0kV665qG0HDtIb0wdaAqkRA3E6j0fXbnKxa
CI4hOfvYVu2MxIEJMj/Fe0sOz1kil+uUue5FhrVLxIDodWJUEoH1PH3h2wVLYt72W2xCQDEmXf/E
U/TdqxPzqzC8vUwg04eEg64prmKG0i950Zjg+wgysKDR/hpG5+hlWf6l1dE3SSdKzdOSBHqyhgyj
ww1LB7VggPRMp7R/8aq+hmnOBEK0DlZQHIIUKaBozbDwPHrdVC9Ea5QEKZ6XMOVE69iYybmS9M94
PhMrHtlDUpVPoi3SbWJOgJYYk4cPRSNL5wgnIfZ9YwofxJ7YyKn/MalyubtXiT3cUAM3wsfndtS9
VbZSaxOxELUQdVYdgJu0a3SnwEGX9373z5H79FTrubn3JpW+U4QrFUqkpyF2CpaIPBZPlEQ5OHar
HGR0VGjWQ2WTTKBiRIPYDDbUoKU096kkaSzX92MUT/oqpgKy3X9O80cXw4rQkImT38/WYdOx7Kyx
cG/nFc1eEvERf/ScTElaYoelu5rpIASbTy/1FRJBFKx/HCgabh8pvmCQyt7a0fXXW50mvsH9w0cn
5ifoWa28q4PG/de/6d7793mVH6kPt+H2HearIPb++LLzl7t9J9Fy+9C2SB8iwK5IxTdGY8uHfO4m
Onh6RZhH7IoWsRnF5Re7ut2Cbui/O6wInaS2XzPawE5tqE91HJbLCgMLP0Rq5tfZNyOvRxh65DR2
8s4MvGljOe1P0nJHNwGsKIdfnRpjHamb+FE48MGcvt0FSfOjSj1nzZjpYIMwDUs1dBVznFG2zpcp
YZEdtQup4kEOaFYHh287xBhr3K3sKn5lnrlFhPei152z6Ljt4HqMz5VXklzcvij+wMmQ+UHEjs+d
XB+tCP1lSdYTAZ1VQnQr19VvQd4fJVY9xxxLxBEEQzEv+OUSiw4xet8tOmKmqU58CCXlWjWxdJEj
prwFfkaX0jvojEWwl5ur+qFDJpXEp1udgonLYsr7dHc/yieS56YVyCV8U6WLaECD9q2ZUFyVTYeU
c3qqy6c60ftLz0CosSpY6BlT8n4iZQR4WcQX8V+kApMVHHKwPShbC7JDMywGpKa6Q76hkZw7ZcAB
bN6MiXetenT8aX6w/N4g659NTrR4icZsWKs5rDFRl0Fg2Ey4rBEw/aeunRhIgDRVNyUuerlteA/p
vAFH4RRWeWlMcE1JAxdnYAxzmeZNmGjF1h6tcSGKPEG0SwSNAsFQfau619em/hYajbYXVbZUqnDJ
hgm70DpfiTqx0VRPZZkIZqPo8kcDxDxtrG8fLKoNNWd9d8yznfhgUecF/cJ0Gs1txooV6/lLisYw
lrODYQIgnKsMwupny5Lc3g+ia16scgTBl0ZRwitr5r+GsPR2vaKdAJEnxwGzqovY2BOsf7BWxvpe
l4xdhokbZP5YliIJSaOn4Xnd7mMjNi4E+43bsW1orqbcw/0oaGpctGwmbV6Cx9BkFPbmVsYhqVxX
eaIvyfOlPSgM9TAPnqPafpgcRgfdVLJWVLb6xXFi6cEID/5c0MLo92Ywqo+WqOV+1JN5WojeB/c/
EjPu/YYYylEy8egVJ7Lk3MS7IrxgeNeei3x0b7+oqQh9co2bBVTk+iGvUv+qEyS7qlH+VHj+cBDd
xIYhmbrAFqjYiqLoq0BZd42SzHFxlKhDUZEgSYhPzOGGpSP7ziXJNOcCl3vaa1r76XsVlJC5XrXS
DiepaOFFNsp/0Q0C5o6V++AkejDyu8ihoh3Cid9fPobNVvId84JY1LrgIFaulMDGy2CYrItoUBrg
nnLB4owoigaAKfq5TBgw4rwhQY4NGpaSNW3ZhTx/48443vsGxE4xM6utTaKW0doeyZgAZxlcC9QQ
LvYs8UqzIKMtrab01pqjQQ6H33IF9Rxe9aZGG6rFxA8G4qG2lmAqNHuZiA1jlwm3LNw81WlgtFH4
2OFJmIV4M6nPAzz8e28uwtd7yxq8/PDWcMi/m61VPMyh92IPu+aU9et9M6uE2jmFUeyJTS8SJecN
k1oSJ0Ul6Np246iseA8RwJd8fA5uiVdznrfMsLt6l9WJMEvDLHYWPtw3jJGROohyKlQPnZ6+6bPw
qJ2VNNX8FfAmQnlkCv2RUQJ2gwZJUADu7l5s1LIZJgyOqpm/8Z9dNXG+wliFgVFnYB9Fc9dNKETF
bgR2BuR/HLHMATifRTsoe7crZo9YkMRwRiLbZAlRXMVbM7CXwxyV2cA+we4AhRnyBX0ljZqExK79
Obb6Dw9aRJKXmwH7L9dQnnx8Hfd5271bXNZDiB3YulH0z2DUndUwZ9XGnCZ3Djxx0pX4e+9XW+yJ
/wBrWMFK97lWEi5pB7lV3Sr29W2DUdve1PJiZzJJiMuoWkhyu+l18yXhrzaMAYU+og6Z/zA/AaVi
TG4DpJ8kw40qRMyzKC2bM66t+Z8l9lKgDasSLAjv3U7Z15At/NJkoUsrIPHFyXD848IgUea6mU4N
QtFSlpKUesT7CbiVgfGlp4G00oxj3lfDvg7M/rbR9HDYe+p85dLxM1XUco/kt9w7WQl0XOxmttMp
K7ErrFfFntjElleS7eRAw5hz5/PZjqXQSgQ6DDr+9YdVOFa2C1NAALNGdP4zxUb8wfdim2qQZRR8
M71ZwzTNOYricuRCcyp2m4mAV5Zao3v/z4jf6b0o9hylx94KAS8P7xxOIBttTvu7b4xWDzatbhzi
Ofde/A7EJpyLPUsc6ymsj6Kq8AzMHXyb0YiwNeiEo4Epdfx/uzx/TJS6wn1Uy9CAzaqx267Vqv0u
BvKFSJ5rOvMhSh0bA7ERxSiEQqyE0q+KIWV/wBiyWUy11eGKIkXDwbJzV8Omq8mHceGnWOsG+FO7
sl0yi1Flb0Ps54eTDM9KMYN1GY/gG5tjOIeUfmTpfKWmHbrR+JTmZbCAUcZC6VQER5NcmJPvtUvW
2+tFP6bnVOEVkTml4TpQVg9y2Sx5ZBQsoRNZLMp2B25gntpO8hX1vbqdehyETBtPWuutqZpsrbMI
QxZ72+HFUvvrsMGIUs8WUpeyPkKaoMsLl4dG9KCrirkclVFaeVKDLUynrmH/g6ebXjQ92WVFQfwO
S6Kw1j/KvsSzcEzW4JfClYHQL2/aY+BX8oKXI8rkIM/dGkFG0B4Bv5JPErGkK8ksvfoRQRW0VEug
bOG6L2eP6EYjC5cQBYvTy6lQe/yN7dotQFTUNrHGbvhVW1wYu3OwSuH4qXOO/hhHyxCDLS+LZLim
WJSGCuHqTgZ8q0XQ8THNLLtfkYciWyaTajlMhr3xYN1IRbNt1ICLAIcu1E2utB6gFa97nbyY/tWx
59AlRpCMx+ofFq/u+dmiKLBjLHOXxRtNGhECS+T7t720YUQxLVl//GTwHKzsEf1+IZkxbCLSdOyJ
saeONscGj0b6Jn+4nznjNravAwikLSue8pFkWtwzbBwY5Ix/dIFKF8186wMMtn1bxmur1WFOoXoK
pF+Nh7dMNZzmX5Aamc0pCaafBo3LrOZFWTLJlizvnKvtV5lCR1K5RZdK32HWNPasNwYWjjlypLsE
RI95XOOAa6ITQ8HtJoQTNB1R+BTLydJsZqQIrOXFoDZvHu8LF8rrAl9m/EFTlnBsPsssnRAmxNQt
ycoZIXoZp7aU1qlfe9cR4vpU2t+LBFc9X/a/jZ20bmwmgr3SufMAsDO14ECu3Npwgh8SHNZFPuBN
rAzTu1MSsCAAqUg/LSwS4Rpp4U5TiOQ5kXyFuGAvtTFxvaB7HhV7jREu6SMBqViSLrPaygxJir/i
UmnXUzm07hgkxVqyXwMpyxZGlHqrKsmIz3TZ2jCl/DgFnLBviAyGivLgD1EDmnLctfI3Zv7B0hmt
btVWT3WMVWuFXxfx/JXpFB9K04FnAZBka5geN90rGbkasKMoWOLimS4YDSrLCf7qwsEwddGMQ7qI
rGBr6JK86EB2mZH+Ckis1EmSBPOVMD4qZTeLcF+xIYbKSrtVNN+gbXzzne6b55cVUKf8RzS9T2oM
fC0JvkjOTd1afcFC8aUjX5JVF2ip/cEBmTqvbTRDa7vE2oaxtQiZkQRseuovwjcgTMyPqDfO+cCi
feIcdZVuqdKfNJnRP8/0aNXhOtwU9dGbWgxks3GDPa+Ju2wWbMfvOGcTr36Os/ZTaTGUl5vxokeM
/NtpxvXmBAKxRmehT+cJnQGZbMkZBmzo85tYVnkLECz61nGRFlWBKbCkSbtiYJAV6Eq5bDZce9lN
LAL+WAoctGJdpYZ3xduwWbG0Ey2H0noxh9TVspYHgQSGNkne8bhPXMVhwbuumnBR1+kb+aKIHBvm
0EMc4pdE9qZZYSQ8+8SSGT2sail5BeZ/BZ1mL+q3zoRAV4Yxuvt+Z4fqj1yKf6Sh+lWXGmaBFWR+
mTkUEe5N1rfj2k5ZLAgVctnthDyiYPTfFaKgQwrsrx/zJzkqz+UcqMrGeSH2p1ZbWC/0fOGAVNm6
0xdw76rVIJmz3Ll46IJoEeYm0ZI5Ubf0h12u8FJIyREygffBeuGpafrLSNlVafhgkYixKJL8nMb5
r1SzdmVpfqtDJl6DfgnsJHV1OdmSqEI8yGvwa+k9dPV2v29wM/NBVbslGeirVosg8vRd7JoSbvSq
1IwLycgG19OkLxuyUeB1JKKH2krHVEptLHMzDtUzNm8sQ6f6hijAxpiIZAbZSzbIax1X77UdmOQP
k7MSGvzMpPzdkfNo3y39wJ4ZYo+dFkAbT17HqUlc+DPPQTV95YP5pubjtTOXamqWa9MfThNoztiE
PFfjP6mY5ikHY23nNZzBXGVFTa93seeRpm1u+lBy7RCv+48xLD4dP3k2i/Y4mOQ0yv1r0CTbmhyc
eOA3ETX1GiQbaJruGAAOJKENMFqVGG5cMAOXKleruD+hyhvJtqzzniDuCDMOPjTQALwrfONzbIZP
vKnThZVIL7UNyKYJ1Y86jb96cHpaOXygL/tJ2i55sdpm6sJdq6fPIzLyZSLnj0ULvDyEw9TFZFRz
PZ50TMQ2OcsA5PxpxI7qacMCJDC1eue37RVPIzwEbeLjfWP9rPUaNAVvWDy2sXrPdJC/AJQXkt5j
eSlnYJuSo9pk1xg0z0KZemOlO85mMJ3dR1oD6IM2tMsHo4G3H5MsP5IeEeCjiRv7AVOM/IxumBQ+
C2y6yh1ZeER2iAo3xpecNsdY7t9bvhRTv7eQJAxIn8mrU0kHnnxPJJcVi7a1uPT+WcGZPjfUTRP1
2yH31vW27rN1zWXhIcHMn7XDYcHaXsj4vwcFbBXnkCjVtsFPTa4xFhucY5zD+my1mPWUbN2H3L29
7f1MEiyUY/LTsqF6M9vmqDrNpbWTJX4O16LxP42UeSMSMqwb+uTDQlMPnzTvlizN4PKgY/058dtg
RQBsfMawoVJ6RjTDytZkEozbjc48Y+cwW87TM9ajFeOAUCZWxe3SvpkNQeUpsYcFHJ6HJBrqRWlB
BJR1Eo601H/OzeRn0QzVIm2S3i2dFsdIRIdVIO862Xm0NAaRYwA5O/O7g1Yzyi5a77NtuO+mVl2b
wLytujtpRO8gp8QuiDtTSlgNLT1QouROgdx9g0FIopNPCE0jdlh1GhfZ4jJieTLxQFdSt1UtB8G/
bS+6qE/d9KlOYUR1sSSvVQ1mQ12FjxjANx5se15wjCSvzg95aNujAoiM2Zixtb3mWdJHsJtO+6k3
kMZHKSTvpf2samftdyBF6xCPYid23IQQQcUCR0JivJvJEjcPg7BSj5alT0SgleWUiHW8TafO3mEy
+WaFwHt4g7dd8UNpGBuPPbdnDl8nCo+6lOMw18NQjPi5lOGjwuPHRZ1EVhP+PVNYHv0w/4XJaLDQ
lZZlJe3Fq22MSrLvCuQ6e6pQSSg4gnmhjT9ndmr98mAyWPSb7Nw5LBriLwLq6oSA6JWx9qvNosXS
8GevCHX4Gg1mALHdDWfb4VVjjm5st7PDIG9zEwOpqIajWr7Fasnd0S/NapIfjC4dGIwn8UK3GYOZ
CXkbfvirI57dHIx8JmQZA7y3oX8x8n6lqMbAwArTjNCC7WC2F6kf/o+u81puVdu69RNRRRikWyEU
rOScbihH8iDHp/8/NNdes86qOjcqCyFkWzDovfUWyn2spLdGSEFOJq3UTbk1QKaqah4oaKN+i0jb
aKx8DSD0ZEXhJ/5WeKemcPYireIK4KRRfgH9PuIi3QeWMZIM3DKtPOclNmZY3ItVBtt2N5thvW5w
xHSHxEtm81R3LtzU7sdUbohaPsYEs0pAaAwf4d6lpY+U8TbphdiosnrDZOGmkzOOz8Vi0fxeCYKr
R1dDrF9ET6WwqYTgQDmABKtKDak7ixibSSjo0tlCWjKJhrQHL7EQ91gTqhDzI+mwgOyHicx2S98I
Y3rUVetYJVyBEf/hVBAqwVTyx7SDfp21OA7nfqRZ29ga3+fxBubMUwYjdUUuSOXnGv8nosTPKDGg
jcz06xZapXZaIHjzRcGZb+G2ebiHvOrNQdE2FoFHK9dUHkQhNj0Gt8siVazwQUUKNUGg3i7ucqR/
pCxsinHAOvCtj4xP3VKmTaD3mCUjIcXRkPY0y7C3oyI0Xc7+QkE7QGFCbGKEfoUav40jPJJS49ew
WrmyRuB+E9ck1k0gRBN7QV29ix1Vx1XOXqeknK4Ul7PENvUPAJcfMpTLQ58ytdYZ3E9EFaW6do9h
X76GKoOA0tDWalqYyxv8GIx4resM9p10K0x8abVx3Nla71AHJKWH1VyDe0r7mmgVdtTtQYk524pa
rJqsfEoyiRzJusEYcz0X1M9D65LqC0ixsrJoO5A4jmvnfLagsJfie9LcrzKfkzVEtpLTtLuz5fBm
N8MXTqK7eZo8S9feizE2cUsesOhFfBGMtYk/ySA95iBqKR761L7rGgdZRpKfeqdjgFKpDLLdt8Rs
SbTPjcegve+EilU3HqIkiJG4o9rBeozkKTPFUWgWl27YkufEHKNW7UtJ19EXclhHsXpL4MiT3pOK
6XZyE0bTfRSYPVxA+46BCgEuSYBn8/zquPeOpUAS0RcvvrwdvbZNKLApMLGvC9eJXqwnXGyJOV/1
dce8IdoqpTzJ7AnbPJdhZ7DjnPTqMjL8MdHoxHqNXfVY+opuGZ5z04QYdgL6wV0gG9zt4JxI2x8q
9VXJMkYtnb4NRjz3xoAwvAwbtMruvLBvv6IK6r1p7KkvGplRYAz2yqSqpPsaLmq6p5I2cR3OSKmK
XU8reouPIQ8hcxUvgJsrK0PzHCf5nuzoNWJOOU1d7ik93oCJq097e3opRJz5gb7NBANpiQ4VDWro
W+TAFKJ7TWW4INR0/kHCt+ZatccNgVlJrYG0klenbBNEpJOVPo0jd2+TVO9NOVBy9FbLmLBhPBwR
Eu3aLh7K32VARkYalec2jDYGQSIbdxoPZap/ZgqC3SjB+X3xG6raLxhJTwzEi40CR2VVccX7rmLT
G7pcSsPQnOW0cXEBnibgdvhc1TpIQ9zZCmSBFUqEjKlW0qD9ywKwkDj+LoLsqNoKpuZJSbJQYDJ6
iptdhMHGCtKSvaoL/XswsJ3KnjTLltuw0N5tTdnZ8wh+4sLmMcrvosDqFL/ub/xmPqioh02lR+cZ
y2GcfdPUIw0WF4L5UkdEuN6O3E25FBEcyg8oMVC/+1/yLc+BS8RyzBqlEXSe9/azq42HqcaMBJ85
suSN+tLX4kPyZWGJchenrr5VlsjlqJyOmani+h7LbhPH9GkqtX9ZDs9co9BAINUvy6Hl1+G05X1M
wbsQ49toT6zQU6rpypoErO0zQtJgNVQB7KFvd3ypHOMFbPvRzjuqTYip5gzjjOhqpBOHLHVpU1mi
AoOCl2sTki1Yb1VDr3lTLf290uBS5XAmAGzvC/55KzkYd0qWAhkK47VnbqmFQ78m/WfxU3HDY2SK
x3C2dlpGgS5CQvlYnagAcNqjh3V0vFurzoBojJMwgNWtG4V35Q8Lb8DkZ0BZOUb9XSbo1KwaPU0y
EIsi1NeoJqhh0gvyoIZHDEizDRyu28Tuj4wVEPop2VlkYbumCTwOi3PrZDxoH6F0PuyueW5UTszU
fCb74kG35FqE5BQSAYwLOEGy001Tc7Ug64IhvmsM9bVrzU/F7sGVYbo1Btl1iQoYk3D/t+fYQDHR
76vunFb4gLMAQINbzJu1t2BpXh0lPM44FWKpfUx1awa4a77KatxUtvKcEUm8siNj8IaCwls1YTME
nC1UMZ0sXKTiQl2ZIrspgvZTCiQUUTdjSgn9qe4e7EwcjNxqPF3pqKkk9HsVg+oxUZS1WPJ5O1fz
kYITRZ8UX1Ee7TCuuKnjaKOm5nfk1OBUNVNAklSJUoy3+lSeU4tA0brK9mVPZGqnlj6s8I9Ua6CL
6iR0m7GfpAyekxb+WyAxDjZ9foVDF13sWEISHo5S0fB3srRohegxGIz7oEVCEQS/s1QedaKERquI
HpX0Hc9Eac66p4QqbKxBP094j62NVvuyu3avu/FDMTBZRwH43QbLPzvK3ietf0klumrSFnC/Kvib
4+E8pcOpSKDnBeEHJcQHwarRyi76jVlO71256PJUbuRK7sIInAu8x3XYdtTmC1I5bpniRWtjAppV
Y50AeB00IXp3TRIp0kYe84w4pcK8z51BMEFX3uZwOKoVFtKuPOks4cJ2tm1ROF4+YHInWz8e4tc4
q4X3W5nll2lkn0FZwrXUi7sct8bWzllcrJq0JbPFHu8wy8EPyI+H5YRWWysP6IwedKWHnI7yF5XF
bhqwJYzIBk0SFVCvkz1nI5zzWRhrlZkqHlwhWhA5eKrXzmNCUmKcbubQPqCg/LBE9Z7N86XH54ux
mnXiCnmxUtzalG7tygIOphNu9Trx7KGDcKyQFpXMZ8RLN7jWztvKNHwTewPuPxp5lJnn6Fxd/az2
OzIdcNGHBj46HSbr/FGl4d6PNuCNDZ6yMqjoOIvlycieO5GuCVC9raP2NeoZgS+n4DwRMQWxRN2E
FicK+onznAVbEPHXwG7PILeXAKN8ugR0aFml+aQQHTKRP7SR/paPlqDRiyhr0VM5Li5PouXGKOOH
K1UgVAFlAI/LHd3YA6Har2WbfNH9PqICbffY5pOpPAdrdC+vZnmsy+CN8gA+RkSJEgDUHxUGObVG
2Eo3manv5PoOlhGwXjIZlAxVSD6kcizsUjnTa76MOdju3Nkb8rLlujCtgZ5+dDf5jBXNLLJ0J+uT
LBQGBBzAd1Lli753NaGFEHHg7MZZQTeZY1lJSFY4OuFNHw80jTgnMNtXvDIxiS2ezO3U5NqNkjHB
qlAiMImwadScSEWeoW2nya32yOPiVT2RwTRqRn6vTA2m8XbabK9P/2zDhj7humyyYG0j4cCIv9S5
V7WEjdt5QZbBkv40vjoixoybAAvLHievcqd9YSNJR+T0boEjawL+qW10yo6/ZzNrFKqdCED6MLGn
tXmes7rZ9lTo9cA9rK8BIOP2gXzhj67NFmUXd59ZGfZC692tHfzaZHZ6U6Z9wCPjXtNAd0tUEZJz
nL0pHYaqhUFpbw3aTyAdLhoq7DwIPo1EdB4QkbPGNkC4BibOquRvsliWnOomHpaSLVIOkQ2HL7C/
Ilf/6hvo2xOLcNAFe5yYMUgHsWpd/cVNMf02N+WknKrl4+JlAmNY0KcGnO9d5xn/PGwPJckSs/T6
KTnOqnWfl5cyEf0qyYYHGTJ9zhxnX5cCSNO+pDpqctv5rkcTE/+wup3M7C5ZRgeukgMbjvVBqOHg
NbXBFeGSAo+q7IZ8DLmuwmpkht+uKa4HLmtjL3tBoI5J97YzwkhgNgGzQ7VwJNDsEk/U1LBxaAxr
PzHLS530r2O+BC2OSb8NjPx3iOfm1OK0EQJvqyadshG63GAng/mAYfhupL7Gk31yw1+9MZjJ1uSh
OTScZexIlsfkIR+eAyPGXcihR4tCI1whsV6NLV4OYzF6jpvQO9vmsGKmuk1iVXtJXVZrvGPpboFY
xpx8KC0+iA70xerFmR770VLzlyZ3Ml+pRQzRInzFYwQJu6NvUTOpHkQPlsGFdGgTOwRyCEjVeQvs
6fc6YnWd71hfpq2zQjCkmaZbgkx5l34wmIVtVMf6mFHy5wNQZdAzXMFCBYk7E/ehHenhFHKXHJk5
XmpZGoqm/lHLMARUDSxf+qKEVgVgZZbfaVLh/SKHXTaBM2uZ6e51sW/ztltNIYOpZgZ8su30owPk
425TKCsJ6aHJimgfJv1SQOtvJhKXFWhliN3JWN+qec5gRTc/i2X0FLxXICyelirUru2xAbOEJlvf
hEgDO4qRu8DirJQFYGenojvpzz36Og+OSum70sQlfWLsYS2JNV0F4hfP3cC8jBMGZ4R0W0e4VFDe
rcY67e4qMtPXDfFGiyH/AVz+FJqVl3XgNiOOGtoArEktVe6TvsLxgztCVInAq7pYPbWDusmpKVeT
jXI6nkksF+rFLYWxFWpXbXCI3M9VYq+sVPqRTmDLHHJzCEPRHAbw9tSB4J6k47MlIZmq7RNTM75/
OUP9AZEN4ia5yQpgdfpWfGoTi+iVfoMXAy4SlYyPrc38tKoB7UtjVBDF4geZubk/twY346F5xaLH
l+ZSfxZI4+Z+b6aspFlcPEtrNna2XsBmFsV0I5plJlRDpyF+Aw6fndbUtRl54mg3fBFxWiiDQIDd
AARyodFmWeZzntW5Z2sy8LBckXA5Ub2WiUdkm8QAarkkL9nIR6QTl7CR1aYnhFjyFKqjKZKX1uJ/
G2ittUviFAITlz0yn+fa4i+uTD4SPRFITGixrDGSsZz+xXRNiMVpfsTqczyExZ0KhMIZJVcB34of
pQ12301Nu8dna+W0IWikZ+pMlWUz6/Etpyy8JOx3gsadeOGciNVOyC3DYgOPmI3bn4qI8Ba0sh+q
Jdr7XA/8PplejAHVZW/3T02A1hMaUL2VBNGwRLeXMZ7ZSfkVpAQB64SfpWF1a9vpbkJmqACHro4x
SjgBm1vlN/7N/Ium5LZXO4XwaQcFTO8QuyERJlQlfFodhE4nbKQjYVNyJpsBdmtcSKj+y5OYWpab
Uep7jEqKmbLC5JwTpfY9huaHqv/24/yN9QzhFhiFm9Xt3FgqzjgBOHTwgfkW7xa6tVEzFBSMDHGv
aRCZgHsoQ38emDFbpPgkUe83kfLm1sLxO60mcC1OixOTP9vPZod0PMFMh7GXp2pUOvQ5iHupWOlr
txj7CA9PjHTNbXufGMF0YwUqsw1aHyGh5NhhMW4UvODhIT+0SqZuaucWjwsKQ3V67kdtNzcqqPBY
P7U9ExFraD09lI03Dq5GoZjN/PbhKWrat8xiRGb86n1869Dt0wRzV+z7EaoR7UA3MoCOXIWafVej
G7+E5JEoBWHWhDuth0b5rov+zQjJ9cqCU9rBrRTd9+AA6JcJEDzsyscWUIC8NxffX2kBfhhPfUB7
mODe4CPQ+VAW9VpkT4fRJrogT5I7RZS455sTp9xcFqsCKspa6+n57MUTvynlj2oMn22vUrFYw05j
7dkupttDkX3C3SC9EvdT5r10xrpd3/MXJZxVUQL8YmbbCAtcyIbrVEl2uUqgcx0Yt1XjJjdFw7lt
VOuQf/JqKl3ogQzBtco1/agdhnPp+Abs2bUzCtI2uo9pKi7cYROqYGMlSuRzdSHhgZSbKVkEuy19
B6FtEOTn8jtBZEWrkDzoqht4UQX0GhVmzE8AJ1lYdBdpocxVvsDah3cl3DF9VbF2Eue+Ycw2j/LL
thdvFkFrVDcQ63q+FU2dt6E7N5d4eTBB33KYtDfXTVZWEWUE8lCmFn9ts0TQBOMuh/4IJ1dnLSVY
3VFcXPzrflqXFetwUGqPSRcnnAfqS4O9xFrTddsLjZ1jWeZazO5LGEcClRuYdtHkg18HNDL5gA4i
WdVjUe2rsXns7XLe6okR+32dnUcoY8yOmc4ZdVZtuXgINna6FB/hkVktkzhKONZYVPrYVIAO+0bd
dOe+dO4zyT9UztkqL7X63LptSYb3xuGm75R4srSMN3Adu9TBBMgPzNhG4+fQabiI24zlk057NiyY
hWXzXlY4uaDoohTKfbe2LzkTsXU5i8ajaPUDpIM9I1Y8c5agjeEnqad1YPUt8YU3ad2NG4y/YS4G
Z3cOT6FFr0Jbtkn1MvIGJQWP0YYbjfwBipzxhyUX8yjbudWM+q7qUmAYK3zOJuafgvtSiIN0rUy/
I/nBSWBo59g0+nUr83CjZCQjVJrza5twNPP2eWz7YCWwQfbsSfXsZmJ9NuZvMTq72iAmO/m1LU7Q
Oc++qhFtrWq31H4KIUZyCg+DUT7VKWSKlpNLbx7RcRzcGoZPGER+ENe4eHT6ynbF16I4oRDHnaRx
dcMLdPuow7zOmL/4fWjtXSg/NwgVn7QlZjwsFabtBf8AW3w3GWJLdEQF4OtmDBxMbZLs0bWYU+s2
GUV4gdxYxXTpDaYHpgjeolsYKKwqXjDMfqdD3e/r09Sl2RZaxn7qgwtxIUhfwCJSbYSqY3PMcJpe
cmn+1PN4EqK7UKViWxwd0oA9ODsVCEHNJhUdZ/dSnTFHuVhJJChnmxzkxNhVZrvXRnLQ8/FBmWbt
1MEF0uEBb4p4l9eUuK1r/Oip0a2k1bwoRTuDc6XcDPi/6SgzK0hPtRMdWmZpYG4fumjbo0ZYbBI5
00ZpW3fdzIXnioizJb7LcGbwQtb6ot5iq7SHM8mtPFV19P3le2YRJxaMBonTyk9odh+pSD/bOpo5
+/XtUPG9iJjwQvLWN9bcvIcGIGSSLHL6hAmaQcaTXjihJ7AoA2FgYmvyb+7rfgPxiRX2JmmTJ77/
e/uzLmt3HYIXANMC+jeuulIG2ioz/Bmb8b7R7Z8ya1+cqXlgChF4eqLgk28TnOXiKFUFtANCW9g7
zFEVUoMtASWbyANn1eVzRcuvMnW2A+OAUdqnFgyOV0l4Yss0S7bI8+nUsjWxO/t+tDB/uJmMaWtz
Bcmw2OYs3IGlvBpd/Iu5mQR5rsZtoUJrQ/4e1T/Sbl7ImQKNlsWlEhst4M7Jmo67srvLRY/7sfzU
Uwdu+uh3TgylThUluQzoTsslfkaZINgF2ret/zDQdPxodk8jlLS11LBGgHodVyqcXje6Gc1ZWyVx
dCoLhdRKIz9aqNVSWeXbdjJVH9qcSXUxeJ20ttowhriNlRURLNW9zoFxWOPyT8VNTVMaougk3TFC
eO1WLSv8diqTn6ioFtOpdm9Ihb+bVE5hgeJQ3tKELRlo0/CszZF7ANnwxobscceMNX+05WNU1rdG
RxAENtX8GvF6yOG6OqDl6L3Nk5XSClWMy714UgmuMtIjnnp30L8x/RtLJlYjQ4yRcCeYU9uqVUp/
KC/trGoHmfebQSrhukopyspmV0iNuhVMOJYx394ofSeaT3HOAhRElfTVsr0JHYLbQ5XYBRhHmqs0
vpspyJX712ys/bpvKAHa8FbRKPoHWXyHDPSqhDBKN1TitTLpH1ZbXYTa7nI3m/xWo97N2tQCDzIQ
C2U4sgTDbRsan6U4hAarJjmBNuOwXxeOQyFMZO69+0NGygfgl6icZyYo25EYODQtB4OmNAopI8ZQ
vyBYuUSDeomHDraHti/DLN9owANWbt2OurtQeShHy4ogxQmua1nrL80YP8KwpBzFh8pse4Qa0jrL
2XgIjOResKZsHLvbpvW8dUvtJuBOjljU6woGZERT+kkCGkliZxLXK70ajTU0Sp45IcVOCS+myUHN
0XLHRbSdem1jty1VCWCjS2bBqlSyoxjr7yDpv9OGWUUyr7TqPqu6josGyV9QvOqR9R2P5k/XF/j1
62tDzcot5vfMyyaMFSq6div6BJJlYF/KGvBMuRjF/BiZ9nNijztVN/ZVRKmqtPoR+x3kHgKOTscN
0WycbnX81YTiV2rJDQNriN4VG7PiDqsOn7XENjD9FIYghy3dA+reWTZIXNYWL3PgrutpFtuo1Z5c
cliryn2LuoURH0dHZYBIAdGOFIh8PJo5uaeFDsCdO08qLm5dUFwwPOphXvUPVQ8W04aIYQvbOiEc
I9AuKO9zhAwrd56OsnPX8WySosQuTEyOBj4pjFmdjenU94aZf9QNWWWKauO1DyFN7R9dAbxsuMgK
TOdhaDUKNnPNkssEGo8EaLjiKSWgE7kJ9mKmUX9ItVsrsFQrUkPHWL9Ymk1mKL6BCZh7Vwa75ZbH
XOBllqm5EpFEm47UJ6jMu8pozmY9Oh6zRtpuQutWSmXcZp3V+BJOz+DAfBzbg94xDQ4Zp9TKF04O
RD2Cra6GGgdJeKm6zVc7MC/PMo2+1N4DwbM2xlrJfW3edlr3nKtAYLgiLYr0rYKwu3EtihIKxQG1
yjIGxE8qxnZCDSfAAarfoHmvHG3T1eLY2TZ+KCXJkClrNoYWdgGg2bWnoRTtSSvi7gQAMTPWG5Qd
9JFh1SjluM8bUd4nQknvaauXn68bigb9Iz5F3DatAC/IIAo1rzbVZvvPy+yojL1PrGF1uW6CDsAc
whRvfw+SDGHCOu6Mvjk35T04THUPXeyhVDHvuG4yiHc9V666+7PDsldGgOmG3zZa/z0QQDoq/UFX
9tf9IFuPd2NFfP1y1OsD2pJdhKCSsTW/2XVbYzWtB8POxMblf9uy2PE0TH0u1z3w7ppguyQA2mY6
XMTY//NAb3fnCDnc/Ge7oDbASmdgoPW//bXKwsVCHJmT6ue/mzOi1c4hDKPrQa/bs2Iieioyb+lF
NqVeBbcJmZ6PVQBxqiiH9ub61HKLdMmAm/14TLpHtw6zg16BJcpw6LhztM4dGQhehvym9aQ9ngaV
xff61ql2Gy+ErLe/Pk0yN9kibBDrPwcOg+FIViGg2fKxdYbrXKr92fX6UY5bvjB1EafrJw0xkY1z
4IQAEuw+dFW+o51WvOvTGOXpaXD1p7xS+D1U9WJUWvNwPY7GO4Ey6up4PZApIfVV0g0211fbxPQm
OL2oarLi7vpgZlW9SWsuLayyosjrrAKviyFvvOvLMJqLOz4w3tVkMLOKL/vk8RzBumKo9fc4aTON
9ANyC0ihb9rWiC9A7NGmGMbslhH8whwoyzss6ux1Ecb9fYql5rrBVeFhqivLC1DfPFJ71V44WNlz
C/rGdWcOL9GMn52dmfarHE25ypSueBd1+UOoLHLJWr44fZJ/jaVENpgY33KGyJ45xW87UlHkzFSY
cBRer5YsHLN6G4xUNKv6CFoFJTfHhUZYCfQDookpd3r2nottxCzkh0HEwWjn6jur7Tsbhv9nPCRv
jozqD5WegOqtcd90ZrerNMmmTVyGRKO4WnVHmDy+mpnNErQELl+3hWmJpHJWKH76qrq7vqCFms0i
EZT+9en1hToGHErCTKHc4VB/9ivD0begmK2vT9vlAIWtO34/Ojjq/fsZZD0X0KeZo5lDVUTeXNvq
RjE0XIiXfa7Hd5kJbsfK7P/8qtcXZBN0W9kw07rucj3+qKjw/PuIeX9RwWdDkb6b+5S4SEagF9KC
8l1XmQmRoGV04jJT/FYZkwdMDGKv1sz2Pc+Us26WQ8iM+G52gui3ys0PCN7uy2DpDhHILbLZwc5A
VdzqoMjCONj64GxoXnuu/1xnLm70r0PQv5oFVi6R6aMe4Aua0/lO2qX1Nlp64YXhMN+7WlxsXCvH
bidv+hvY/c6W1ObgQqxpszaqVH2GUZhgmBTdVmp6L2ddPxtljtGCYQ2MJpgFdmlUnTlxGBSFRXpO
aZ22Bl4LpzQV2barcEnJJAOuPB2mU2oa7daQsAqkYPjfCS0/ad2kb3G2CU+aq1tbLhT7mKYIAQoW
XK6yGwnpZFsi7d8ZZhLdUY1Q0mm29RVmN/hKWN8tffiqacPp/rprbM4KqMz/dh375j+7Gsic71Uy
vrd9a7L6dukD7KnkSPbZdgjwNsVtGTjjug3Ac9tX5RD5A3Gh67JWmfoFw12uNyQrJ8Hs6/E83F0f
iJe1PQM7ic31qbbsp/UocUOjNLclSxvB3QlYNq4+4V6Pq/HP+6IEUNnRg/qGIfj3TJofRlUg/XD9
b9vSxfYGnRLdoLMrSFGBYzkgBkaXcGfgKryGtDP6121D4QR3VPdw9HHcZCbEftdt9mCshwl7puuz
IQryMxZlu+uz64HQp7m7hPQ86Mwc4/pgCjMguJlr6O82+Jw1o1xL33f/7sf8Y61jbXe5bipdR2Lp
Vu+Kmgj1McvataoPsCsAUNqNkgi+O+IgIx81InpMZU7BsvTmYnNbgAiwbASbTL0/z5uqxoAPHPfP
ntenGOcDNS0Pfw9xfaEww/ZiMVLHc9rBBmZoLlowqbsrcC+VjF+CE/P/szE0LXWnaED81zded7w+
XF9Ah8o4eHnzPJfQx1PX2odLA1pFtXHuwX8uYV5Ba8E18B3UsGHIYxa3eolRhTmjxyk6Bo6GLX+k
Xrh3cYjwxq3A06/bc9t9wO5DfXCXcreqkMUoUcf+sjgUJa5Q5kTadDDJyr9u7yI6oqErX5ji2JgT
jcSrJowuc5PIWS0alENjczatrj+2E8mlcuyxMjeVw3VTnaS8en3+58fr1r+v9y7CtSxXfv+z/fr0
P9tM3dH2eZX6gwOGSu7VdIj06Z8HVW3u4o6/dRbwxfPINl+1BPGBWqblO0O7b1OU1odiy+dW09q9
sAyxdbQk8t3cwPUDD/hnUWiMz1B4SN1hPQ01fJnqLH4h8ZJQYxZMWBmK3xjTwcFlK5gSYw0rnPVP
juepqvKfqcTUs2v019BsVBikhUPHPig3w8tO13psRVVG9yt1MMJdkEta6xZpl6PnH6WrvZFPrtxj
mF0cpI7NYGzPEBLGblPlZfbSqwzRJiXTNgoSrncr8DhA7ncvfR2WN1pVZxsVgdi+6ML82ZmmPWCk
/NAGo0D1FASHPOqT+0CEv9ePm3WHb7Aai4td5P05CJkyjMsblt8DBiUzrQRuoLRCscVO8jPBkvR0
fTDk2J0q0UGvNR0sDhS69AqC5MnQYzGurvug5Vx+hKaNBk4c/nn67yGuu+dl+ZLnWbH7e+jMgBYs
lL71uwppwDjOe3xb3PP1mUwRoNk9tvfXp0kNiwV66n5wmrPNQLDdNyAgsMPU2CsqpX6ZeuaqiRTV
mz0zt47HrPkosvwFmsfwRUTzqaMe/Wl6C0mWDEmwL+ZV4SATWCk08gsc7YboW/IRhowTikVun6MT
b9EpL+ZyhV3hMKdr5SomWnp7ffr3hTRTcnKQ4Vn2wN2X+FnpiRE3MKQ+OlZUuZumhOI7jFazj4zu
5vrs+nDdxVz2uz6tFnWRGELwsta+i0dV2UsHXVeOSp0uvcdEQUd8tY6Xl6/71EqgelkGJlqbJvtw
W/2ipVdu/rxF1zKv1kPz8mdnvqezRrKEWZv2HYIhDvLvZ/x5/xDkNWcWn9FAKTiMZTtsvBYe9n2Y
5vI+WFqOWK3h6vy7zWm6dp0CgUHdwRIO5Yp+W6uOc6z0pD6iZXmhJzYfVWRV+I1Zt2VjYymbwCe3
ORGP1xdNXO3X8EDKnVrCE2x7o9xKG75r1hrhUxwUtl/2mCPoyYiOCnkn4Tk9Urcxtx7nDJaNW4TK
z4b5WvAje0pSo27Nx5xj+RBk0+NoGtG6TDIERDAFHkAz/ZFj3RqmYT7MdQBwaut0mIjs6M0xdTdE
m6yur9oGk86ptYMj43kMRuM4O5eNVZ9tGGuM0Ov4s7Lzm1om5nNtlDaaihA7kDmPX0oFAGHZwf5/
38kstQFUd6JP+CJ/3mmxYnnl1Oi3zJZA3O0qexwyFEoYeMZ3SRDgG6W1BSOSzN4Ok6UfEu4R0GHy
jol2UhxZ39rtlKv2WfD/8e00Ne6KjPi7WFXsx3GxLMKPd1VVwtk2XTBPq3zJYOjsSTsx6swALnHd
WjZJGPyncnn4s19bi4JsC+Wfd1xfaaeJhORBBEQQIm5nxu3DSOzuLaOLHkoLz4oYozf/+vT6wA7C
trp7KvtFBYTx0N8drtvYQRPAgSAgwz5wO0EybR8eLJnVpyEacj/Ns/ZZj5Ov61etGb+xOUTfCecq
YPpE0MXyHgerooNY3pPZYAp1Iprn2VjGB0PwI+Sf90g301a6k//znsqCl5Jm8oCkyj1o7eQeGHky
3xp0BhJVIsNNyr2hJg2bl+T1pf/+SBFsrJUu3mRjlXeEFAh0fKTqrhr+elyeyVGfQkwYVqbq8CiX
DX8f2iwmABjW6+OMkNbvRhLXm3g0joXUUz/+P/bOY7tttM3Wt1KrxgfVyKFX1z8gwSxSVLY8wZIl
GTlnXP158Mll2v6r63TPz8AwMkUSRHjfvZ9tRNITJvnrnqPwzQi7s1732hO+hYy2eP1vq3ppey1u
XfVgOBdO+G3VX/aqTzIZ63kZU0Z8UatMe5C9qrj3ux8mwu5F6Uz1Y4ni/LDk120Kp+g3deUhQpnK
jmTxWh64xuL4pyEq6ysxGisAAcJ5UDgRhEn7Wobbdaji+XlNjGYwaCUyVX+eK6Yhw1f7SaNk7YzS
PjP8A5YRfZPQKt7TlZf2Yj7Gd4qnYqaSDjZc5Hltmn5OthBrtabSGluxQi3milExKG2DXpnVRosC
csa39cWSUfE/t04VHEbO82efn8Y2GSjMKWmZnb1Myc5ijLvQx4Zm6v4yf/B8ZWtrNO7Fpj+vi9r0
27oN7N4FjIMW7LDtH8XAAPTJcZTqK6tMYZc0Ld5vMXpZpx5pd/y6jlhsygawlo5gmRCZoX8vAX8/
ZFkjU5+eR1UJxZcYE4Pa59qFPClYXOZ1qj2Wx8t0bE7xOkrhmImNsThCavplP5QradLUtcnpyqZH
9sM+uHGyltk4yOhrCrxa4Po6JzwDMsjOvhxk5zIZLTzinuY6o5r+uGDbdAD8LnMLTbNcOq2aKzYU
A9DK2bneVvOaYkbdow8zueXY4NNISZp5mmg3HglDKBdiEitTvqk1SEtiUtWxjEp4Na/EZGiGLhdI
9b5wVPUcp/q9mN2HsFsbnQy5aMzGp1qh1csjhLUTSyVDviZJc7ohKFu/q7PpY9dOoreHPmoLeEps
RMdjXMEV4nl0/rOUBJpgbkjaqSdX6Un1SCb5979Wn/9absOCNZ2k4eny14pdxvy1aQ2gucSlvxEk
9JTLxbrJfXTRMyz9g44+89Qvk2Ud4ERzkNCIpWLBNCSc2cV0ImfPiZJkWzE1puWBUyUWn0RZORH3
utgCw/AM221wa+rZq6G2RqRMQbr0ABWccm6FiE7yDNoPFfgssfbHhpYWoJ0u7TnXIzwbUh2e0Zv5
PFr0NzH5F1cA5A+tNNhPssrLj86A68hxzmUXP9Tz7MzBZ1PFtNObNrafhkaLlhTiwyuxtDEjMjHG
+NFXUE83OhE7Qy/ZTxWmsXVWRcNabKWqPeXINopOjpQ4j1N0JV7Sljr5CtIrHcD5pbwoopFbZdJG
TI7x+DyROwvDqi7ua99biZd0GnpjykTyddsl6qOOaywO7WOTaHQ8ZBlzMUFWR5KyrWNfGvReIsX0
0IXqd+OY6OCGvi8eJDQMl02maRo5iYLYN7i0agauk6C784O2uyNoidJhgjjU85kEeUOATD++XNZQ
Wu+hj7TkKNYn9aTeaB1GSzFZzTucu7jzvsQ2fZUaS5gizsbRjE3TjtX1kOG35wYAqX0l8WuVgWS2
mum/BTdt0OVvZDil6AT9OWtAx207NTZG/z56MMz6i6NJ2VvsqchfzPKTphrlqoFMeEU10jwWk1KS
geRYnyOpdMWqpU2fT+1l+3ZKyIYb5ZAriVH1t1PhdAvxeiYmxaQzyxevQKoolQM3Y1JsHGpMlas8
NO0nhANHsWoTqc+dLeNBVE2FP4qKjngPudeXS4vnqL/eQ8wz1Md7yFPuqcR7qHANPYRZ+QX5brf2
ylhfJ3I8bREHpK4K2ONBTHZVnLlqIKsPelN/Wzo5vvbDpByr5ZamUbrG7UyfRJOiR5mcdFce5eqE
GL7flUpcb8EmwxGVwsS14OZ9GsfuCQm0/tWuD3UiTe9NyWkCCHmEoZytJ8erTjX1zLwFuNBr2Uuf
lsEGXlYK/i7piysqc0RGzWO/TLZAnokZ1pslzwGsXZb9iDuCGGivSc1Tomgrb5DCK9pG9jKh7roS
80tbRQuE0Tm70ox8lTc9kRF+yxaaExL84gz2xw76nWbppGopc7yeZclXuo4WdJ4qIx8VT16NHwu7
KlBWVdVBJJgXiFXEUqdT8wMNBCj6EQ0qSGDrpPKNo05982jOAzEZJL15mAiXFFNivlhDSekf0fSx
IFNnEdb3eds+J+MoMNJ1QOrNUgDYcbo+FID+70IfwWStoLMQIHRrqh9Mx47vaKcHH/OLxFq2ilp/
hraB27x7gzbONQz5y41f6N7WBx20sYMku4t7mhyNJHdvWi8vAUC3LzLUJheMo3ICnUoCWpuE66GU
6sdKVh78Ku5B6hCUNWbOkxGRoRIpVnzVFmVPBog2Qu0f/TPPGJixM/8GW3l/pamNeWPMA11Ft2jk
N2MUmjNRrD0iwTzg/0NrWelxtVMnbisu67d1Ha7lhkc2MU9s1gWo8MewTTdiUiyQw+odbL2xv6xm
oaSy6jy9xrxp3iSlV1/bnbS8rABZhluzaHy97KbWrHLTTJj6xEZiQduGgxsngYflgh2JeUqTDYRd
h+lOTHa5Z66zsEANIZON4/jGk80j3aF3EAGIyXocgxWkGnkrJq04f2hod50xU3l3ONTXddMaT8Xo
Y2BzbpUh0o+0LkDw+/JXZFjyJqoKHmnEPDEIw6y+wnOFbZl15SnX1t5UFbumy57RAmM9dzzVVWQ7
uu3HzDjr6peW2gLGGeIqdmDMsLzOC/Mqj29lPZRdme7QSsz7WOAVz9qoKgcxBUrRODvZF7G6mBMa
irzjpvXH/URJLqOKaKRVZXUdRtKmfvbxUH3sg4cL5Nrl9Iz5xV5WDp3piNa/Mp+AQnivd5cpz/uY
EueqAcrFZVn309T37cRJ7vuaYjt6Tv2d2tOrnk+A39f8eL152Qzc+ZvtnMFH/ej3O78f4yPOxvho
xN5tm47dFhxLfLzMF2Mf88qBhlmPsoHVL7OzijP9QkzXU/ea+AjzyWc4eqmRH8WYGNTlCFNFTVoC
xP5a4ClyOPwwrVvhNpf9dB/15FB+7Oayh66WxpUSzey+ef9iIPbFTUG3+P23//jXf70O/+m/5+c8
Gf08+w234jmHp1X/+bup/P5b8TF79/bn7xbqRsd0dFvVZBkTqaGYLH99uQ0zn7WV/5PJTeBFQ+G8
ypFqmJ8Hb8CvMD96dW5VNvKDga77YcSAxrh4WKMu5gzXqhnjFEd68ezNt8zBfBudzjfU2MzuHUp/
+1jca2dq13GBQV4rVhEDOy3tZVah9y0XUtg73KgQEpCs/SjWT9VkaB+DdFJOOqfWPb1hPmtoSfoJ
VX6xkRS/XVzWEwvouRGgmYcgk4uQoqiRbcvM7o9Glg5HMaZ9H5vXgJyScRuH7jTg0eToqcquCdv8
pgiR0nr6+MOUk8k7I3DG9T9/8obz6ydv6Zpp6rZjaLalarb98ycfGiM6Pj+03ipiXI+mmuanvpWT
E+kW8zju7Zr+xjynXBkjyWTINgbQIfPg2+yocsAGlrV3lGhuuqkuGwBvhvrGCa0KhALzBs80kJPK
XYCr76/poq1ey6RqSZ8JHkvk+tch3fBHWX1M4qZ90DBN3cZoucVcu22io+JhMRSTiUJTZdAk4Pnz
Ngbeg5Wf1BXm/dZ4RGuRLCcrSw5iaZbHP+x/KH7Yv6TJu76tMFp6CqmnntcA66i7I9Xnf/6gHe3f
PmhTkTnOLd1WsHzp+s8fdGtnNjesfvZORaSHF8PnJz5hP3X4UA1QFhj7oOWJz/iyuM/BotZZtv9Y
L6hbnMJwRPeBPlVXlHXww8YccKk5toRmzjM7e9YPi1HP0+dRS/22VmGY713JfVfpF84OZpW26uxm
emmaxVhTD58IiFnLqdru2lS37w1POYvlKU85VMzVAienZ54q8MbLurOnF6+O7wdqzPecA37ZYYL8
4FZ2NISGyyGBWzoZw7mzrOCq7YujmAISOJ6/ze/O5DxD4OuKzFt0GuRHZC6a6+mXVdi00bOPTVVJ
r9yJ+5NtHqHyCECHgLAPh1vZK+/HQVEIeOuoJdnN/F586ZNlrcbWkJ9l6P9bxELmx6Q5hqcMD+ud
ZhMSFOZGSmAqW//dXufNKw0Wgjg0/uOn018tToeveTFWoR80v0z+a7u6Xf3XvMX3NX5e/1+b9/z0
kr7X/7jS8W59/+sKP+2Ul/32Z7kvzctPE6usCZvxpn2vxtv3uk2av87f85r/04W/vYu93I/F+5+/
vwDOor5KKmv42vz+bdF8vucUrvLz+H6FmF/h2+L5Pf75+/k9y2qe3F6y8OVvNnx/qZs/f5cs/Q+T
rrXu2LqiyTaQjd9/69/FIlv+w1AcZW5qq0ikNYWXy8CfBX/+rqt/MMu0ZURwiqNp8xmxxqnDIs35
w1J4GrIUW9HofNr67399CN8uYh9f299f1BRVtn76zRs6SnSdWowiq7qlKCb7++mylqRaPYFjGbdD
Utz1EYpoL43udMwF6KeWVNFh60jKNbw2kH8yplBb1et1astwBBJj65RWcluogGlhQE1Nr2+cqalW
ZojRlKC7dmEN6MPMpBtwmtY3yG/qFa0hgO0BUmgbLX9wlXamvag8NJZpyz/N91e+NtwO/YA6QXnK
PAztXjhBriYkg33FCBg1ZBJJ0Ox1nAhzdtUXZHvhDtxjB0wIOH3Pry4MfBMvP2o0Sj2RW5cxhvG4
tTejpYP4iP0nR6PMnEhGu2+dBMspZO5DWzcPUXAbcvO5IZ8AIWHUbX3VeiYyudoo3NyOtf+1r00K
UwqWJZSyCW6NKzqVVD5VoDozMSOZghFLcR9uSLuUl6Wp1WtEnSjZMm8G42cAtyMc8mQAje4UxORq
kgKBJ6j6oo3hV4iApZtr0oNpdeWKYgbP1mMIEiSxIYIEuhua6tFCZgGRACVsqNfkNR/7oaFGqftE
ynbhkiJBDy1oGtwWl/cODXmwtJy23E2qjHHCicPTGJAEyJVon5vdMfRBAynmF7Qf8ZXW6UdR8DCt
JF0OEanbVVFgvku4nZbNUnW7wYrXWq0iIfa6pTViQR+LBNbgrFbtyC5ZkDMlzZnumHkMBzgyJKec
sJpFWKAuybn55fpX36NvQpTdT1unQA7XYaozcC1Kzaun5C/4TSHZTeZ161gpkjW14EOlBglLt6Pn
1RwnGmu7JPevDUKvt1YYqCf8A6TP6c90F5przy+uuGkjQrFLXcexlK0kc0feT/ZGg4Zz7yGRXtQD
2KG4dw7jhL2154ks8TGYYKx9GJw+XZo5Z+aaGMTVmGiLddZkKNhn0ypQBMJZ6Bq4sal3W7yew7YF
OkWSWW+QO/RWJTR7Q0BkKQKbjWKlayOT3ilV1Mt4mKAS4HFIfV+7pSZD497aRRO3k2rUXmW1Dy8K
CBMUxUS5YhMSuRAoU7jjg7OkpqWo6Z9bXKCrfuBqiDABX2RnfW6CIN7KQzEukgJNd102/nJq5E8U
+ItlpyIi0ofyKFvlW5/RVUPhc+eYOXWC2vucSv1VKmd3U6BwxGXhUafRuuhn7Ewcm0gBSSVXOu0T
IKC7eiLlUYWb6rZ1Ba8HRXmVFPUmH8HjvYQTLKVuwBwxqndjKKdEOvc3DmUCWcEaZxIfRQi4v0lC
797vpXc7pJ4PEpFYF2PcKZG6scr4bqQ1uyKXkydKJfsKznUm4TaAEDyN44W+kmytQVVWV4YNcwXk
iwaJlPPWmNUH/liN5ulEEEm/zzPKaDTP6fSoFt3AfJMjjL/WSNaryH2sK67jpmUQo0jZ8tDED05c
wd+QN3oxWQsERulN/FkZ0EPzrLOYBh7OR9Mm8ArLZU/25IrzN83tFqU05cDok1cqxtI3kN8uA/C6
6zaD0dbhok7pXHo2+Z1gfBQ8wHHvjqX+BVQXmHCiZ5BqlJveohDPjV6yNlSCAM2ZnWeFxjqLFWvN
g2u/GvJFG5f8lkpFdtvQh/CRdGs5N27IHexOxRCkW5hePGnqNCOncFsD+0VyNSxUJ3tI1JoiWlpu
6KbFbUmY1YBQmfOD4Wx4BAIUoE5u6OH2SO3yk2H3tdsnGtmCoGNKWXvKk4Kb7JFmWtuNwbbXJmzB
Clq3dogfu7DzMOch3TezqF919W4sM4u0PINGn86Jrm/u0V2N8PBQaioTp4spBYpUKhjitfR6VPUb
CwJwnwPgKvzCArg0PhSJBh4f4vjtpynR7EXstaBobOw69P9TizQ+OXYtGubLUZPpcMt7LUrkq4wk
V13b930cnaax8SBb+fmRWrzpAhEs59O1g17CGdOYepv1KjnGVs1SbyOp+Gi7CrdM3ege9gjAEma/
l0zPnSzjTU8VJGQwAVovmp/8Ffi0NGzLPPyCexdATZg9NStQjAsJxYsrQzl2NQVTrmfaO29rtfIX
uQsptmqgmnCBuUWhbH2CEBeO1+6kAIGOQaELlY6r+QSyAYVD2Aw5pnJmH1sI17WJ1oqNq41bPugA
TnL0pvgWLCSHQgOIy6u0OxQgRxxPMwOzbLcShOwFNyKbDmvsggdbt8AfD/NhXBvjUh41kjpKLG7o
pyiKwXiImhP9mJuy8tYICyHpo8hZFOYGS+RzSRQl7YQxgFtFP04CJIM2n4x0VWlWhsnNfGLfgYJs
lqmlTmsDnSPUoW432eSN0YOf2S1ADzzXZnwZZnzGvplvypgbD5NokEqZdpkKWz0obnCM7vKIQ26k
LgfAO/zcyYZx9JGFRm3MWwEqsqwSK1mUIG59RzulTraV6nha4ijD3jenezgN6nGn71/trqTuZmMQ
9F780XpwAE0stLLC10y0IFUlypLjK7GmvouyIeTr6TeKo7sEz7/2Dpnn+DaWpfEUjvarEaSK21aP
tS1t+rg5K3r/5HcT7HqawVJ0xUmBOFzLOdDvuIYGvWiySFrqgMR0HSK8qR1BMpm7MOEiayGzyTgX
EOEYoN3AR9d4OB6428Bo6+1C3N9ViYBH6klQGesvw8JOsRtJsRkQFGhfKQVQqUD3160awfZotOu8
6x7jMYXjNNhHv+HgajTtmKOL30QDcnsqGTs/z5+q1kLby9ltaeUWKOv6wXGIZtbG+E0dSns9SNp1
kXUPU1TBWZhz7B2jcfvBUg9+MyLsV3DokGSC+5nvveV+pUzcIkluszB4yMryTULTgzZlcB3PxDBK
kSOx73XHQNFDCpEnj0h5CYTQAo4+CqKortELArjTwDKkBuqa1iTTDTvKntiqB7DUPdRuv/BXkGNx
AMyDvjHANyZpvorBkxeLHvdX60ED8vyewMgi+3Eg5pmD138s4ADgltOEbRC1SblPvg9swy72lcxP
VvLXI9bYPRgiIuYsIyCdYZ7mx5nsOmBJaZnWe28Odpg6M1m1RTAD6/NxFxV3aQxDuwtpXhI528ys
tW+DuDa/jYkF6H5NaA68EUwxRCt4gok/0/HJ60v3Y0Mciq7UGzHfnheKMTEQa2B7fzUibrEvs8SY
M+/jY59iVKysQFOtD8UYw0Yov0yRqe1zWlSh7OxMS403NG2IecwMgu28UN+LFaxplDe433aWoeOp
keb92lPG6MdLzNNeG80wEyje8ZwpUc1pAFUKpHwhRsXMy+CXeWKPv8yDo0DnVKvoHLOrv9uU52Lw
qtGEZCfnRI7WYFoUOlT9ah5gQiv3hdlbmFzmad0yHpMCEmI/f4OXrzWaGf9AcfluxdeMk6yi6D6v
ZIJmT2NCkKC8Mk/GAg/G18Eh/9cxIcZ+2WEVBzyvWEG40jLSAy8DmRLCXp0HYl5YG6lbWclIIBl/
gthVLI4xscOPURRoT2qc42EXUR9zAIcYi9Ejx4iw0vli0r4BQSVHAaMEKLOeXysxn+NyNAhNMPNk
5ys1DFMLazSC/flr8/2SrT/GxWcfmZzNc6PxXBkrGCes+TMv5jAHMUZAKZ/GPOibY1ykMs0LncAD
mXojCSfzqF8SkpYAZTKwTPC2cHbOPyMxsKyIbwGlnb0j8nMElMxDjVI4xnJy+OlQeqwxwRGIISbF
GF3laq93EWkWYtrpopgnUXQgmWVutSJ/lojPOuQhGneamNsxrnEqYqXHKVTdY0rNKk4lajN+rktv
E4/TcKvUV/pYxbc2GBej8j4hLkv2ltRTE+VWGikR3o7C8iIC7fZ9phf3qOyNdWynN3A+fMCsWbQJ
8pHLJTjg+XzJw5wZjqt8mu88VIwiOizwRUA8zKK0k2hbT+arqijRtkPXrcUxHYzJ0vZGJJ/KNiH9
OdRs2DlOhEGYuwg/lnZI9qhfmXV86FvqvkqHaFtVc66Q5sS9C2nIQEPMeO+RkDMYaLtlY3BNQ1YP
wPCfOzUL1zquWpdghHoVJSqaUH+M92aPwkp27glkKXYw0ZwFlq1gC68lWadtC6QcMiUF8nNTE+Lt
maZPNvyoHx24DA5XBapYXXhSNe4IlaoKIQphfNnGalMSCMejZjEffqk4Ic/H3NhVXFr6efQy85d1
xFJnzva4rJfX5nNV2cWy0pyjWJaU2FQXYnSCxLnOB/Xs5Rxpk03ejDIPxOTHgMeSpUOIzLJqSd6I
eJyhAzmV5g7MlFkMHPcO9j20EsVe6pwzOMRuLXZU9xzHYqyK5QLr/TTsSGm6LCMTkBBiCb+bmIeT
CvXOaB7Ehu289WUXl8msBn6ljiGazVDlUhZ7QbIdgUHGc/xIgQ2YefPoZUDYY73pzX4XkW7OAZXh
vZ1/Chzs/EYSvLk8giof8y4LxJgYmJXTJwu8ksWmzSzOFWwrBn48vqh1JHMi+WtWURc6pAmu+cX8
eYnPJSqscBN5+qEIZb5D3dSvSEO119b8TYnvwbSBci3E9+qnObRXMarO1yVZM54UTYPHJ0sqV1AG
Y5trexUA0rKrJhtDJ5jUNuWtVYav7vuoULc2N07GfG7hvjzfizGn4Cv+ZR5pIbBletXB1a17rq/w
NjBJ13unF285rg4lkOwICNJNnobhTgLIU4TcRGJBUeczsdrxLsVYl6YjCrV+S743VwazGDdGp+Ia
G3xCfwBM85AD1FL8BZM4IYpgG/EHVr2uLvIMjrN49YF24TovtJNGWtA+guSws7vPY9S3ezD9m6KQ
YajOF0jVDKs1yKgbbX6vIi0HHb7fHMQ0dWg4VDUko1U0+EhYcJiBIvHRmOjA/3d2/C6ybMQARbeO
pWi+IsipVNUHPxrzjSMnexEIJQZ1Q75lZfFxY/D6lhklFrSoFrlyiOtHJIZtDHYiSDm2xN4/1pp3
fnlF8VpiwX87z64DrimXPYgxsd1l3mXyspvLn3eZF5X8WD2fmlltRY/eZc9iZdhNXMM+/vbLNtCO
gi3ppXiruEiKwccqkorcwDToJLSF1u0n2HV7vGvmuiBxSU34vecjENeWSy+P+PyUpfnoo3gV5Fud
6slezMyn4aHHLrbWo8gk9IZUsIn84NzPQ1en9r6QxSEjjlxxnFwGg2WfcOer62qKCmKubyItwvVj
Jd0+tLn89xP+1ylLwSZB2sOqPF+Hi8jiYgI54lusllx1dz3wz7Vtjys/1EgVlqx6b2WF5WKCSHks
UMI9b4Fic7PX0jLcBXoVWRCgvGhHLEuzD0flrCSNEy65ZC8aJW72Yh9cxYGd9JPRbCol4bwE5Dts
0q9UrcuPfur/7yj8tx0FjUjjf+oonN7737YvKQY5dBs/tRQ+tvyrpSD/YSpU/00SAVTjezvBUv8w
DLjwDs0BbW4P0CX9q51g/KHJpmJQ3sS1qPOE/72dQKeB3oNl02SgrWBTEfvftBOMnxuIczPBYk80
EWxZtm3u4n5uJuiSOfilbVHL9WtIieZRS0klClfSQ3mVbC1zOanr0iJibAWXv71vXvRX/77B5LMA
tDMikhvXJMZZ0lNTHFpvo8CKzqhRIYICV7AFdZRKbhYvggfg5WW2K7zbZIPWa529oDoG/UcFPsW0
9qC8lQfHtXaOyyPmD9/J3+gAFJn3cNEBfHuPjs3HZmgW/6k/v8fKU0dFTe1pK0/WY6sot3BtN8CJ
z1Gvv7ZV+1WSpH7OH30GnXH7zy9O3+hvXl3nm+L5SraAG/7y6nnqDQixtGlrPzj9AZ3MbXUNYkz+
3KxTugaQRhbtV+tOv809Vz8E8NjvpLV9dO6oZ0/XJeFdN0p1pJ68V1/S07SLb+LWrU9Y1fsbxK/1
iqbAC4WCkfrTnRXNwtx8O7zmj8GVdpY3hQ0rxjRXkjM9xu9xv0LN80xxEBM/LDW2OTbpgoIpOYyL
9nP5kD5gwJC0HY+0qbWyHBfGnALpHaV+uYS+Wl+lV/1afqM2qm1pXtD1yKju80TiVnflSYmXyqHe
2HvNTT/nDwo0sNfonrezHp6yr9NGup3CdXj0thDnYnXRvfj2tr9qr6MVqPzofdySPOFO44paZFws
vpIpgj97dpNLO5mEni8U2FprgWn4C3DtQXelXfW5s91UXVUPdrpI9AVAXVBV5GjkC4dQh00S3Yzn
CVcTECaKSPf5TfxOhZyyk3TM743NdIuiPXuCUy331C1dPg7/avyEbWxN4wQwi/EVfI51NM0dANTY
X2URXtxtZ6/7ng8EWNEC3A01LXP8RH4P5ZpJwWKjrDL5hnCpkYbaTfW5P5hf8rN3jdtEvevn9NRF
l2+hjAcQzW8pWZ24mT5BYEXveIZ5ky9HFwR7rS2Ll2RfIpsl5eiGHLmv0coHSrJOq4VMWtCXJlrF
HQ5MnhtdqBSfKCUU6Gjvm+BoH3S0ZT1F9CUR1KvsQC7MmvpcveROJSTY6ll58460As3j9Al0huOm
1+j6PgdH9QiaUtrVhUsNFcRNapB5u4g2RLPMqPMN3r0nuBwkAY25m7xXN3AbhxNSSv1afla7lXHr
7yyePGb2xTKHjEj96b7jk6Df1hAyclXCmNlGL+2uWqbX6i0OMPvB/2Ke2vqAty98IvzhBl0nhzYN
EBKIMILuzFN63e94jEy1K+umJvIwWRXb7Eu/ztCAb8tt8slxOZ8426BdRkfnjPq4XOTthmrlsKKq
ya9jkbx3sD8X7UGN7sEKltf5zryuk/UEm7BdwFix4n3/SZ2/NEq8bbfAYOu5yap5Mbehm4BGgVa6
nFZAHWl13hh7nuoCSNxLYouMfqesdOoHr9UScKy6RW23snYdduyJD3JBtlt0HLdesdUBwy+rU5ou
of8eeehRdM6BGh0Kedl1K9xnPHV2VLjkhfKWPASrZKs9k+OcbKgnb4czz+yEKVH830UPzefR3Y7b
4EGXlxKZiv7Sv7YagkoWxr33Un+V6j3VO/XYdbvxqdgPK91ZODdABwY6CJux2tHthUoN8RYI2rXW
Pjg33bF5BgdFaMQztusn2U1doK/yrXJd9f+PkzOXv5/PzTZBJQiF6GQrXOaMXzRaKmhDA5t8ua1h
PGdw0dXUerIpH/3zafjfTsLzyxgOmTUyFzvVnC8RP0jBKuBprezRxjKU/n5+CSICdqM/vE91SK09
BS4xlVziv6sL/ua6o6r/fnW1FV1FRMCjlmXrjjwr1H54Wc0vdXNw6ppcuvSJLrG3QgIfbYvBx65k
atJnUISLxEnWXvEY+VSsFfsl13pCmACtd5Zk7vRivM89r9tONpERCQbLdYsTrwnJGorb4XrwpWpZ
2lW9VrTRQNgZwi8bVBuZngLumhxsauM14jJOGcmUuE6uH2inRteQicorvR9tV4usfWwix67rR7Vo
jaVphZCT5dZZJtzTrjR7um3SFKAsrVzJH7eqBknWRhpqWO0dJl31SGbCoYyKDkuIJS0q3S92aEqv
8GSEG/I26YzJxbPT5TtMk4mfWuvEeG2BD5d0B9aVCaUcaZ6Up2SVNTwWxcpGk6edRUYMcJuICnNW
bejjtMu+qlCqgl7oexrXStadw4y3wNfecDoA1O7U67JScC/J0PfswHmCSim5qDgLqh/h15bo7xMO
hZq8NPkuNj39GHalDsjH7DhRAQTEM0LBctwaZXVjzphqmfwuMqghuvJAzx9pf1XvYaNzTs0CyuMq
NFTwfLlL+I+Gcwe5qA6daD3I2VpSY0zokWwdm9o6RvqUuZbcc+Gz9OuxgmlmSvqX3hn0k9Mge1Bh
s7ZWsu06FX8zzbddXIPy6iMsZdKro/KXgbC/J8jF5++djbbQNJFJGwXNIXrT11HXHAMJsVGTE4ut
huZjC1phNRMEew9eYmJykwBcYaFUOl1P07wzJv9OBowYxcpJ5hlMQj+rDG/lYGAPkIDq+jhrzOKx
GJKX4LqVaajXQ31LWMpd5Pn3ali/RTbAqIkDeNJb0ACQjRjXCSjqQ3s1hVK0NlI8RcOkuIYMNMqL
9W03k+udFmCPqQGsI4JYTdsVKE9tWUX+KSiMh1CdjhKigaXu8E0jukQ7JW2kRJcAi6Lm7vp6qcX0
0aq2f8wKeMV2ny+HwrfX0vA+cqjLUnI/FOob9TaerbOKEx9lPDneSHE7EoLcVlwozLNsQU4ZuTI0
p45vYPR87iImHrKPyljQ5KM7099Rml42BSZmNXYL8gL1MdjMqKf5O5M9aT0k7yQIrlHoL6Hauj1J
LDyXLRu73Opns8BsTN2uo5Ca5SXEt9K103ZpKJBfBmsRVbuW/mBK/panfDZQf1uVvIi58YJeGAUv
03A3daQwDN2DXfdXiEp3NsATvSCvC0l+Tf2x5hatG0LzkFqVeUCPo2/ClMZsQCQW6EZLXdnWfNGo
Wu3Kk1obnJZ1moDK52O/M2iXJosCr/qYKeWOB9VxG6Xtto49QnoNZWgPWVndAv33Nnru++4QR9Uy
NwJl79eTsi8481HatGuXVA1/O3bdXmmR9ABa9JZFAfoAjfB+zMO1Bfx6LwbmqKr7JKy4ZyN+LYAv
Z589VOHLTDJqN1Lwc+qjBnIOL8xh0Pt4b5kvUBC4aRWzQuxKHWWrPEwTyM6shI6Vyus81qmv/CKi
w2RkQMghNwBi1EH9VhoVXgAvxAc4ibcPWvW99FVprQKzXZ0JaiSM5nq6rWeVy5JbgGILBvmY3ziQ
zja097llhNj/f5k7j+XGsTVbPxE64LExvHB0IinKkpogJGUK3ns8fX9UnThxom/cQc/uRFGZlVkl
keDev1nrW6/rVr2ltd95+GGP81H5JLILO0nmmrZnP65Q4pCK3JZnPvsNkSLu/IMIyR+pEB60k7g5
1QVUpXxju6qf408G28F8xN1KCOtXcaBkJ4Qjd9Qr75F5FYfuOd4iHiILwuKcP1v1xiKazHDZYhYw
l+Cps9fTvbZzrZP8yGyF6ImIIb65p5xlwM5CQFg75SI8CnxZd9qbgh7KegAEzV8jf5moMWi3X+JR
/BG75m8y3uKVbBcPJ4s+8BfHn4Y8hrfpQR1wGhIm5ZYZVY+bwSg8gdB/q14o5KNH4cxv1sbayOdk
Y7XgQDxA4PZF+8k/1nRTuuJr/UBrYW2aziehHkg1kvPsns3oId/YKkgbRDAeVML5oj3KiFm2XZGe
GK+0xsZUDlPmR2qwEFQnAo3qavK17qDoO4PMLD5t/QFKrnxs4QWyzSbyiQwqMmwaAFcOpEDqc8mf
zEdDIQjNyy4NZ9Oh8Ccc00EswY7kQOA+IZTAnaE18RrWfvSe95vaI9NHnATfuUYRWjOYu6r1RoOo
M7kkOrL0yw2XFD7jrO5FsuPLseTH6xyop4YIBOEB3nTlNc74fC2bXnZaDcGCK8wHuBSwIUGuFaO/
EHiPDNlPLhWvFtXlXyN0tfbQfgGO4+1hnDb70BNxk+YAVvYZmrRoa5ZP07ib7Zt04gizTwaRUjdI
jeOWx6KQdrzEhCMV0TMO9j+IdmXicmG7siKFyNCTNUvNKF4sxKpOl55EcjD/GL50Wd/CM/1Td2sJ
YCufeqzuHv/v6IPS91o+wOX8Q08GH1r/qwXJyTwWn9BFZcLJ3qfXBJSq6donPjYZuvWtIOCudKtX
rAPPMa0WUTw3PgHaV0GzlsLdh0bBm0a76TavTeTrnnHKXg1KVSBMysFMCfrzQ699Hy0sCtua758N
EeX6UU3vbRwllOTPwJ5l56XNXDY4uGOaVyDZS7Tjx+Q/PY6PlXJF5YX/EIZCRG5vRrSMy4to0Uie
stY1HhTApIdwL+hABX0N7xRoFmQkwFod9CDh24D3cYUg7ZrZJh8O0he28uQpUrYD0UY20UVuc7LP
S+HLoFPm47wbHzKC/nC6+zScIdv2TXsYsmDe9/vsmJICBi73z2K76ZU84vwhLLf0tlBJCECWy131
hamWlTr5mtQmJJxcea7IvAbvRQwBe31pq3JmDF+pr2+R+XQP8Ra/jyW87Jpv4PdSDNCAoTx6S6Ag
n/tNSEzX5GWaQ9iXFLsqUhdijOHm0jOY/gRbwhlLbz3aPDW0qMwF/PyDHTgZ7LPhxhc6cvYd2cu4
ocqzXwSp0+8VFc68IUJrBxf5qgRI/F/BhR7sWyE7K9fHLj8mgfZaMlfwrYdDBU3+GfLA/NjITvOY
X+hnbn2AIhIg5hF2pYXIxWO9aP1hFRttixN7jut4hTPzwc9wodMlByPekyS8QhXmpyavlvyzHRni
8xl84NKy7A3KKpBP4RNLrt4d6OpqFzI1u9EnRB635mA8Y1/tr2RWVs5HvOsOIYMUyoRLCNttoNl2
5/E5Jal3s3Lo7+zA/lL94o0rtH8s2e09zEF1ik7t96qBaaC7QsVknyWynCm3XuuvwTMIMXH0F+2U
vGaHaKur+0jb64tP/iYEAyBHefZQ97tafjQv+tF6rt6wolFgIn5G5hPy1BnbFgtbEDNQaXfKlYHx
eqalO3HDMAqhR0y+oMP0qoNRAi5+Z3kWNk5A8CT5hXted3J8rw3hzizW/faKAVHTeAzEiSC1FoCo
RBbzNpa2sxLwPiHR52epsouM7lffqRDzLQfaTjgEBOOhKKwoFh7oKpU/XfNFVWEjd+0f9AvpSg7q
LiUQF3VjPyux1xDMTUq8TJoARGI38XFjtLsY4ujgzA/Jlgw7YZ+aUxtzIZ1A4mH6Ez9oIbUdj130
vn4Xp99jTvejfQGEyUFponwU0ZayyPaXx2KDqOASJXtN+QIjnYpLNB2TD9j6U35Y2/2dFt8fBAmy
OZZYuv0FRcEhnF4GhSdd+nEQ7AnLx9TO+WNDR83tl2w/Pi9+/K28S6wZ+XmP+Y0JhHZVzgxARs1R
zvluDZqLAlSZeu4SfXAvcRho2qc9BsNxPFdPCaze7x6+r1u8k6chbELBXJsXYALEfOKH65HPcQ8T
95G/zjW6GKpwF3akzd1SBVwqCqfdLf3oLZf9BnXpZb6G4TNbLYjhQIB5YlPVA5GNZAcX1kcUwYd2
SsWvv5rX6qMKH/S3OnlKHwUUVmNrbNPbvfCUguQT/aGeO2PitdhK9+mZNIqVi+Jd2daBvhnchQgb
BiJbeUMgECT/Y4Iso900ajD8FQawcYdjM2ocoD7DDaHYegqfy63lh7fh712CRhXwchdJ5ojdMCI6
0Un2i1cLAvBjddHd6Kl+IJ0k+2Qn3PxowfCBGCj6WfbFp6pdCjbnNHVEFB/Hw4TqiyL8mTsvudju
8jjKGyPZsQTxlw998JpXTnVy3NBDYT9uTtmhfWYtzC2ibcWbyZiycOwzA6VPLZD/8gvF2EzRbmbO
zIh13kD3Txs/V9yQhDCvPBhPNcOSOIjzS/FXW6li/YKgUAS0lxW1JbQoX5SBZp0ipx4fR3MXci0u
8ofOuCXXv0imojmRHT26rkSrsoV2et2vugAFKzqugTqLk46wrmxoPSAoTpO0NOq+VcNGJXwg3SiQ
u48LDfq1LN3w2Go/Xfvdxl77yM9Efq41uuEu+ksNU55bioQLckUSCaF6VHt4k23rEzVW39KBGtfR
/4a8jeWeKBqw7cPrhPgVBtMLNvY/1vf0gbeH3Ob1q/lL12gj627d8Kczg5mLBg+32DNLNt6j2eHO
gpSobKz9eiQm5KGArOAoHlq26YQs4dbWPqyQSgoUzKSHfnSaU+KvoDOUQP8jEz3tJhvSSkDHHJst
Az+Ol8aPTvmt3CHGmN3ui/QYKG3xS3OoOjcncOuYnMWmOQlxkDfz3/GvOPFUSkTMv6zH+Fh+2y/R
uT8WqaN/2bvkDVcSTwFSz7d5CZbyR1lJOXJKXFq5u6S7snJY287fBKZBYJ3RlSpOJHjQIfbPSaG5
o4hUpNWLfAARw+s8N0ZEDh3uU8OSD1OUK4f5918ocn8ci17ayN3Swojkth3u//b3y++f+/2n379m
TcjA0V53HMqDcgDjq6A5vf/pCs4cULhHwgK3UwHtsJMVLzLurGchE7TLOdM3ne4JuYU1pPJ61Vo0
b4raVNB8F9TywkXwfI7imQ828nSXkIPEM6zsktjxgTAqvjcbOLCkF3IwStwgqyXbTlgSgd5nNXT9
MSM8nGDXFfppgK6BikqysKgvst9ZonWyFlVJaBvMOdEc+n3a3xTUin4zdNOzApE7YdMZNCoTdtmm
4O5ZbHnwHWc64fa56zThEdb5qcY6F5dUw+DXCPtq4RW3ueqpNsmUOLkZmqthEWjJHL8RHW40uu4i
ulUAIvWAo7WwDRqDHX5TchVWTdU/NVRHAtqUjXnCaVmyuzkuWkfuJiKduNdr4o7JyZoOkBkvEu5d
/AxKSGCJdjN1wqRWzgeEp/GOCBkdPlr6VFfTHiHrweJyglF+GDV08msOyxd9NrddeEHn/qFrWbfv
1ZJh/Uz7nHL+dQR15VkwRVWLIKzaZdGB/vqxr+XcU/WVkbhaZD7CETqRhaKi6HUsuvZrXFgxWNsh
IHtmD2PgIaznKxx3dTdOEnuy3nwM0898aAmKsJW/SIFoy0aoxsR9pRs5TLh/CUYdiKLXBc1KmI22
u4paIo0T/w5Qwac1uhRlaVyL4dpJlYzAugeItzJenjxiTl4a40dBYuVoUf42wm3l804A49TaP8i9
D0pH6LgkhUxOSr6HYlH8Ztb9SRUSre/6LvVi3PYzQjTw9z8gSBgj0Q2JKPfiaYy3IbM8AOivDWbF
7ZBKYMgl0NaRObFhiKb35f4/U1W6U2VxVRuN8zxDAWtXcpDiPtBhwrtJqspOF6tbKLYzUEx7s2Y6
eO0SKH2LUGp9nxrpfSzj0z0yawRwgUSxeu8hYPzzd4vU+JHFLlNqDuuJ/p15WmLhaZghI+Wm3JBS
J79ATwKym0F29c3BlXTK+4ZbZ1ntN07l2BmQucu19a2E3XsFTyguaIjrkhKVTAX0saSElTr0Pmuy
v9rZU5LwSzcpjZNxOFgVBTPJWI5FWKCt3+BiXduBiSM2H5inJDRgSHioxiEAN9+6aswKJW0Sy0dS
vFHaIto9xQZLpWqho0MHuamUhGamkx21sS72Yr1J6UTbZKESs+RbVk9fSINRBxJXstjMg4p+ZyCD
a1Uk1jZgAwI5XxH4IZGEMXpHuFh+TDYYccar3xfa4jeL2m8FSY2OXSbmflS4AKzoZZj1eGNpIFep
ePqReDBJvsxcU11n9y7YcKJ1P417bH0HWsG/RxyqOeo6rau5F1XbdrWRuYUUaYhgGyZ6CRtEjkif
8Eug9uHgyRr7tmioz8IuL8lEuEiz3Mdki0Cqqzix0j/ZU3c3MEyvkDVSXLomnYy1mI7asbYIexwJ
Fetk1J1b0saNyJSCWqku2p3kr7RgbqCsZBej1Tui64f3tMLZFebsYjjDC4Cebxpgfvr+9GahreCV
CpeTXhIEE4mXcSJmz+y8UNWJvSnlDX4lBItjrBIRISEYzxb1XLMHlGTCP007MZ2c1MqMvBck0fNz
KhpGCrn9SfIOjoi4eJ0HbiTiIh2CY1tnmYFs6FlzQvS36fvwb2zqnjYO73WVpm5H3jnOuTT164XF
mqzP6I72olM/4plCtu4JyT1ESn1ir7GtLeiMou/+2jOL+6LzIMpQ4JdHPAHMZoro6D5VwgD72TzL
tjjNdbsZJ5NNGw6AXdG2f+p8by/yZxQVXKdANB2RrHgEupxhk5XfiFrEfcen3YiPeTVC7kd1oke0
OMvt01xQkhkNhX0XN245MifVJPWhH5iKtORCs3WdCFUqKTzS5CK36DFzo9hqDWvfucL8UNnPUZsW
QT4sXKxZve26ddeb4z5MW/kAX4YEMTl/msf+NtbY0ciSojxRI5plaqKiHC+VJH3O4wBgUjtHY3lA
OnGeZjvi3RggfKS0koT1Ccmag7yLScUy+KVZqO02zORNbNETlxHiPjvLoXbbxWs1T/xWzVitncZD
HkevsgWRqRohUhrKpplykDLTxPR3VDcdp5ljioxxx6idlBWv+biQLY910VnzPX789XM1koMSrcRz
ycqluCdM5X39CjOcJtrsn2eNCW44WZeB59RddA541d5oepd5YgC4gPifmCnaqtEyNl1Ijk6DjTmp
t5ombZKaQZ+WE9WVKOVOy7HnieRZ4ud/SxieZ1V2zaws5iaOqRa5yJRSy9i2TfJOH+WDbEuVo2oF
I+RU45xq9SSIaxp7C4Grg/+Fax8Y+S5N6TtWdNtylCZBWI7jOUP1N6bC8syJxLRItb14nZRAu7s+
SLem/SMAXDGXTz2zU3eaYfxXdbYjRGRbVGKnp/3gC0mRUN6Sc11Wpnd3P4J0XrwJO2a2qp3bybz/
ZrgGWkxfpiBicXHwPEIDLHZGjU20FcRvDUUVNBUJ2+mk/kzNyBgXId70MpI14wsT/8eS0jp0w7FT
44TNbuyverldRP9MBiRzzb7dhYPYkgnODKI1LhMaeuKehl0y26eMl8hNQuuhNkPJQ1GcwFciYiF5
bpaOT0xnvJOZAps2K25ZKL9ObYws0ST8JbHfLTli0EcAsaFBn0/srtghYbvqYmXqkEqeoWgZS5rS
ulu/At7uKagU9Yp62yDiipmAuM+sDTV/WiUSRev1uc3YQHCwG7qv1HyMC316EWWFf00of4ZiaI86
UlTm+LUTo58P4AU+Rd2uyq0vUwWi0pUm1v/lJ62ITBfmKO66YbfSdTCJzNcUiYotAZHrmh0RrDOf
aqv5thoCahREqk7chYXXzx0pYYFSZI2rjiVePVV5DeUhehgHGgUddUQV4vnMgcxmBSHsLGgGxxao
goiNYRqKBGINkpz4j5mNBll2Ehk41lHVqAw42I6WPC/OYF/CkKjIflnXTVKOZEIR1EbQuRoP2mZt
S30PGQuvw/2f/scvQQgsu5ikwqjJvqDWC1/RGmM/ASz6jy+/vyfIrvUTOfqI7raN3y/NyCeAA0vx
i5qqjcSUm3wXxHZm+W1UchfYBKh7owwoSm6iHvneyIQvjmhKFRrZFCeFN0M6RlTFTDOnc7ubSMYo
qnY6UyeDXA+GuPm/vgxLfZEKzQpg3pj7Ll3a0lGNykJ/q5n/fClL9Cf9jVR3ay/9+0uCvEBfjQYm
Ks6U/P7lVzBokMkRWIb8VODZU1zNKB/lcFI342BkQNozffO77f5fqQP/XziB+3/k3wiC/z9oAQqx
lf+xzv+/YAH/p80+y+6z+09V3z9/51+iPmH/l8nny7JUW7dVBXnXv4V9NggBBRqAiUEfhd8vQuBf
wj7N/C9gpAq0DlR3hk0k7b+FfZr2XyQ38qeR9lkEo6jifyPsUxX1Li74D9mbovCfkzUsjSgrDN0w
/wcnoEkaVa/J2twR7Ml8tsD8EhUdFCu8NFB6doOaRKxE9G9tZTGHkVMxd6bd3qy5kf0BV8o2Mpdn
YRa3DncKBzP9YVU1TMKk6NVWsKWxsYRZP8y+qlE3xlDW4GwOMvkYqVqMXhraOqNq6z1a0nljSyle
N2yTUSb2xDSxxLLWoxcLyIFSIRHmpKDGVlXOwiRE9pQpX2LmpJe7B7kkty4uiOLrrRTmtoIAgbP+
Jxs187mjop5UiPZDGp8hC2zzDgkuFxDRWvaiO+ksM6dj1s3bMrumbDJ5WeJHvbTVXS77bVZ87No6
fq3r1TyIRize0EyUi6t+KkS1Ep+SKl6GddrrLjHBmIR0M8ORLfrxqsrsLRS/JcmYX5MJ/7ga9DCT
DWtYJUPKqM62IgBG4jL2bblQ2HUDc9KRBLrRUP0tDetvCAqZ1QFBf/SNSPPL8jCt2NqJGOLokl2w
aKFzUsZuAku+r8FlHeK2O3YjeyUCEzdWurxNhfoM/FbzyiJ+t9cmZR0CW49BBw5YDb71Ov2E+Xzu
2/AxZ4nqEQ2BT3pk8ZWMNao4uIDZkOgHk4PLaGT7TMBf564dprwBTcSoK+9hlSWABmWmRVkYhFGC
bsNsgtAYA9JZqkC3mdJVk3E0cBxQ+W5SW+zHSmuCOs5p9XImXRqd+0bBlcNgqSEWE5gBjmv7pTZK
w2natt0kjJkjs06361R+VARYVBjVra7+aAVTfJKDmTpKlkUfJRN9brfJbrG7kxo1exvCkmuace6t
cvnRkD3U1NFrh2atZI0Uld8puIMhnp/oZkqxpGS9ckulxvwRC1rl3FTcqUC8VcjKmVj6HcGxyrY3
xVUG6Qgob6S4s5U/UpO82rj17JpsG8H4Ladg1hTrk6wJ+vKFvIiBd7cxqk/rnt4XTbAMQ8EuMJEk
a1tE6rGoFnbFK/RJOfWyOsx8FTSpa/UD271Gv8l18ndVW9oaHFKOVuvBxKCxZ7Cf57WXrkza0kWi
miqiT/btxi4LH6WU1Ae7WK6ppm7VAnEYNmSYmAm21Mh+sgqYYNJfY43lp242vsck10lAJXWn7P6E
MamdWb7ACrfVSzeJZ0Tkmv9WpQSTlnzXtMOUgDK4uRm9RJtpLkoLpSPFWbIakl2z9DDqJMZqKTuY
MP7OlA78EkMA3knmKar2oadG6o/hpLuVbQYKghNLye6LXeSVTc/csXyqzGncAGcwuaGSt3hIAefT
Ac18oGM1f6tlIp/ABcYseqMErWLNQBo9fjUd+ZmqKTsqiXhK+cT1LPiMRD2FLXI/FVyPW5KaQt82
kK82tRs1AyotpN2YI/GTbF9Hh7Q0Q7qd9YY6m75TXREvx3LxrdICIg4rHhurF5AkkpdIIqo4Uqdj
ZLMCKUqytorGnjF7UbVP5fQjabQmUt7cDMQySCd9TWrTvZD0jy6P45PeUmXeGsyJMZtcc69jvNR6
iJwJ6b2O0hs/4ZAJwsnm8BA9iRpdRhY20jPrI0u1/hCuKQJkMrqP7IGPTl+wGNRjX6bCcW282kWY
45Jpe9jQ0fXXd8kdwGOOd8WpRuIryMW4TeXyNM+afP9QToTblU46hdoxFVLJT9OSI8MDqo3zMVJ7
WKjQrjEdVFjg4wop6Er/ao6oDFSd1XqRzB/TgmtQNtqcTMcvPTm2RvsHCjOrFnYTq1WXXtURoNdi
NN/wrs32eneupWeN8idYMrYpZtS1XkFVD7yVnrnD0Joyg4r5qAD3IEKgvaMz+3WhD8jCbZbDuc//
VPBMCFEi8DcSj6id0DPn0C7sDGBGkzM0r4fRl2BOHoYpelL7SvK6DPBoGqqubHhjLR0BroOJxS/k
JnPCzl8x91bBNmAxu3wzGzwZ1fxQhN0xZlTMcJt0RpG3STBrqUTE4+JjMydhsmYLpcQVU8kpjoK+
Kd5C4HJcZrPbxx1m0nDS2CjisZdW9jdVwv8hJm1CLVT6VljF27msuGJlIft2X57Hub4liSUe7Kk/
zU3V4Nufr9KQy7t5uEo9m/dcyBURmZIbE3fr4l0W6IlIQ0wyCk0y0jgMOJRLTXOJR9kYIcK5zuTE
szGZzNmGAtP2x3ZGxKEZb6KK3hr8JH4zopZLjSLylLvaLQ1JbMU1T+c+nHL4S5sph7rJ5ACFSpR9
1sn0mlbt+kbSDeZa4Q0akmbw6qM2bcsoHbaq4PXpS4Od17gVC8QNUCbnclxz37BZiXaNp5eIqyuJ
G9FM9kx5t23Jl6xOthOJbN6s2G+jGb8m5PRFBgtS097IAJIcUY8PJFjwrQ4R7+xq3JtYA9Uxxy7Z
ojlxpXTlo2rw6uSjPzVvDRIxzwxtHDorf7BeJctlIq44obovMxQ7JYF9Pd8jo3OYAiKRtglZOSO9
4dFkg5GjP7oshfmBBXflmZx2a6LYByOaCFRFetOSrBG2fJArmVFePcTHMDUfEkbAD50B/UautnDI
COJMmk+8qEWqHsrQUphU6j82PlVHWQKA6t1rTIhSHVWcuQwCyeCuAIbYUEOk+KyuY35EYl+yoSnY
HcCQ0LZKMpg7QdUkKl7QZLCxOoR/7f6dcajutveYUXnKtnFPTu+cFzvC/0JfspZH4zyAhiM0t/kw
ZdQQ0sQFPYHwtDjMvLStV6cvZt79LNmoPHBTOMCQsPUv8lAyL5eH6yixu1lIkjSH3PTWqyUjSK70
4kEOxSNrse6QF0sXTLMeHYzM/gD+WLNAsKiApuwlldATWfdbe8AxtsOkYu9TXkArRLBlwbfxtKK7
rgD1NjSyRwuMKH/ypcnGO1Hur9owvUsXsvdgloRTzpihqLyu5iYtSWvmPOKw6pIu3VroSVHoXlTV
nhk/UQkm+vK+JKR3W10/IwBlay03HYZ/eUYtDkmMblTdpa3E4zEAOgljkUElZoNsN/NunYwE2gY6
Fr0KkeOt6NxX3Oy4oO0dVeDgjACcNN71jCggT9HgT4/oIO0xGR5qmMXATEgpb+NMJWjX3g5Ydd1C
q0dHAeMNMIsxcUWmz8qwTm9m36pg1kaW2fNE8oDmZfiuYjlYh5dxZg8QdpNMOoPPSNYKxjKtPD1S
r9BO2NExhRCim/+puTKyVBfy1nd4VXlqw30npagcK3ak+QAOyXyoNSvdTSZX4CI3KIRiKosW3Y6i
6AP1kpZ4MgQPomhZOcRnexojbrCFb6mRn1ayRvqwfYoTjSHfyl4/7VZi+TjAu343KNo7sSZ3VhBJ
2GlJABxqbUoJkvII8bUgQtrjNu+xeOOZ8kzeTFLtTTb+LCx2uKv8bL3m1C5E76W9p87teLRW64Nk
gK8hjBoP6+xXsg6+OoYMdVNRbuYMFEWaQzcciAJZaDncQh1/lI7ZIfn2lW/BsUSIZoEda+J72aZT
blJqhvp8G6sJfPzPpNWfS2wyXdKOhYqQK8Ho6zB+uDYoUYas1z3mWFjv2P6Tsh1QIop9U9ku0oyu
Teugm2prpyoT2tthkBlsrU9WM7MyK9qUtTJu2W5+ycYaomVNdARyzJIpnSAXqWts/Lgjmycre+oq
jndDSp9XCzVo2vcL0iZK8EJNPxNZPpcUK/fbMMosm2hrG3+MiQW/3Fl/hBWhiRvQMUglnxP284LZ
H4y3Q1X8IT1YYtMEtcdk8UrnKr/cRaFohkinh+xRdd/USh9UeiUxfDQ9+uCDwvOMTEZ3twyd38+j
Z6qR4hDNSvyvicYVGTJDerPxR3OsAh7rsBhr9nUjn7dkeYgWeZcqg3kkwNVEzB1+r+ZUscPVsPeU
Gh4blBVdR8ifkDwAnZWjBVk8Mh1TWPwvMXoXkkvOOkmrBuZyjjiAHlklHTI+gLtWU8/xYDAOS0EZ
wM5n2pR+FB2yplSqj9oKq6fAMu0wmR29bpgOpCrgiVjSoxTbw262MDZFYmLggyZXa9dtW6Nj1PLn
seEoNcH9xwzGR3tEBV7Zfp7J56gLZGBHGz3sHkqzpo1pNcHyDNfQ0j6ESbiTMjnZiEZ7iywWJM0w
VRszZzzLHcp6ErPFeDDV8xhRS0SyCllhNt2olRE99CtrYulbqzZyTylbdqPud1lR+xUPcqCHiOOk
u3tP+konDDDMAlgPVtxwhkZNQrOj4JCNYxgM0V5nfR17/RLvRf6rkWzuWjAeMVWJWblQiLkZ+lHR
NXfpH3NxvSCmmOv0RwjrFHcWkTmxvamIeXQhctwSXX1X5LAHdi89yWVF219vc93W2aG8AkvlHk3C
KYho2cuF3qR5Qrc8wu0csQ2aoelFYM9Uuf5U7rQ7M8nswMR3RI9deqkOhSWvshfbGh/sxCajbtBf
JDtG2Nmy8UeTP8gvqMbRRrLia4a2CmIlPmDnxeVerINri+aNiGbQL0uPoDMxvqTOeK3TlLddvdoG
6dZxiszuXkZpCNRjeK3TlCaeUldL0GS4cO4Tuixi8t0tmhMbeqBl6OHG6tZ3UuhWiUxQ2/QxJTHR
bxwFSSnEJo3VZzHPbi6DotCLzSirKDtNU6NEeJQ75uUjmRgeMRez0Wc+3svYrdJvIrTe2RoZD8x5
jqvEGoz7clZ+bKn9iAakiUgSiaxAvMTkhRXY5KuFpiIaHx5sAzyXhGgFLA9Dcr5HZ1ARtq+M5RlB
IB/pHsvsY+qX/EGdcHKsE4IkeSKr/kedbNurJqx18gDfychG15imO26XSHGT5egaTqO39qjqzJlx
aJSOTkdqkklaYYhzMrbmdp+prLQaJvmoy48goX26NwlwpMonVIinPGzD7YDGp+jpKkVzVy0vA2ls
GJ2qvAfBSghwPDCj6uIysIT8ok6NtRPa+o5dpJIyAjxSDpcqVI5Z0avbnorHTGF0sT3nHo1EyCq6
PoX3uiQK6Zu0vDwqhqRvesEmu53lt3q0X1uNT5rZoxISLBRM9XuqIn4j5VnWm4dJUDmAk4zh4RMn
rEbHoi5egG+5U8I2Qx4HPpvANpmITw5LaGV0SYJ8JitrTy+2HPuG0VBfLxOPk6ySvplcM1XunpQY
C0ZaTmyBNlOX1ujctKsJbOGIXuOZkNmXVWMcrnYcYMndanBHuHQD7/U///j767T4Awqz2knElm0b
aSV2HLf47xfFFBuQpjqZIPxWfkfSNErZb4QePgJeQfJiybswLu09hispCAf5PP4yIgi66gpd2f0y
h4yFpR9PE7J6UGCbntnbJkZgAkx/2P42k6LV7SCPZqKMzW68xNNdnjT9lFqX7WJWAyi048fOUt/g
CyLjFGO51WjvlHFcnJ4T+XuSHs3YGL6mvN41uc06qzPKQ8c/ufJgYgbMpxnPYCgAi84cTE3O6xm1
36YF1ENaGVgYQFaEYvi80qV/zyRwFDU73z+uTmxniy89y9bdrCZPj1poHUFvUUMuWGYTTEl3RD+J
AwktnbzVun55goE4U5z4o5z3T5LRfHMUsTDQTDiKxZ7YgQ9zmk7koE1eJclum0Un1Tq0if46sTre
rAnK/QoXLzsC1Dii8GNbhTYkfyQKR3sxsDZPc8ESVahPuS1Ur7fqG9cDrPl+36Rp5xQpmw1hGOhB
0P2aEpP5tlbwQufilPXmza7Va20XT6C6OqZB4/cw2w0ClUNSFbKrE720SQHFoOnNSRrNOVbWmg0K
uxkeWvmRiCWMLOwHAYUpzGfhzJcKcj1MYdYia1uDdIUVon5Kbq4hZZuqx4DZW+O10ICParhhpqLA
EzkNuzxJSV7XgraEz/oLOxLNGm6iHIfGrJ10TX1YFqkJjFGv95ONSH8eYrb8FuKbX3TS75d/mEr3
P/L7SyMO737jGUH8ncnAinD0UZx810Wu7s01Onc8SpvfX4VN8cqu7ouVx+A2rKa9NWfz9/vh+AUc
6bJQOWQ6V9yXK1WSaSitfzlH7DqZyqAH0WYyU+7ciP8m77yWZEeuLPtFoEGL10AAoVPrF1iqC601
vr6XI4tMks0es57HmbpmKITI0HC4n7P32uPiIFVkDlkdB4Aa21Y3GanEy5Im8HHAa/fUSoDQwFWt
jt0wQ3SwxsjexaG2C4f0rdSX20YArH5ZSXkaIrP4vazwRcmJGR3Wl7hu5pVI8nM8q3udcvqhZGXU
aYnj1+G2ERiVxCFnGRKnaflwji5hqyYLCZeQuVht1ofOfl4PRg00hqYOzV4XUJL1IZWQdImfD0Q8
t5aCUsF/l/enmidB95Dv1neMcQ9gxfo5rJeLyGl8S53vDK3/ICfk1EeUT0aw3DsDhC76qJhebj+N
aPJ1plOsx9BIiQ5XTyzxUXe6wxinHVF/wFLWV7qOIuvFstEWnHism35hYI2WvdScrTjFgMZxcJb0
5qDv6bd0+yIoMSsx/Eb9yLRR7W+7NsAjs6JPoLfD3VkpWpLjFD6J33crP2uY9T09a+AXlOo4+TtO
tY+ShbKUYBrlE1hbs4XIHif0u2MYOUqDo3qYotFzyAo5yiG+766xCPFduSqRoMatz7OEq2BhwaYg
qBuWIHeQK+WWUovDV9JR+FJcnKu9mGGs428aqd3RKdqrbl6/woqSf42ifaWaBQlos3Vv3ay/ODmW
/izyBKy2iPiZqQgRAlvG8/uvDDLVRPjCPN36IZz1lY1GbuWPOfzxxg6RgAP57/nla5gIaPJuEkhU
uFI8PS0P1VxHrDCM7zzs1WOeGfg9eseXBVNl3WhWU3rwSxgrBN9EqyBhYQSYLJf8FOpGQRtS72a0
6ZZj3DJVZ3FVun0Go2tK4tPEiW2rdKx61oNx3VTi97zuRbHU7DtMvlJToA42BJxl5Y6tm0Wc8D57
s+csq4gua1hN2rE3H+WCMNz1e1AFCufnG6GaA7PrUxoMloImUZGjM59Z6i3nlsSgjREmzS6Ul8dJ
NaytEeODk2ztIotNHUd+L6kzIqboSTZY0k32/NdtSiPtjATQmTWVxjkL6DIvACvtigUTNDz9bNpU
urLY3K13KMapPammMK5wm5KP59YM/ow6qh6tlnZ6MwJaTDHdqGgjdFQ4zbDTONA2oA3zq0HX9kPm
tJDGMhS0DUZdKUBdUxvUIIyph3VHzN55KisS1od7agtUcBsmSXSFeb2NwMxIsIxzJhqXaGJZKg1c
lPTlwyEvok60/txZ+mloi3265Bdw2ZQviNW7BPMfhKnR2VRbakgU3DaQr9ND3CR7OzRlP+lYPY/j
jL6Sn7hyYcjEPd70pMPZNBQAxp2jtF4Qz0kpnf/M71hiYTvBVxFarKbwjUtlfrKDwgZ52wT1tpqM
W9khFVaZ8rdqptpjyNlLXy+jZ1T8GJTR/oyb/CZPS6oO7ZCQQs4cWz7HdrV4kRmfFUOFL+KgAlTn
ytiaQPFYnkSoeTXQ+C5U9hx68N831qSaeBJwnBbBWR0s049s55bCrVxuhrnOTjkKxLJfOuYg4eD2
Mac6W1h4hSnRFh7FdU9PVE9SVHMPag1n3mJnPxvLpsjpGEzOeut7gj+0JQHJix08X+UMGUvRNQUu
EXu12Kx7vzdEbaUeiZlED07HFAsZd5EjndlfBVPw937ro6x31pX4qaW+7tcy2oBBVxEElEmLKFXs
Yq2X9rMebaGiQ8cEICCu/d00IyqC9WLRoL0niwBEx6AxRUNHUHT40exFnEmokx/DQLaPk6wib83l
PSHZ24wZ4dzy4xxrTCdD031QXMGRMwD6yMedMwYRQEqOGKfSPE4FfC8Mj6EmARQb9EPFqAp+GU2C
pGcU5UcTf086npQZ+VgyoqjKmUwqwXjQVca1TkpL32AUACmtgGqVObzb57jLvqmuuKXZvRCuyeFl
d35ftg9xyho3tZ3nMQV2l2lC7aLtKbf2V0UQfWVkSAEYzCJXGytab42ntjlmPGqYRy3N3pTxkswj
dQwqaYPZ4JBUs89JrmtP4yPLmvbTEZpou/OcSXtInBcd/PU2NvTE7fT5kVO2urGcTnXnkUpX2dxb
No0v28TW1eAA6HIrx4a4q6P4IZIzcHadjVOwt0FBE6HcJn6gqVQetZ6TLCOeERmbtiV/uTOETQ4P
RxsdA6LC6LAh38/fkBTbjGvX2owYyZbz61KV5G2VB49BJw720pP1zGMcrA5KgXbGqZksLPiHwFGB
EyuqKzKtkEWaHPUBWkI167DWhicx69e06o8lAexVrb1Z4zifdWOrWpxK0UR/cGYYfVu9zqTpSB//
hlDL3ZhEL/VMj83JHjoap/ywaGeZIPmLh8YCiEt4DT6Dkl8AI+XOcSb0keEEkzjAfMKDgY+mooSV
ouziXVuVVIwzBIOe3Ooni0ER9ZNBHCkmsvkqT1Ua+w/IZ5vtoKk3CwMgRzBhxSxwXbXuKN4u8qUO
gtdOoUwJp7ms88NkwzfM4/eKToCVRzgy6quspJtDPLWKFp8+ielkt3Ww7XpyBbqguDIV8JaxdYgm
52uwiivE7bQUhvgd4YY39WBi4ZCZ8W1g2/gHW81zSpAblaKdJCJJpBm3JTaaEakZbo/eBiFPya9M
pI2OixEc/plCIAQ9W76MwbDrR6afmuzRhThTPtfV6Sr7A5kZKSXfqtF8TtVysYtsm44EOarhU2Mq
94p5DgBak2OfChof9b/7aaS4RgOZJGYnOc1QnbaGqZGqMGjEWonNurduei1UT7PNWJpHyVu1IOCd
LSaXqb5EPiKEZ9UIBIY0K6j0RxGd9YiwCIYAeg4YOMZe3tltctvX+xVsuDIJZYEB/eEXrpfb1gJH
XjLrHlVMaunUTy54wk0/6jVrOEbeMUy114i5xybrZkZK5mqaWGdSq+DL7KiWHhuxUaORslQ1Jxyd
bePF+NZ75PKxgP8BBm+OigPSMDYLm4IC6/B1QzbUbZsvMEHhQWebWEzmZlsjkK2dPsxFTtwsZxGz
UuCGAZ83jIBdVAVCTlDi6QmYf683TtdJS4wzFVeIlWIzrTO0XB7gyVBqxlmeID1ZWbYcK0WEt6/W
sY1aBcfwms0rmTJfvIALo3JwhwJDIUOw4w6RgSfIWWKQnMAi6OgCKw/FJmfJc5TfNDHf7hbp3i54
J4UkTnnrnZqchkGEpzZSk+bYRlZ9ZLHWZgjn2Z0S0NNT4ykCftva4bM6drydPG6YLRpijTUJBG7P
R4PBG1WGhGq5P00hkz21zynFixmq1s41Z42S9czv5UIxDvIYdjunG+n2/j59Il4IjT063YwtMnTH
PNVt16wxGzmCsLxet+6tG0ktzyWHPvMjZzoyVbH2kxV5Qba8ajr0Q1rpT8agxCfOBQolOIpMZWHR
pCs1gFl9/yK3MSVhJIRw75lg9nJ/pBTYH0MLasIcGzSBTIWzkdiECwdsKE27gtrwcd0YkeXZgZTs
SbfjHbZLWYBRHWcqAYnqdqFEGUtB4xpXRFJKDIsejMdxo1hls60amXG6h9KQi7k2ay+WG0Lj17aM
qOxy5SrDGzvn/n+vsfv/KtNHMVdZ2z+oO/9Npnf67yK9nz/5S6WHFM8ALmQhujN0odMjl+evNB/y
c/4mM+DCvEOOJyB7v/g9+W+y+M8yVUdz/gW/h4DPcVDw2cwmTYH0U/43Kj1FloUK759UekRVORqI
EcR1ZKWppvlvZKI66OwM8Y55UoLgsAYgjPySz1YHA32xF1oBrDcQ8u6Uua+HUyxI53o78au1BKO5
t1hag1nB/2vGGZBvrkvFfdY9mo31P10s1dwdusbYrzcWwRsL4eqwjpgrnHPd08Q6q+l77TDU+9+r
f29br/thkP7e3JUt/HENK6ZFidGN7Hr0RaKQUWcUgePXIS8VP8PcgZqF/ihzhVQGBaaZOAR/6KMU
h4tjAYpjoaeCONusq30DFxV6h/xAt3vaK7pE80yKTmQ7U182zT9DRxSGpRCvc27ydm/3jb5dckM+
rps2sDi12dmzkgO+mLWJ6S+dChvJCz1y8RkFMHroMO1WVKcqykI8HyO9qAr9Xpwq7W1pQyxyy3Rt
ZSG+rAiLcbb0l/VAV9rgiEev3dWCWb9uMkNnCmfntIf1jqWkZTBTNHD6i4Fy3UjEQbB6F5fpzNEy
4T2XeYjdhDQOGv9/fxnra1kppuveuuF1dH4rj7f/iVi6XtdBa5zGjGpKUgeYL5H1iSJRAtMYJxDd
X9c0MlBwEnME4vswc6D+4AwuNrKGVb4kQgl/CqGrOT5dmhWSvwzR/Ro5X05GfFxkP1aaiakQ5xzQ
pfMY4dcIYlBjdUXCwqIxFRUnN90Y0p3toOJM4Opiu/RHSyv3ePXhOB+dGpsJ6WeDV/QYvbUyKDGv
IG5MZYoMtGSVPMaJK0ZuxKxwzmun8NBQ6MdRMXq3qpUPp7TPQm19XFG9P7zenuWLbGObXQtSZYkk
ETUG9h9O0r8Sb7pyf4m9y9kYDkp2Fyz6s0URc2tyVFGX55xYU1w/aOYhc3rfJsliX9BVh2xJEzRg
xcc8ad7Ooow1Vswd0pJYGgKL2iPCVuyYqvPHqbGaolPJ3HwRtJyfe1d5yBpovafefk/ta4DfraUg
OyR6wKfb3+o9ZS/FsmRPgWgjtdrMbxK3WalYzHCTbjzW4vTWU7ACU4QlNa8owOQBZvNIfBzmWs6v
RWVl/RgMTHG+XFV36wfw+96LkTAGGEERFX+sNhuxmFkRvM0/YLzrsWms6N51NzBgEPSFAa8C0cLg
HPRY+moGwnCk/GxSNtyoHXSIsaXaUUd0l1oypTe4TAtvCVjZc0JviXhFUmP24JKCvnowJ3ALC2v1
o9UMnHTN2U9Z8PtRUe/SNAb6NPnCNbpvu1E+jlawHM1s18oQwlcs9DpFM6WBcoIaghwkbyMTP3JI
UxMoG7tgphzMQeMFvaZs4iRqtjWhvwhD6B6JiaauqxLAM0aKdfJZkUWMeTN8X9X0q3ZfbcAxSFP4
Ec78QMvBAY/RmfF+iO19OpBP0xpQFSVaGrsum/DyAZVeydLrZHXdW6+zR2XwUjP5XI9+AuKbY12n
jAZLGeY0zBEERdUQbQNDRs/VDnQ2NYV1kYImxm5qiKmCCNyk2bSvgSOuY9B6lSVq7rpEaM2QvSti
+rjOIVObal6K/zDBgF9Ubbm3amNr/KQJCL/Dz65eWyypkGk5ogOEPvMNO6DmpVoArsS5mSlUoBlf
mOMQsYWh2IAaoa7zN+KLoooRQpUhLaShwuzcvnGUCp7z+smmVF109TTGOONmI3w01dsll7y4TGkL
kQ6+JT6RJvA/xrwiklmYmhjjxUBsR1LnEhLLGa+Ji72sVNIuDcdbiZr0GKXFRq8qMhbBGuHTQCXL
utNlSjDTuC/RJS4oxJrJqgHLNmdJNcedGcT9kVlpf1z3tIRqkCV1+7x3QM2hOGZNwZw1ksWkVlyk
CP1Vy2XvRVFVIQnkqbqYSbJhad9zqilkpP+dQlURHc4BZ4SceCc48Ey5xe66IQHg73tqC+vcZNhs
Qlw7k8kaKZrjiqIIldsw08uDJqpZiyg8zUqfo2A0afdLmFnyzgDiWnTwd2aGmQnp6iFAo+WEYkDp
UAAdUX0sWu4cZZkRNuRX5COluStaFqWdVnq1bd8WY7Nvlkzd5TR8jlrSlgeKvhtHFeeC9ToE0OoW
9lqNKJ1xnqb1vFNk42AhkDoa9YDbrOOI3yGFJmtwtA6xmV2GSZ724zgtRxLeqfxg1qNcFGyTdl42
gWaEnp0qB1sFbRvo4a7mXic48sPJwRKKzElYapSpCnwzFO229fvJGyb26966iZgI7TRroutAM5lW
TRv2dxPGwcTUrzoyJfZ9LXoUXafhaWxhdnIcrJvCrtDbVMVTTzkcojarxUxMdtZNIfZgcScHkV5j
BbIE2ElcV9CbzAq3y+GcTuN1jkGYNTwmsYiUtlTFG942yl1Sjiq1pgHrOzrAHn1klQ3PcVi+zy2T
N22ETDRKvbYhoH436cTvzNZ9XjkKcjuc5+1sHQmdIyJ+fMpQIeDH6hOMws9zmrWe0QfnRkJEU0UN
6BTeT8pyRok0WHhG/ZwP5gOsNSjLUksrMZo/jKzyWrjiaGeVzTLHxJdTKldZ8ve2ru6yCgKFETtP
YMfP3bjMe1PT/GqGO6GaV+W8GIce4vM02OUWwcny1DiAX0J98LUlCRig6ydziBETZ09WN+VXOXM8
ilKbIgaFZiSRhkrYumpT+SzHWGOJLn2zyjVvwvE05k/esKQOpJt8T7YI0iGWv2LGuM9qDROo1XVb
3PaIhktxHnivyjaEbFobh65UgVrUnrKf0k69qSPzMS/mI89sRXl1HcT4NoxOnH0cTi1oyYErT2BY
yIn2iVzpPSsdWmHbRHyt5w+x6kDzi8cFhPWkPLWck+xB/mPq+UJRS/rsUKf5Q4aurKGuFSzmDOeQ
2d9kfikD/4+d7kFRYMJ2ZPrt6FiQFTWAaliYZDhEIHr5Entl2dEubDnolPA0VQfKSWCKQ7PYkLD3
NrXay0z58HaIcrI71U0/2RXGjiw8zdMbcrTopBrNwZkxuTjExGPMtq7VFkc16E4+Xid4t0vjiDea
koOFion0hGyr3Zjoq+/SGKSQih3UZ1l/0Ow5cycDUKZoFgCL2FRTcplMaBoBEwdfMgCdzV34qNa1
KGTD0GgLbMUdaZWcVf1Ch9pYQi31QS9g8yRrIo4KRHLAZeKEU14SeYUFXKaxjGybU/Hc6tLwZved
7juR/DQaDq448240qpzGp/1KzhUmeUO/ovuIgudiqliFAS4kHu2V8dKbsFn6YWtVs7KRRclXWZzX
zB4vJL7hSXnow9vUjE+R2YEek/G5N1FDB3yGhGtrLrmG8n4hWHYTx+VNp1Gvxq0z40vk7tNE1caI
2zfMnm9jgksBrAc1mgmrsPWINwNJ5JKcOwNGAnb2iFZLQhEZiHepDrdzGCVba0ZY2KgGDgXnqw0b
BkJ9BJpUWunOHIghlOQJaQu4usC8HoRKzOh7ECc5dRHULLTY63hX9ROGZ+AtAYiaDCUu6xOQfFEY
3AglXzKK7vtwX+bGF1WIXaXwxpEP+QBcvdApobQUH4S58bJRrrj1Ijmbni+GIm70UZLjurGG/lWh
KvyhdOb7UKOCZrmMiK5/IZWONRQ4EbcrEn8O6ZQp2LzmCnVwyUTbyaf8WNUiwmXNIhqmJEFPDoCV
T64KAn+9w+9mvdPvRfw9otkgppbrlf928//ldRSxLo5UYZaIQI8wOwrFqkYTZ1xlEtSP9fK6icUt
vxdHzAZ/3QwEwvRBkVyaAI9BuohKo9jrTLk6hHQ5mtS8SNiT6b5z9brJxb1+7/p73bpnmi2zt//x
5t+HSRDl/TwgYvOBz+b3gWTJwHQUQQcUT/p7x396gt/HGVJRJF10M2V1/I83UDJz3hFmfliSwfGW
qn5OxDkuFtP4PmjjLc5ueYP/nayP9cp183uf3+tgT/yf7mMN+HYKqXvNTFwwv3/2b4+XrguGf3v8
SLyk3+uKvkLc8HPP//jKegeEeGoX0193Wv8U80Pnp2NyWxHfsXjlaN0odggIXKEqPLQs7X83gF7/
uljPM8KZADVlvM61hkqUUX5v/7n8n2/T//Eo6/3TJoKyS9oxceLbgDk5r85EyjnIJQQ6sRTGqpOO
1+vuooMC6aYajIqovP7WYNeL6yYWkq3fi3I9bDMG0/3vVeteIYVYx9oJcfi//sH69//pup+y7+/D
/94Hfs9tVcGTliXalVGOuThqim/JzGeaHJL9/7g/mGxtCoL/c+Xx8PUelf/iDv75i78Kj+DM/4YL
hX/0aWVT1An/UXhUrL+pGqxzXUUmLRzAf0/9cETZ0aEa6OCv/ClWtj8h4rpC2dFwTKqOBuJ3S/5f
pX5YiipSJ/657CgeQuZ1OVQeddwH/1Z2TJWg7g0rMK+UmUpPio5jjOLwr/UdyUtIZjMhY1k3VdwB
OAmju7U+lDH5Vb3felHSUrhpk9aG48nwtm4WKWJpIjbrxXJKRgJyssjPRjXer0vhdbN2cH6Xxz/X
CZlSGDQnLBwcn2s1cy3XrXvqWvvU0Xq6gRXU7rpE/KfAnaCmyDkONJP18nmpTZp3UpN7NQCqE2XP
vVlGN4Hu4Jbs6isWsvHOiXIHh4Ruua1FBCaNOqQppsNw0tk5CCkQYxOTa8XJWT10dPN64n03Fbmi
7Zx+OAWIGLK9hmNk6v1xPeClQVHwuLQ3ksFVTVfQnZCYFQEiqO5mpNC+ZPGawsR+7GeHCHGW+awv
WfOBAIMvAtNL1HGnVaK27rYNbaifFbKmTFuk3si+xOuURN7Rusc0xzoEnY+kYTmuG2VheSaP8fU0
sOaPm3m/Vn6AL0BiCo91SDFrIq0hq8zBx/xtd+9JnJ6ilPpj12JZqEa3CkZOiiEh8joSTD3U7/M8
rrdpl//ENK3lIJYwALym0UZSxorpdxOKxtvvxVmM/Vt8CrcTUxB/HYvWjSyETuve2nVb91Sq5QjJ
yUsX5Yjfop0lLq7XiZAwdcp1ZE4DiJS1ZtUh7fbDdKdK++ye+SaWhxTJAa6IxK1vtbNCCp69qR9V
4x7z4PTVyBABNzBYy87HsYe3FlgiLSfMXn6wi1y6PBW1pPeu22PDrFnt9f0de04Ps9HNnyjOLORi
s76Qr7uBdmfrB0TLWWADLyz+i5f0D7mOm+a5vBAqmRgwOF3EslR3iMNz2+Vam+716qs0fDsFVkRB
AKkqRErmnEp3jFhDu/WJ8R78Uw8q21XAax+WD/kxqpjqgQ/axHeQeS1gY5uIkPPcOpnyARopi37W
0lKzXdKzpZ/DYjvwKyw88zu5cWDC1dRpaVUiy91MOKLvi3st8c0ns8dXIz62mpJx6i6620+gQI4Z
2RU577VD4LqvcfusdEHEuhSNmvCqcj6qL2pXfHzXw0N8az4xFYVLirD7fhgQfmws0so3Sw8cH/aX
l6qX2XYDgoBP5W2Vuu0d11ev08by3tNDsiH9/SqfXF3fVK99iR6DpixkoQ39fDqsCUG4eIEolGzA
f5jI73ZzfFO1LmjW+bsHUNh8JsTzEr0L5Sc94EdZPmUbZPUd0xo+XTRq/FnuuPI7kFAAwXQpWpij
u0Z3J4BJ6pF1Q3+nTafiRn3UnvPGFZJj6nKgI0NAAJhnQ7r+91RqDwOluYKUBLCKPn339K6y9xiq
IEXTcKW6OMpedm+eqSp0z8WH9Vg84Ri5TsaNOXpWf4K4AHnK2pOiTMnEAYcU7MoFG8yW3IR2+LRo
EqeP6E4vGZHPN3MNKg52z9Z+0M7Si8lEWEXxudHf9e/pITY24ck8VofuQO8IrLkEokTd4pVt/ZDD
IdglnzmiVGyUIOdgrTBS7PUnwOl4IAgAuk3L++EMT/FGfbPzffOCDWx0XH5swxl1vVhf/DGzo453
AwJs6/GDMrCxooSiUG6d4IDamFbempMXH2TTKx9M1l98E+6ENxQGU+4pXneLWGn54xwzd2B96ttw
zFyAkn+cz+hBO7Xf+pd2NN7jLwesK3Iwz7wPPRwzhkpZ4THI9hP0l3Erl6fqptV2U+cqz0S01K6D
bMsbczjsG/262AeH4XouPKIBRixecPLfCVAqvTLb2/wecr+KveirxpqIE3T7NVwIFR8uFYuiZ/0c
xW6d+8MFgCsei23rwUuiPBa8kEuUeNllxAVkbepTt20e6ku3nGKHMQMK9N7+Q2jF/CQvXtF5WvcC
gZCxI5iB+IjCgZ5vM+vOoPVC2ZmWyEF9nxcwnlipOfVkPByc1nnxwLTL4EyTry7cAcjF3LQvsRFs
+czb9+WBIPGP8tthCAXhvJ+JKpp4/j08ueRlfjTOcGEZFscd5JnD6KO8mfF0PMavENiAC0Gv3oxv
Q+Ivh+omgb0+sOrY8V1GtJ+CK1k+VA/BUQl2RbfPbqTPuhbf7yh5fPUce8XDFG15QhXHNPbUc/8U
LCgOtjJc43HrkF7F+8C8ClOcDsd0ok+jpvuCEx3jjnLMHrBAQ/sNJS98p1QSIbhpBMFY63Zysk8D
z7zl8L7NL8lHlLjOZ3jXBUfj2gLitmjfRDD4LLsjcjeml3J4TOoLeSHOvUTHS/J5mIA0IBBa0tmS
3lpW6Qqs5vbcfCr33UtwcZSNNd9QeB6AUj6NMgXQJ4OlaoW5CDGZ7pf5rlOeyB2S5duWfp/8hzgh
Ih/CCPIFP2YP8TBx0ZQD82QvD2TEb1QovRUAtkhQua375T4Y3tT2u2WQ5eitZ4RU1B2R7rL4cvCB
UOHJb3gMPXSI4fXS3mewgITKljobi/7E2bQO38w2C96i4VknWCU50iAq/2QH/g2byQdUzRtj/Ecj
55vH6JP8VGXzIHn6bZi9pPpFvSJ3Le7c5TIeyIVCkgHGi1PfSa79TEJPsZ/Cz8E8J6Q+54eioyXq
F3y0+Z7Wnlp6SnRTNicp9hTYp+OOlwcbv523sSgQXFJrs1wLGnR/6LaCb7p5JN6NBRGhStJWb2+t
FCpCdUpfnaN2TO7M07zXr7Tr5ZpopyO/aHS+J+kFem3NEJMqEFXc6oWX0OaIMK5xqUYQ9rWrqs1g
5npKQJflqlDvIYzpxhFQP0Fy3viAWnCr+UKzg+QNuYZXxE9xd5VO5xGiLskAp8JL/ScQE3yDxpcS
feqRH2C3h1kN7RqbbOPaDdOvMQBYDSj3ZIIcpOlyCmS3/uio8sFQAb8hONkGltw9LM6a6i14thoJ
3MNSwlO9KMMen7idXYC3c38Vq1l2W4B9J+tFwjSyqe4YiB7FQ42b/DpCVMjsduMcqm8atc2jdKPX
O4U6M6deE6k/bslN8h2nt2C42aUuVZAckHqVegKINtbUkrapuZP0bVp76BUT7eSkT9a4B68peFc0
uD715+rivNKBLjA9U9/aBafoNElXtEKJPH6uqy0v6U49gVFHZryzP/RnWq/n7G5ut+g+a7f7I1nb
5iokXNxvdl2/HXY0BHaYM9+6W+Dht4sX3kjKEQvR9XjSXuv9Lb7D4rt5m666xbOvKx4D+e4JOv3O
hDfZb5Pxkm/TF3kfBw8NVTvFtU98RtAcZmpV0GjuCT7D9K0yXcVoNB4KG2nck3ZDORcVfq96RUq4
yqbZyR/Oq/zct8/D6DWPQ7odbikdp9v2fj4xV+JV4P3dGPOuN3fEImfH7CJi0G71E8T55/G5eeTz
58ni/gR4C9XiFSeOYfLc8tA+jA+UZ/nFVlhp/G4CJ3xVHK0n5XH5jiZPi/d5cVkemyPLgLGCrLuR
VS/87G+qd90X0UKUV1V+Q1tZhd6xsTDe3/WH8F56wIlLeWmnPMrdM1QN40nR6HEx22ZRD/3h2V7u
OyYlvJJ3BVn0EyZTbLh1R4763RjtjHJnoC0/WZqvkBOY+sGwOTcilU8mkQmzRPGW3Hb6piarqScz
rJfpRhEacRebAJ0oS27aHGWv35m+9p7BL4Ll9O61hKB9cZ52cEkC5X2igx/tyq/Fg3Bx1XcH7OVq
8Miqqr7uHuUPaPvOi+3Hsp8WvsLUE5JzewFeAKEvB3PR3gx3zV2jAmRxhzs8q056SF9jcvuIzznV
N7Pq4jqo79NP3jzRIuM1TzCbHDGQ0o/1jQooYfJaEgv5e+tKlbdSfOztTXu9CMstKmAPMk9xp3cH
eDBF5tnylh988ja3bnCVXgfPvKJ+Ju05dovweih3ZBokVI+nrfPHYHouHXkvlX6bjrsmvreqj4k8
3q+68MvxJcP9qm37w7z4zCYgAR34zHO6gudx0dptscoJI5v4CepO+pZlmX00+oS4wxG9XNUfklKx
qd6xsYTdTiIS1rabN/yzw3HAWwxeGrvFurdet25CnVsdWWeGYTeQz7uyPVU9aHkseCS7qONmWsuX
uih0RqKwue6NCuaKdS+XJObCibgl02EepTi7J0cGMr7ePBlaV+z/x7+mf0pegcD0dkiDEuApqfRS
NyFGrIKZotHiQZBEcHcvnlAVwd0YTGAixu0OJf2xGBCa6MJDJUqXToE1a7PuahUd8DnLR1e9wfta
dtuOmvV3+R2rp5TD/8ISDcBm6qKn75qd0ezy0MVBjOIDaufEs3Ik0/2Gxv9N/Pyp2Wv6YbBo022K
D1PZ2GdWPEm3ka7o2oOalV8NzhSuap1L1W+TrY1skKSNAYveBGDad8wdD6oTM3gZNkT83Jv32gVc
eZmcJNvHPEvFXLWAvxfP843kdcxF8aPwHMw/8ZFvgnNEjGT/Sv4PbTViLvMrZKkL7uFuj9DxFoRS
7+uv/aV+Y9UZjp4tGiVkjWxy22M+hrNweK6TrfkaHuUb5c287z4AyYbfMKn4oCEc7azRJ2KK755S
ZWZAhtqo38NXcsMitcruyIHZGrcYhYiJTKM74wrB9PRR+MWBiYeSudW5O2PbWDgKURG73Uu6n78j
X3kjwXJ8hXe0NfnooOteJV9MilnpIcgPXtvv8q2mx9a6SedG1g68SLKtv5lcRvxZSO1jEIsp9QnO
frDFagQGp2R0PWsfKue/W/I+AVQxH76QqEOawjby+boFRucGhnGxN267Y3gZx412RS+H1jeoS0Cj
pAnJXyNxAnQbAEZeY2udTjwb7am6I6kOO5TPH/FQyx2ZPC+BX0EcpyWpWphs3TJzE/BAfohJ5lgl
bvFBE4w11fBMn1OEHz1L3udE9COA1HPwYLnUkQ8m7NFNegn8ZvZaPz4iIO034PT7Hc4GvoIvHrXW
XEhDxZ5IIaIyPwplI913kUdGQbrnijvpDkpDetGrDYWvVLpj/aydqKOgtGZguQfQjp9AgX+xLUcv
QQL22mob604eXX4reAL0L+Rezw3p3pzV6CKxclT9jBP5I4Z8ZasfQeZ74W0RwD5nDl/foR2uEKOS
fAJSGu7b6Go73NYMts5FJqpjM+37xwTc3NZ6ro/KyZ522XX5Ft1DdNHK7fxludptAFAlccPHDoEB
XCM+c2/4mAhR41t+xrEs35ixp37B3KIdpiCF4RdMXBRMOqbU9+qBYvQz30a9c3xarRSEXrFNpI9o
Y/MLq5deTAL38Zte+Q4LAVDffemTI6vcMTm/rciNCwmK3QBGAMtakyuyT4lWhdaf7nWM95BSWx/P
gqnfIQkXJ84cTAsq3FthSb9HHJe8WxeWA7n9Z9JdTbrQFoWy4nwy+WN5au6qAxUyQ9kYhI1EnsEK
RbCIxbKLDBIWZH9sfPhn1pFy6I5vyzkY3vHtRroL1btoeRE7kiNKpqWcSlu/fzc+8r2VuwtFD2Q8
CfZILwjvi+zBePblp+lQXceUmSYmMfuJEAO4HqGLJw4OAThV7bl41UihXXZ4/Ct5u0Bw+lCwx/0X
Ueex27iaROEnIsActhKDcrAs2daGcGTOmU8/H/suBhgMbrtttyT+oerUCXscCRe8BVvb57KKnuYv
KALBDjcWBnZZbEMAIB54dwUVEN5pvrUvFkn4PiOnFdbVk4AK7auZrll6CmMXr6P4vfvliAs/ysrW
E9T01Gr7/tKcBOQpgt2/lUSt4ux+4nUBTmz164CtgeDGl+EJiQMoQw/gpTPme0sYA8O2qxzxN62d
5jkxOuZDG46IuGeu7wCDhrX514B/pS5zxuxpol1a43AgAPsQyDIcLZppVGBfvumST6seyXzJHrON
SJlUUvSIKwT9T+tl0tB0OMgkJGmdptc0efU5md6CYh0m6x753nBsxgVm4QjV4xPZHeRGGQ6u+dCM
bqK2hgb1QkTV0jgAOoATEBZSHeY3kp52/ca/TXbL48QS7AqstR5bh6eLLdmVTRIoN4OZeXfEOUnB
T23yMlQOkcsJrdjNXXboXkDSNozBp3t2XUKgjuXwAPXiJvK1S2hRKqC1WdVfJCSfQNCivfLG3kVL
NR3Ls36ZLoWFE8MKz+P80FAsFCt9p7gKSfGr5dddo/KF51gN2+m+nBTxOrzx5NlywhukUvMaxVAd
2e9sxi9ujWby4pjjhtlSx8m7L+7JcbgYT9VeQjoDW/wd1Q0Siy7ZC1+dRsSTK4YbPD4yvBZAQjEs
MxjGQty6+FQxBpQp6sVtIfz++7x5MKojXnsOAfPDJrgmbD1kORrcg5XvleemdMlNI9eLwwdbGYMi
pMC/eU1MhUTzialnNe3EyQPCMn+5akn8iiayGt/1GOtscKI1CysasG+i1Vy1r8OL/AvJfxlsY3CM
jswBEge7wwtZlrGUtAl34x9UVVsyVrAGoOIQMcdhH54KyMOrUIeAz7Ze5Z8QfaBk+e8Ni/F9eg5H
dhoHNglcEDTxHImkYxrfRW2fQgnY1lvFLpHoGCwnkhs4tTRbUO5UC4PhzBt2rYDjqKcKiIo56BX6
W147n7d6azA0Iy2gOKQt6KTy1PBkQjSQOeW8rUjDI7dkdM3s3LEafyKH9tjVcEcOnCRzdOlVnxzG
eXg2Kw1xSLhx2Zwgt+U9c7JUDlgnyxEG1CrkDxvtC6dHwE8euN8fw3ITGJeECEXc8xq6Sq5ttCZQ
DXGTLtYqfEoZd5H1slBU4BS3TdFMU5VzrZGLBB+JFDz6ZJ8cNtc6cfyuYJCRAIHDPomW+9Ry2XfD
r9Tc8FhriG/uTuKdSxFQED+M/qe4NsG28GI30i48FOVNvQfX4K7+aJT/p37ft0Cb46pZU7UFG+uM
hMrC8+o7viBaGvFK2WZQgAfIbcvCKzxwEYQh4h3rnzEGiuOnh19qrwoqDcOhdQvq86IiGD9LXxMW
ftiYfI18FJRz1/YVDZv5ICF8sGeCsq4NB8kCRyd0i3iUl7Y7vDR3nVyh5EV09GeF5Vvo0tzX/wD9
jpDmN80d/nCTCea1RL4WY518K4zfZbFpvGBjfnL8qizLO5fkrLrijQ+WtAL2bvNLLd5DmaCLK5kM
HIVPrvRkRxDezjyW7xIBM386+mwsV8172xL7hCeb6IHYJDzDtY+VzCbnS+oCrIpAlh2YTnai53/i
aspekX/lzq5L1GP2cB+c4JGxAyjwBi4+N8s3EsmPe3Lg9L+QE9hapfwa5CgkaKzBMS1Mo3fjQf7j
1BXRPc1r4RzsWWXtLf9R4U2v8toeWQmr8jBdW/zCfnHG5wTXMcsFB4p3M8OP4Vexp118qV6CDav1
mxfpV27THgBLy/LMQ652/laldPO05EhWbfQ0H9VJdcZ95EEU6hDUrMgdwPSUIOs/rmUrXaevJGcS
bblPaEp26UE6azOcUhw/+CaCSF3rhTOqVjYyOgEGZKS5aUuZ4Uv7wDyEJX2PS2ChWBxo7fov64vN
SZps/8ZikX9wO+Xzg0Q0PPxdfmb3NvfxDdEYG8rm4/t5pq/zob41dw7FGPwE/OY1okxw5K36gWT6
bW686Y5gMXtyL2nqOe1O4fTNRUP57x+UJzLmEH/gb6oTovPy3KvjbfiSUT68atcSQOeGk9uorQjW
0A/yK5q09K3fdL8pfc8uPSfH8Sq+I1cttliaZId8r+J+4DM7WaF5hszR4tZEsb8tHesYXCArh5vR
Uc9FTgWuOfFDdhWHvXOIHGVjufnF2o+b8WV4lzzzUHMk0SydpnapHNozkDiDitDladQ4KFBIOVQX
eNVJX+gpEZNXDpbqKmykL4mocowZS3KAaJ/AnE0SbujGOPmoJkunrjxWuJqvowMpZR4wwfAqYo80
2guRDD8N08ZIB/IRHg4FNmtujeO55WUmZvOueeu6Vb5HYY5YjX8gUdYGxAbLls9YQmw6Yzcp95KD
lTCCBW3YdZTI8iaVHApEsl+/pR20nCcm/o2rDbb8Pq51m4dOxdzJrkZzeKbrozB9KRARPzVH3xZ3
Or49A4EtjYVxh1VqHdNTGWL1vAbnQ9BAq9F8EGJGmOgQbAqaXDwJPv3N8D7+kSkC7Uo4Vu8CCuPv
9uGTrjdsUIhiG4OeDw3fw9yLXwBXWu+obwIaRS98GR8D9LHWBboofmIqJF4VaL5OQyZuWgUbExdf
IBkTWoAmuHWRgwlRFzoB8YWM8XKYeGvyMnBzgRA3PrVwkb5zQ9+m+aA4hmfeqvcARIkRFMW4MTkE
x1fAJC9q8ux5R9F2eI+GG95UBHFMLB2w+QNI+veGmHoQoRceW+Wv1j1ZOP6K6HdTsicgco6RzZLy
8dOujT/lwdDDD7B38jRGbNImuihkIKd2w7LAnJP02XvTeWXjzqx82uAUYfEGyrKBT0BiY3iwGUjL
xpg1t/GPBVH8LlfSOniHEyqqazxmVHn5/FHwJsVqfJHguflUGit2AT38/DKd01NLrDUb5mJ+w0/m
m+kLSOU1Ugd/3zctpduh3/uZXJVNzWzxUp2CvYF/piO75S5j81Aqc5EER82Bif3ZPbSv9hD3mIHZ
wSeMxLRejt/kr5hW2V/7YS60aZtZn+41O6zRj8xYgz+03p71iqBj3dPwT0/1j8hNhh2YNtIxh7hI
bwh2Zaf12wQDoctM218tM87ZR39/mWdoyHhZ7YjuywkQWzGQlHhsIP+dJ+DilewKAkPVgwrcg/I6
WqX9WppdBpvRcmfdpS8Rnr65kTA6xeAg8HysETNMi725eVfR+M4M3daMiWoMdrw88OSljmAmamLQ
DK93Vb2oFOXkMzGje0euzNQ0C9wCtb3gcC00o21+Uhz7JxitNS5422FHQcC8kMbPJsNP+M4/SGPN
BZvTMreumuZB9SWP8iZZ7mQueY7xN/rW5cqyk0322YKe16tUtBOmwemZAcdgAUoz/dzQuFQOaSfG
KXZrmq9j8MRRvKC6R43PhIunRwWcXEkbxGKFVzDj/XSVSUzA2GkVkr1+kJ3uGJ5jDdPzLY6DXIjY
toLEeBzZJ94ulXH8TrWclYccPuVc4CG5sj6NO7qb/JH8kG3KUs8OyAIc8wMkwFhBGU6ewEzZdTwE
J8an7Wvcr/Flsyyvf6WHZ6BofdS4rAGYxG9VcmJLY1BI5p3wO3ybxGqtZEIRuZDQS1BsPGEdc31z
w+EwwOHa34aT+ptdSbcct8Z3oZN9lyzy6q3vH2D76572rpBbTyfo1OykhFgwfG1csjHb2s4nl0W7
nNU8fMreV7vCiBH+yCczYQOh+jcXKKKin+lemHhUUPjzkWaoHR7EvZ4FjiOZyRTa/xijMktx0J8b
il3Qh7HTWNcErtwjt7kl5kqUnKTZL5mqTyzzq0t5LxCICBuGC0wcMFhrC9dCHBVfpuFhIVsoqJ05
KCg2eClu95WA83g68I7NWJC1jjfhcTrmW42AWqAj1gKVXWn3d3DZaYlUWSU344L2YUlM5npUH1hK
uc0bAZilsCmadX+XpXUdg9seIkBjMmGRh5H+NN+Cx3yTsIhUnsQ2t7xAxhCMsjYYbDGYM4iDgpSO
hIlJlaFvyTaZyZuDkBI+9ZPuNLuEType1+8RZIMlFIvXSjBmusbdlf9hHaF6/XRhYL54kncu2XZA
lpQbpAg46oHh6fwAuXAYY73jPaDfpYuwzc7Va/rCpY7WSd/jnuwpPwyMUD5EJK1tGThEa87im6ie
492AvzDmC+v0138T3yZ6XwrvbfVBbM1OtmcHVEf5BOxun+D/5Q5X5I7QgH39zB0Me7ftPbrxdqAc
Sg5TDmUbbiMIBhzXpAUcg/N4zD158W1cxcuELgqh6LOCKb7qV7bm+Moi48CT8ei6kSXKwX0mn1La
kueFeReehtiFKg8MY9vWG0ZnzOF6M5PFm95m3F3+5sq+JukLTIhZGVc0nz3lDpqsaRPSX7XMXCDa
OxrHy2AbiVsQNIqdTnmUAjs0tl1J1JLTqd48MstwYZFlKD2wI0kwi1jmD6PsmWTY5uQwvaXESLXG
vhdO0pGLpUb9RkgFIMC/eVys2TB1E4N59Er5qH+jW/aFh1j+y0D4yq9nxSwPAXU8rl0cdevordnX
vzV2bBpX+so4xPdSXZkvpri8OwX9IZMloK1qxQiwjzmUVsIrT4f32NB/UIa9YYtlY1V9hia0Fvfm
C7NDdPbGD972Nn7QIq72iwMJCoi9vu8/J4zw2YOr+I85x7Y91eMKDcQYe8PwCLrTksdLkZY4+TV4
X/RkILvGkfx0ZiMitS2uspo3d7aCg5q0xrTFJPlTWk1f0RtNhZ95BITChGgYnjjdTmOfQun5MveE
E4XX8k7mQuQKW04H0VViry4OVuHOw6YKV5LDNqhskjzkV/US/EovpK4132a6xtTA5Ud/BdDbAljC
lt/493qX9w5mdWzecM27M1IU7OImfOgv40cQb6StDPt/LX83lCg/nc1NARB3F4Jtu7Y8Zot3lEMc
Gc0NTdW4Ut+CG4eCLu4gohFgVBLAdw5O5nHYMGcgjcLCtl9aV250kbzhO7m0DN+ES0cuIKy7u/Kh
MuSJbqlql3fzayK5FfBn370yPJmr5fOsPRMXoVd+R3utr+KXuk/OCAxkDNAZcP7jo4yP+Vl7eBQz
am0AGsBFbwyZMRzxHdhv8ju2/rfwybILsBMkQto8M/IhYS47fH7SVicgDJvRS6jBfo1h1d4rQKF1
yD/Ea4xuKgfeLb7PN7gBOVUtJ3iBbcFW6JeU3erL4mesw1/KB0rut4dRPgcn3AVmo7fMtxkrM7iF
N+Wkv9MN86Jrs18q5JGLFyLACgrJHcBy356ys34SbB4pPh5srH3k1i/l1dpql8SuLqOnfikMDIcV
tJC9vNEupuW079EbWzfcRXZ+TU8DkrDNNOKJ5sB7AZan7Lza0jb3MGmVXZzAJwxhNqwmYgT0F4XD
AwVcture2md/0nm3jG9/Fsg24FEzpZztcC9oeDAwU8cZcZXf1U36gj3CQfur8AoCvkb9AVa35Tn/
gMUQM4p5bUeaFSMfCIe0YG4P6sAQkeTZqyJv9TMlZlK9ImjbZxyfXD3VgXVZ7tJ7EdnGp/7F1zpp
pfxyRLBQpI8YOg2V/Vt9RE9GxRZREdmVfBlaJ2ZSM6Eohk+35sjmHSJEU+hsK2ykEBQuS0R8rfEP
Aa5fI+NmWjjFn1TvpfKKaW0/O5LsKfTu2kr8rg78JsiyKE5Egu4ew40YAn5PlC+TYHOv7v3Q1j67
1+w13rM+GV4XHZYb9K675NYehV3y2m1hUen/pvx0jS/yIST9bEulXnL08RIXE3bcNjbmGyNsgh7w
Nf0A1/0dqaoOwSM/LBSxwDbHpz9trXP1GW7ZWjN46jucEOY2BLsRhX0QuO6hzzmldfZhxMKHe9Tv
BHxlg62mNuf2+F4x3QWd2gUPGB3CQb+CCrQA8E9uutck2ZlXiGVXaK7X9qN6E21km1nqlp+c2MIK
skJPrM9VOXODcNPoO1hDagUNDSAc97+VVB2Daj1dqbIh7E/rEddbyuP6Or02N+0y7GsvxYhMXRtU
to/a44A5d6or7K3XNNjqJxECCTcz8Mf8LUReYEOK2cdkLEBec+E8ArNQ9aINUUxv8iybk+C9Nuzx
way7fsQP605T2pog/ivrjhOmSfnlBHa3e0/9Y04+HnUtiDFfJSsY9J6B+F9kra33+JWGoeVBBh4m
m7pTXepTTM1BW1Phve4UMpWyk/20n3SqUe/FJ+vp37BI4UgU622b2aG4QUtFPekPe4yYYnGjf+vf
iYzvOspPilMDp7pkwxg9eqen6vCaYhzi4PTzKp4Jjg2ydXIZfsR2U9ziTX5S2Jjd2vgULtx0mXLO
go8KDovC4lLpp4aNOKHs21j5S5ReB2VDvHvFqJXC9Ldi/vdGDRFxvz6lAhjLrsBW7sH3SBQNIdnw
JGhz2EGmkxWboXQwaiIyoqvfENtyTXI1VcBpEmxZIsQBt0GXmbsCXjFrIsQAQtSx2LfeOn3yuybK
Kr7O0dLj2bAzPjLSyr3hKyIVFMHdRsfkZR1iyt87Ss4oYTmQZ2GpaBBDZ1zW4XIBB7dp0/6OnrxH
Yo2mkNmC9tq8ERqIKWxYHPD/0kA/VLtQSGQ6RjAzghUnn8BYHxKfQdO2lr6nXXgowTLmpYSluwG3
DNZN5YTcVRVEmRjQfHiM7RnnYcamhOYo0FAP3NOMpclrxVp3M0wvAV5FGD1AgsCJrXOpSHjBWfou
+VBGSzJ0KUT7bVfYpLnzS3xqa3n5+CvZSc4lgZvCvh+vLXnxhLxneAxvFFzwxzUkw1l4CMN26C/o
Gk2mXcwgifHQd2N/VNKvicQYE7LYYzKBa3L0bQsNkVqIIoHAphowhJKdslt2zMjlrORxzDFcvYMl
eD6kOoJ3p42P5FK3od2l7+qLRaDPCldczDhaBtbFRhCIo1jlpSsVn4G6bcaDhntX8lhCDzEzv+tf
/eXfYL9bpv3/n/P/+6OkcKrrmUQex/K3/76P6JQFHanhw/GlUQ8W0VLtD54mh9t/X5t8XXXxXL/0
fmZtTUJQiDCEBdewE0oBUA5FHunvWE8BpfBfRMp0GD3hRlTVB7J16BX/fenfX8pzDmGzBdr+9zVp
zvlra/mJf3+2ahX76cryWhWKPREcjSOO0Y80LHaw/75WL39RJRhw/Ps/fASq//7r/3/x7/v++xFT
XaxUhahv7Z40n9W/b8pSjKt5HPyif9/aLipvso2TXa+lNQml27GkG1cniCqdv1F4sZIemV49NAXZ
Wq03wQGS47Zdj4M+2TruUPekm451MF1Hv2ntwOSpFZminfU8Oqdp+Gkp2YuiCp8y1lSumqrq2mK8
ESXTNiJ4rWa/dv55zEfFI8UHu+v03ResZmUQjuCm8OmSoB+9mbQoN4sLmjwQBIvkLFIhAIOVWLQN
QaKlMQ3a5A6eaKrEJyFK3rO+GLZ9RH2K4oSrT+fe1LuIwVXTjZtMZ7IdDZ+FWMh71YcW1QRkbqoO
T4WIHz4jDf/0RjI11iDQ6HDB25vQdI3pA4qJH1NkFm+iTV6cXJLGJqfxiSqkwXyFgqPr9WzlQ0kT
AgqjNGJkGcHv1GBbYCESOFMHrZH0BQ6tBrB5EMctNivvfYwpI+zURf3lMx5A9l9uRK0FmCOmkg8k
X2tFkEP5RoaVWaRCkaeMEZ4aQ6br+2Ogy78NHvNM+GD4N5I7z8zLy3AQyUkyfuJM+8wt8Iw00jCI
1xJbM2AmjCbclxr4JoZNoRqM9rBlk2xJcDjwBLE0sWAZcjrWcxZCtoMQOOU/5pjHDrpk0oleFn1x
A1us7mkD4imwR3XGvbBafjy00n0UPqK6z19IaoPwFMpXSeTi0BRtOpDclHt5NoPEkcS0a7Svcdpo
ubDDZJ5DguQ6m4/cacYlsThKZ8zIuneftKNtmf2JMcwHv4awbozpsJoTbWcxC+gRPUSkf9p1G8Wn
uM2crl3OmjT/jCrUFtIpLitICoUJaWFu6cgT4xkaRuvJvv5lhfNxklNAKVOCeSxq7hRBr0VDScwt
2KYc6uMp00hxTkme0kKTopethnF65xQ9ZkAEgsLmxjtCyJgpEiPyILBzcKRBAoestiiiIEcmHGax
mf7VQ1jvS3M6zzOYiBlNHNA5+8MfQhGeBhFFxOy9DMaTI7D8U7PgJ9ZroLWUuy2RgKiIMcLPMXDl
SugPszntjBkjBWziZGwsmw/B5C4oQdCqlgFRreqCI2Nmu6rl9FOrMqCuOn43IplCzofrbJQ3MaEl
II0DXLlnqiqCGxKqS9+uWLdOXXxNy0Qj0CQjTiHTzhLdvzxcfBYSBkGAEXJg2gTcwc5NYX/nf4OQ
dAcp4eRWZVJmuoqKPMoiT7cYdXeUNLEfjJ4/F8maMDMKFtwTRJGAlDYVPUzfNS7Uok+J4ND0vc4H
gDsj1oIdy6yfQcGDIVQ3+Dbs8QSKDx1pqqusoerLy+Q6BJ9RM+4kFd6XCMmAIzbAy9kkxpgxRJQM
P1mKtDuJgvewYKRcGHgtIuX38K/o1lGdzB4xlbnbmCQ6jDBVg54Uhu96ViMa4OStnueHmlxGbIWG
lhnimJAwKXWs4LA2V6kAiFUw+Iwswc6SSbwaatbijUkLk4zfIhnp48izLjQLd/gpcaBlfzUFvf3O
D2Ue7aScTRXIUVAfuS5xV/+jAE0MXEgvImUvh4Or1S8jFqYfCXCjrDCrxPRVDsLeTVVhN1BEyKPO
hdOYWKX00TPtzJg8d2WvYMkHK3Jmat0zIB0DZAk+LJFoqq6W1K7MLk73hcKYOK6oHFoJLwgyRha7
v+kst5Mj60ZAWotP21Mrt7RLc8jvYIZI5A1Khmh2u7lGfmOE51wK5JMoI+2Wu3tRs0+6uSCbhZRB
GbucJdsjPJFnsKrIbNRnTVypIvkeBd2cMRDII2ucb7Lgvwh+wJwCd98dXMSq1fYhtuA2BuWDYR18
jsiCVMQEmNLPsCTUUShI8dRukKU6gp7erXGRK+jdE19gfysalMOD/pXq2e/Ukt2ljUNPDCcYPGb5
uiHbiQ+1RJaz0Eb+Jp27Aqq5JWHdYqr0S90ApCUHujcHHbSJJnSs0HqoJGyBNINTsM1gyjUjRBGT
mBRWOUy/dROg72HiPOQxzk2m2wfwDXOxydfcRg+xe5mG5tEUL8tL3GF9xKIKdTzCJ38lxYrGOkkf
kaUs9kOatJMjZjR1Pg2MceB4kBMLtxC/A5uA4da1OorpnMFHrwsdFGhx3UiTsAQn+W7fa+fEpxrF
56DAaXwmBCksHb1Jr1mWTZucMc9gNp6hyniVhzPEhnnAgCWbfIj2GDjqBqGoWdIgEOGXjHQ4JCNK
WX3OA5a8ETe9PS0wdUMhrkY8U0tsM2QJcFcWN1e9Blwul4QcYQL7kn2RIUSrvWHrgqmneZhbciTU
CvZEMTQtzKV5U5Z9vCtG3FG1IHWKnBLSIkMY3RMoP0aqJFv5ZkD8NxwtIYqYoNHCQDwZoCwEJqgh
jsyJa9RXBaMeJ8SZj2KZxj5WQT0and6v54bFXhPwy7AmFIgpM0wBLjbMkWrqiXYlAMYLcih8hq6d
phHMuCCdvmcW2zHfjwx1LXP0u2GNUCYhf4xgLC3eRAzapTF1iZupnDqU3yQTdFlgfTstgFoRTxFN
onC30sYkkhP9djtowB9qdpPz+CFUwUYaOZCDrsG7LqcZEXPZ7gJEL3lDhE7LZZLVxluTaPIjU0+T
Qp6iapQbAWN4COwJiq22+OETp2XHlFg3teF96sxvP81uo9zOJ+Igmv0QbJWReYCsR8OeiBGY5gRi
r/sMFKq2iPzLs0/N98N1LzLFLzDbDU1jp8zdfWIFslgpa6juyqHxULYCvTJpjH0RIy5qr8VfFO0N
86dMV9+zjEGWAIktNnwa3wgMSxEJrp8r6UdJtEdRVxKO8KIzDtMh8iF99vQvttYTIlFKqpcnUBfC
5mU2FnefyiZi8055VpFiFAAVBmh+lEB/Ks1Q0X21ThqNgFhCfiq1kaU3IxhjeFBmsmsJknDueP3Y
RgU1FjM1Oa7hxzSa4UYfQGPsKc7Uq9qKm2DxhM1ka/Yqo3f6Gv6P2DDZVsnUG8cGs6NoxgFxuFRp
EXm5EnphBHolhbD4i7hChhR1iBWXFkioUyekFmh6runIOgWDhFX1Ys5Tk5CW4D/niiVD+hQ/j1w9
6kIWr/WA8aqmI2QUpT9taL+xGuDbggs06GlPfccHVt79bDa31cEaW/U2k/Hkt9KqzJCkzRQn3vwI
40h1UYDPmGnt8OQHmMA1W5Zm7TCEGsOUJUrdgCtkyPU20kDpx0au6HMuZZAhuJ2Qkjba2jDbCW4t
1jDzbMC7Go74bK/agdlPg/nb2ppgQw7dQ1GUeJum2QUiwijXCC4h1FcSjzpqR8URhdrJUfuueqMy
tpNR7VV8n1/KmKgcQpeaGqqiqajYRFXt07DK4UB+wn6yaFewWvH68ZlrR7mMDg1SYXIDsQXKJzxv
I+MtlLQbZmcZVug4tIhBDJswI9KWhuB1CsyvSOu1jTIpltvk7YtESsUhUznK8in50BLhN2n5QDVw
UgsDvlArP+oKirFA6F8mR8w1xOIU+ZUGCXgkUoTIj0yvcalp+RQiTaApSZE0KTcxwwg76s9BCbYn
eVVgiq5ZEDPVUjlVBAMMWvhjDGT1CsGXn4Ds+MmkORRjbt7iL60Y0ikLBXUltLAUXFUqoRyXgGod
XS+Hv1VhYM9EpSUNzSsXZm9cdVvLqMgDUuB/IdgkhwwQI6D2bFCIVNr0UMcMsaIZYZ0UN5JjadW+
EjOnaMyPQuYeHlKMzDBbIcYzgSlE4hbKX+FSIy14FRmaDVHzkY0xTlPKAG9ySAxPg5if7Am1pIXG
NUtXuD/aUEZkkmf81wR3TgyUmow1+Gmagl9yBFWjjlQOmG9xnuM14aG802tboYEekJRhpxU4uoY4
dOgjaIpTgC+5T6s3K8nNx3vfTjtmtTwNoh40kj1TsSF3h4kRXTR4PqGIEW3HVhH0i2RU4F2Nm4jT
ToA3MWaMh0yGFApdKhTmbHa4tPAZGLbsZOulKQ+EoGICvSBucAXZPHCcysy2wmGrFLIXElsKASBs
r2AKdyGV0G1kwoZUmoUaXIOBjN0z6XJMMVTToZoX1iRDH/yJaa2oYTUpAjdOkKU1/arTDe0k7TqI
DMQIzY6DbvMvaMUIJfJoMQh2NDa7bDrx8KZJgroOfQlarbXoZZsH4u5xL2NDvzqreU7oZzFvqlTt
YMRqoafo47XvJTrvmmLGV2Kg0Mo8ETBVQnwJjrO/FMsSi5O6FEJOc2SdZ8TxWMx3rS+zxix8auO9
JPQXEj2OvPF5ZTY0bDglomHvK8K64meiJInXYKBkdxmHX5HDEiQZUB5hj/dKC7Vk4vMVl+fuwydV
JH8v+1b6Juo+MKPQ7uN20SlmPRPIKcVLjpyKJW8RA2rmLqMFNs2jVFsGG1pSp8dxwfmaUjjV4Vc3
art6apO9RTbcajZVxjp1gMoHSqtJWxFMCkPrGbXtoGCfHr8UKTSGIGy/QxFORQ04ULU0PRZzdRwZ
bdFA258PfLqYV3Zu0EHYWezbCJGhudArVFvTNNYbbgEE0LUCTxc+ol7pJD4Xhlta2rBAGWi8ZUhx
kex3jj4qEFZnOd92Nfy6Tp1zum11jflPthb90vQ6OC41xEdyHnVEVfXfxNGrWeF0yDpsa0nF1SEx
wj4aLM23SdYbsDELN30/H2diEfa5Ce9vnMu91bUNVtA+3EE/crTYvyakKyAGkffKMt7RVA4mNWse
Oqmcgija+vA2B4G4wxDk0asKZK6+MbB7ggnE8ww3qjDDiiG33ck1wibyDqFUC3eajGF/yARX0dA1
TA8l1ZGiivNipw6zquE6CFj1w1yILt7kRLv3xRvUjFKs5e+5uoVyJDnLqW/wQBGYrpvoJEcR2mAl
uhYQO0oZhmE5VZsmSW3y2/ybSP7uamYuzBtLpfQtxfKrn7dKg7ZCUPDkRtsIYjJDthi8XJT/OCh/
wrmq1kZOd5d3A/Z1Smb7jSoQhIDLeCyna400EEcnRc2OTes1nzQ2oc5CNRgWDvTwZ5nDBnGW8Y1p
LJwQiO9dI9Lt6MMHCqqWh1jXh0njzYYwqiusdl2hiplzCG14nfQvM3hB4lCCSa0Ci/gUY5CfYssw
ZVimR9O7MdC5pHrzlEXaOlI5ffXdL9CWIsHaiS08j7QLP8nopZzCMyAuMJmXB8oqInSdpqre2XIA
TITtUUSpH7XSYQiuQDwV9VyG5i5+Kfpwm2tmGq1+SmrSpvFEgc4nQSAbkp/QiPLLDFVfLhiVYROL
cxgtnEQNVw7BQUA4YQ5AIGMqHfw5Mm9azUBkYHg1AX4FSiSdjEKyCw0ZVdND1UzKkeguRfwySyn8
orf50Xy2tKS/5pYGqqkQ7S7VH5kO9qK1AVXWuSCUAJe9nTYGoxtU0YcqqvCytt3AhRqpiHmbDliN
o+GQwXCZcnT7rYydZ1Z5WkARY+DVUCuDy9XFaEItdgZJcetc6r98OS7XMkxxEvqUNUarPqrrfhOq
qeSOGDNTMUifqW/d8zlGv5L+O6wYPvnjKRrTD1NqBm/Ws+ZQjarJvEuQbD0icdiyqs9+UL2lzVgv
ATjOpKvz3rLIbYmpW4q5zt1e8o8cdPHelC2SdsoccMOUXksSMHBcGwWonojitO6dyyu6JmM7rfFB
uxGLajn+7MP6r5q7mee2PlWqPRYVstRCuakt518uqbWdBqVnCKLgwVGVS+RPvkmieSKC8Yycffko
1riO9Lqb1eqO2FR9Y8A8UFKj83yBItREyan4OadQJqJHoErCGRGdPK1eH3KimK26FVSi7YSgXCd5
bG0UaotdUKjfUSZY5yguL7OIqHOQlRHrNbq92UTxkuUU8qru6LHm+pXo9mSFrlUrb08KGXtE0nHw
r+kIK7i9iZ0ZDVMH/41cKcecSQYnF24zhPFnXRbGxQSOpmuYVnpvPCzIdxlSPzQv6oQ1nvA/7s5j
OXIl27K/8qzGz6uhRdurGjACoRmUySRzAqOE1hpf38vBrMu8+W5Zi2EPCANCMQSE+zl7r/2RG912
sBxySmdxZXf1W0DhzStqtBJDqc9bFyXGXFKsr3yG3bJqXyhZsYHIn1yQim7vBn86OwTFXfg2PVLT
nxjIVQwObODJF75AgzBpnDFU6lfBXGtIWUexsrvuKQjEQ1zY5poEctrLZf6oTXO208zk6PuNAm8L
+6HeSZFl267JPaerO3AilemopPxd14IIFz0ggtEOQnPT/OhEd6ybiW7SPGDqsGp4BU3XcLESzbpX
8fKQqd4ACMzp7c+UI0aucKsYPt4u1gi9rTS+VTEqr1Zn3upNZj65Ao2VE5c/Ymt8Vlpx1mrrxLX2
euCXfSh9k1QdPV2FeYNipeEYzFKDBORHOIT2zq/hyAjUDPkpGTDyx0jfs4GTf4stiwvJeMF8hOuz
Vb2mAWEjkeogLy4kL/2vV8OpvhlaaaiSoPXRNYv4anl4UNnORKNaTiL6YVoz8SdTa3mQXHxtko4L
E2HZ/lxdnv6X9389fe5r3tfXNmh65ipbVQwf/MsQjwRU6iUdbllbFktEXC0Z1V+by9py23Lv14N/
u+23zeVxPrSZsn9Va9+bEqzCC2jQT0o+zYIg/Fz9wg/OCxVeZNA+NLe4Y37yM0qPvQtg4Ne2mCVf
cNle8vbw0USPdjabpGuJFakWjbYyKGUe0kTGozmi3Rs+pM9ycnb+qK9a8mI4O/eVCVg4NA9z6Dtr
12FIs2y21fzzjkQ+xLYMOg9C3309YXnYsikoCm2tITwuN5FHZBxGzcHJ1imJgX8Zbs/yuOWeZVFk
Nf+cSedtHOkYt60cQ1cs38Zyd6uZ5r7QXoE0mwiG3R53q4VWIIIidmTgAGVL0orsima+n3Itrkq6
v4Re37UxDZq+nuqVRTrTYVloY4sgIizqGX3jjEIE6gz417dRoLXIHZPqZ0y0R8IF3KjpmIVNQ7tQ
iFUCbGz3xRDMlx1cwguX27JP/LhdAy4mRq5QZVLAck8f5OrsEZ/5ng5U5b+e9wkUJGL24ANH2/7C
IywDIckj0If5ONF2gQouz/v8L8vLfj5muWts6aSoQ44r9I83lfzxzpZHL3csD/583r+9++sVSidu
tm7X7L8e+8v/LKCKR0l9TFUGwDCzOP05GSAF0yWzOHDvBgPhoqbis7On9pRQegYnBT2jd3KaYSKi
dPmcGGoF7NunK1CEezuZ8r1F3vFJdANdpYQ+fhvs+rAnyT7dC1KnLwg5N1YgVta+K577WtJww+zQ
VzTi65Shfs3IhRmnySwbUoGwLGpi9Cw1n5mnm+sjBBgYRL3bbH16H4I0Xq9pawpv7j0DsOKcDJzS
3EpBOqsoXtAmxNgFfYVZiWZ9n9cIPx3mIsYI1KCB4ZFn730QCa8u0UAxFiAzebruKNGtscujLrKK
+9aigVCFkEFUlBQ9VbI1g2763S1+xSg1AkKR1DvNzq8Y3jarMVUQIkTxLuUSvOstlYyDHAaPyrxM
8SPkVA5+rqK7TtWCi1nkd+dRpbHU0cFUddp0nVSDp4F76ItxWvsJpq1YoCU253Lm0AKKY6NVhvsx
IZR0SlFfF/QWCb0KfZi62UxYpqO2b2aQON4cE3uvueqxCIcO+SlBVCQ/HQIHA4hiu98TZJUtfZB1
EEQ4iDoUPXlD8V48dx1M3jpvXhR7k6QpaViAA/FBJddNxWQ7NqGvGyF+XR81qEZz7WiYP2xTf9aS
DvNsQzHNmNSdaaEdDwGxr4qrPkFuaKfVd1wG2QXR2cQmt0FwUTnUSdUE4HOsNjNADs4PwijGfWUz
dwjowSbkch3tQZzpE9R9e18pjItVZqZtDsNkIvaZZvB5SNTToDsm+rEu9lqnuBStXm0G078SmvGS
V7Juy9sR7MIURzRCeOIOZGCOMSbx8w87jY6pD+OZHCpxGebU0LicwRSKBN9Jqp0DKCO60teruqEc
UCGBmcpAW+WJ+qi0+ruViB0R2yuFp15SDuCACefrTFh3pL+N19QetYDBWmKiALNM293Z8GiIFFMP
wlAmXFNJslcdZkG5K462f5cYvXnTptqHqeHij9JvAQMUHPU5ul3jqW8UcCnt/D3ciQD6sDJr8c5I
pK7Xal9pBsqJ3yA8p2Ku1xaY+PQu9cqYs5qeqTPNFcasek5LGwlsk9vKmjaW5hWJ/Rr0dfhQUN7y
ga+vwyHaVAPgNp+67sbP/IOSRKQlZ5CcDX9f8Q0JVxeUOgvzm1oQR5K5aOAcTqJGNmCrM8xdr4fO
ri39yyaM6oNh5JxHCtC9IwZzTFhj0z9Vaf1DKXkHWYkINvNvykK9bsKRqR/fdy+83mQoqHfTm5pY
4rKO8AloDSU8EUJ8D9FhJREy8Nj0H8MIUfWcKzB1woxBJx7gNvQvi9mi1svxAT1CvDJdQ1Gh7HMX
g2/QHQ0UdgPGnqYGqcTpfKMP0PhKkQVoarPqJbMoGzRkCKx1C/iegb5NpbSH+CVpNvZsDHdZW6My
jBHK8N0iYG5DcWZMD8BPRXQ75cfWjoJru+OaHNAWMowo2Iy6+sOJXQU1TI7+Uku+TUbUbZuEabga
2ua5D/3XlhJap5ogMTTkXWPH+6q6+DpqS/CBs4571u84use+RxYzXbg9lSkzQDTVD/7GnEfNK8n7
ue+KgbblcF81jYK2NHzX9E5fVRQLNq2J5ndUNZUxPC9KlxiNSyediGS3r2o802mTtfBOYs0T/RVv
UVtrjd+iGKX0YYxNtc1hVNLGRwk7TsUxD4YWdB5qUoQc21kI0xtiTBXQgLIEpbHVmNle0wELmSK8
gixKpPkoSQh07zZ+7LT7liTCakYXRrPqW0csKhWNm6Fp5pXmUPuYShV7oRIQ1OJ0rzGk1AuIKG9j
DJJwqAk1LHvlQShVw7de40EyIWVW7XRUTAdjW2dvCHmmhF/oFHh0W2JAc8wW1Xg3thp6cCOiWizW
s1bOxxZxTWoG2aUUmbHn2kUfnZJyzrw6y07USa+EsgjQI8MrYktmltv1tmvR/5NUkBxIEA027tyc
jSACTlP2PmWE8clO0ICk43iVULcn3YXGSuZg4xpjEl70wt0rY/I0IHi1xxESMs10xYovu1mgj56w
WlgaFial1leBiRR+6qdTV8fpodpMQ3aTlirn1Nx9JriFYn6LxdeqHxJHidDMlHcWTS3S46GIWlyZ
M2G/WfJQtTRaOEQF1gMHEDU7Rnvz+OIr1XlQJpD/Fp8+xvGuKliynQwLchXeq25jqkh13WqPLier
ECKQ+cHLZYfBAm5HmxkblLxtuYPQqWxT2cZ90bTB0Q3NR6j+wSaWKQydJNgMcqEOCWaKIP9GHlMI
Pbh2D5MxPobAuan0E1WjMtpDXsKihmztmRlyghgd1DGpcnVfufNak9VDv9G2owzpUWwmBxXzSKcp
1K0iIZ/LQvtjbdn8fIvyCU0U0Zjzlhv6VmM4N8p3TrjKvUhSID/2oKwdvOXoIr9nY3ss8ynfMnwk
4GKQkaTOknVBI724KKxcB39OINxYu9scJmJWP+kB2n/VRee5DOmXBUliMwQcFstmKBwq6EzY1kZL
nEji/whIyZ4/35TeNMPstVNzE8o9PDG4HrRxMpN5MwMjk7CeSgNdUsjFsvbbbT0ROk1nYTCqZQL4
knEEBp4aUaB3qC8T8xx0HRO6JcHna9HIMWoXmcFKoeO8MiqanZ9JXgsiNUgC5iw5MRSSRt3LRbyk
uS/bkQRLzxXVGDfVd5+BOku2zkJmzerbvnXUvWVDLHLkYk4R8oq2SleDMkhSlQwE70pcZ3VhXoZ2
wQnC0rTDJFOdl7VaIWC3HKyCYgal2EAyYitdl2MxkykHW8t7WNYsprpry0DCFUan0qzUQ9s46gEd
ex9a/t6soJloCaLfoAwxwaeqMe1D/Za2SHHIVafahrEDlK15mgfGecz1shVtg4qfsFDWfiCw7NiN
fig1VT80ekxiJ9fQi9ZCfWCTDXch0cmwLl07hxYA8Sb1oSmUCEpLunVTY2grvWcuQx/zGiZ+tFUz
m93JZcrrtYR6L6Fpy6KT6Ft18BHTzzqFoX9hcu08ctZ1SkGkrp38SH4E9iXBBQ2qV0lemAzWXhbU
V/dFO6vbUeZ1z3KxfP/Lpk5JMc0o5vB1BwD05G/AyO3nwh1hqDhoBVazS4CwnTIh0kIdUemwJQk6
31UMeF0JEv7aAZfNKcZTThKEv+4a507Xh6eyxFPXz1IrGc9xswmV8YVEFbC3jb0fxvL4n5nRN6HR
ivGsASOc3T3FHeCbAVdeatbAJ5NtkXiJZ+MOU37MbyETiJgyoYe8Gp6j595XL+K+ONKaUhCpotSW
Y0GYyzED4hWOJvsUfpufwIu9jVd0LPxv4X2G1mNrTxBOV9kHEEV5UI5byp50EEt8SbQCpgvd8GiC
kF5E5CUqgfYxl8AxECQbTurzHTzpegD0uiHeFKpj2O+U2/mqfS3YnJANXhCtW4A4ogf4pHH4qmuE
Oe0j/4oAeLz5UX2h3GJGo0mY4QZHeGOdoheVWQz2VJcnzcgZ8BuLI96pNvYYOdfjFkeIZmxC8xUx
DLCaEtDovfp0A8DKi6472nEX2IwRWtwLKqVig+08lqAp5zS9BtfaCXUa4AIPfyxEgpTW61vJ5Yzc
qzvrzTxrd+KHfvDvqMcz1muwY+mwdy/88MSYgdOK9hR/n678txFv+PcBBjZJJSc12hsY+LvVwEnb
YiK5Maq1oIuFnPwEfHYumXRfFI/sBzjgZ7oTdI1O6TF+wXFZrnLfU41NUOMowBGL3gJjL4CHTlxU
ES2sFfI4QFHDNSMxzhtI4t2bE2qL7fgSVBfm7bvbbtoJqfxpwudNJEyGW4SgWftOpJ9A+tfxf0IQ
u/5knf9H3mXXRZS3zT/+pjnw3BkXTkGR79/+8TeEJ4qpMJwwbQdpqmqaFve/Pt9GSGf+8Tf1P0uC
geJUVzFqKodSIFnxkg9xLHbJC0Git1BOU3QLG8W/juz1lG0pK9on53J+ZQ9hXItGL5Vsl8laqyRF
MGzai1RyUuNgGzp7P7+G2TmUMFTXutgKV6PHzrhhqyH5e5ThQs/mw/wB3W+TbbInKByXeEB35UN/
E99m9+VDS8Vhpa3r9/gAsfYxfTYwuGz7c3rg2o8OU2GHxVi/07cTHYmtfcPJDK3BDtkMdmrk0/j2
dYxN01YbVsaao2MF5g1l6Wzgjmof7EswzCPV7JPVe2Tbvdf9m3WfncDxhh8YEzA02B84oMx5ZR2Z
pa0Bpj3FL4ghlTfq1shfhzsaC/cVPzpWG1jF3MNRDa9BIOtHSrbHMOufzBt22Zb24y1iM8KK4pVz
LjZnjBJ4dakNE3vM2/asJztikL1LX9Dqb8SN/gAFc+N6wfv8YmHs1rfRfSo5jdqjo3vRqdsru3Br
nPGFGj+acoV9ysN6396AAUTwnH0vIIvgekHZ5CF3xhzJcWrjBniJvVW0z01wrRccYdOVRADc68rq
HTBZZHuMDtbtKlrvgFkC+6SDHWIgPHbSeHHEpwBO3VNvaVaqISOdEyVy6OKS3sBui4zvPK0ZZaxF
tYPIsOcjBhv9Wn3Lsn21G5+ZgvNWuYBvzUP1NB3dJ+aVW0ZuG8bmO4FjaC1BC+cn8wdKQhSi3iHe
Ot4vQQV/tedLuP9/2/EtTVENy7ZcV5OZpL/s+IDsGxRd2nDWnP6MZylcy3MMu9c3233UpML0IoLW
9QPbDMomjEbfcCQ1kvgttcr/mzdDEMJ/ezOqYaB4VgyyD34/Cs24Ha3a7YdzpFEr5K9V9mHuTXxF
INpw2HD9WOOzI9yIeVVwVbZXAQ1cbJbf8I9EV8vb+R9/Oi00//wvtl+LUo7sw/a3zX9u34vzc/be
/Jd81h+P+uefN3nSzxeVobR/2vBIFWpxMb3X0+1706Xt8u84K8lH/p/e+R/vy6vcT+X7P/72/JZF
+TqSlbLX9tfQCU1zLCJt/31Mxfn9pX5ukue/eNLPpArX/DsREIZhGq5pKaYhX++PiFyDiFx+Et12
VJt4Wucrq0Inq0LXqMXpLtoKQ+euf2VVKP9XkbiazT/88x5hmIqpGvTJFd2iev3b7kkdRCiTH/an
vDfaETsXHaXLZXi7hFZ+DXT/H29bsgRcJ6JZ8fVaf/XS8PjFpggQRUCi0ol/WB5UVLI3sjyTRj4y
fjsyZGxS7ac3fjoU8JTw0NnasK0cZmvtUN+Hw0PhFNo+n+FM9dQnIHCoT5nQ9rwWNmVcFoc8r79n
B8O2N+jmAXJR4RO5h7CItFXAZBYAVyUk6Unv5+3gAuh2wsey46ioKaG0UKxaLE5ZU3XXZunouLKo
fg51MR38vIeB1T9ALUUjVluXbkxKV+vGJqNwUh4I3diEPm7psiBqtPZR1UwBTNXswXat52HAJ2z4
ANg6IC7lZNkHE3HSKtEErWVgKlnrqvuO6u3U6W8qAI9s6In6ALbS6aC6jRHqsRIU5DbRQyMelVKo
Y3dXSuH3SBLpD1hI8o0pzmV10VxTq4nxgMcJ4t+WrD4tBkJkmd3eEP3HYODwCob8LlGQ1HWdS9Er
oRFLfTXEKsFgL30I+KE82yHO3kdZpQ/ObszhA6s7gQTJFCYspfwMstQlo22EFz2mxCu/+SHmbyZc
jPNiI93MZnAiLeTBDQgJKCwHeU19n1sWOHYXTIuitJdTpIyroUiv65CYja7dzFkOi1h3v/exejdb
RDoYRrlt7OxmLh1y0jCAGYLUAqqX1NE79OBuTQmbvND9mIhLJ9b3epW4FwRGv/ZRNXnDyH4QqcaP
2E0oyA+oN1LrQaHHsSlyBXiBUhPoZ6P+ZZoF8xwWqY2cNFfPfq2g1QPPExsMvpLSneGJ0gKmVFbm
FEbdZ+refPgSX5oPMKYuW2iUymvRS1au+SzssNmkCs7ACJg+et7q5PRptjY4ILkkAFnp0oRfryiv
SoqJ69yJBbs07LLIMq7mMbcOmdnBKabnmrU6dQdmcP3AqJgS7UNeIJrttLLadH0/bEgO3VuZjsYi
Q4pMlJI2m7fjRExHEBYrLcVRj4eFQ2CsDzhKsBfZ1ICZTwKELkiAySwl9hQNbXsw05ZIxU614m7F
WyVDo7Jf0jp7CeFpFQamiN6wb2l2vCsKI2qUmF2OotEyJ5JUjOfcpjZgN3B2em06uYNJwsv8Fvcj
yIf2xuh1jaEFYKoEQp+KZE8L0h8JjnNFHV/mtH8Kx6remQlCnrLNn50SAHnToinU9W8OPeBVN/Bb
Ca2C59QehQvTjEoP59cLZzJcfjSMr31+6VYD9pbOWjm+BmxqMJRtPvrlsfWjD4scT06PzKsChibg
gMGgLW0Y9DGhBrTCMzr9XsvLexp+DCjgV321TxMbklpmfI8yKIJxpF3HtXWTtMJdx36IgreRdMLO
UQ6Wto19EV3bSb8dCCrCnKYc54hsipp63lhwTNjxiPOHbh56n8tYT+7bjCofRxc6pg0nAN1UbwVm
VB2XdaapxrESnj5H380Z2Ao2M7AI1ZAyhU6P9MLrdXQIZqyUpj7gqo6RI8cke/JZ3uagNy71bDyP
kc+uoVUy3nMVtCP634DcjKCxwXSSEWZTmhUlpWK71NeRa14GtvNiV8pwqk1UmAmwfh/FVWw5t7TW
0k2QakgwK9szuxkSqX6lRCMq994Ca544WEVMGHXG3Ew3UT/kV4hQEVLA8qzwXGrxk+H20BV15uli
mi4UkhbjdsJXb5QDwnoA3A5CQHV+x72zs3oUyc1o555mGD9KH2J2dwmAFrUyPEIjAXsw+agDMvB6
zFXVmoluLUHGA1Jo5ObZWa+jW9WCwTQ50OO6GmvQDOnRgHQwl6rGJBIJf+pHuFL6Dr28416Dj/V7
ERxSFDIXrQ793zbGC1WgDA5HgoD7jqpqCOp/DpmhdJTXp9jfyENrnLvhlJogC5P4TcuUvW8iaplR
CqtWjuwGbGQ19I+ckLiVuB23U09FWLyV1K+5GJzqAOhqHHLSRf1zQ4R7yxD55MbYgOvhI9KYg+dZ
/R5aIeQ/f+BS2X5M/tQdkNrdx21T7nrwFIUazJDK2494BMGOw2rdOrZxiszyEU+Gl9gR1nQRdXhZ
UQYl2PY84Tsfc5vpF3logkjsg32DRRk/3kUmmGri2+DbTc0rxRbWmaAtjP1jSDCPob4Mo3ZbT3im
MZnuQ5qIp97fUEJpiMRNH9TWUA95ovcUFVxOtdF07fj5t0rJBY09l2MnZvY6Y3acUIZfWIh7p8G/
bOniIQHjQB7W6O1Hr2gp+vvZuxvlDeh+wdhBo6o9G+D7OZZzZ3xqB0T3eH2e/cqHB8ZrB3b3UbrU
CzQjOqEtm08zIqYpe3C0QD1wAbINXOi2ksKanKwPMx3tjaOjR+9hAPkhBpDWtG95yW1F83SFTZHW
hEKfTdUCBCeVOPVdeKS1Q9eCMGZ6VCNQOg1yLRAHq6qmo9PeDiWjDLKQ1z1eI6B9EP0Ujif6HBjl
CXk9E2SFIFJV36ve9VwD3etglY9ZZUJxj/MPNAWrZlCqbcuQbjVTlyZ2h95zQ6JEk/XDcQLDq9R2
dWEgy2R0UdO+EQAxGghkTtVgGeLEFmTRkUxdEkdRp+LK9HANudim+2vGkWS/jiFGxpwusM7pmM7Z
sGud8dlvKSY5RUNPQR/eg4NQC3vX5IkLEEk8aXFM+aGxuyNjBWaqqVFK14HLh9HbNWq0Ai5r9aKm
cojnEOUirOQklOyIjvtqwu+3ZC0jFFc820K11mUGGRXYF6Ygg2Y5ZtsJ+8mq4ccii4qCgWOUa2WK
0RvqIddvE6hx7FTvXccJgzKog3gbrRPnMrAAkxqeK1NnR6loMxu6iLetnRWXbQhbTQXk2lnAYZQx
BkamZ+/2pCenESRH3FIHiN5yfslq1ibGV9mwtyf6mUNKf80Z/ek02IhqHTMgWUcAnbSE5k3VZG7R
klIqCGwvxkSBAYxxyjCT+jI11QbLIGlXQ56usc1gqRuVG4LpsR5VYbup6aVv+zi8zcs6OZmi1Db4
8hjKWvDWpdl3SmGXKYlH8hi7Z96/2U3yNsfKS1PbaM3RM5TGyJC5635U4exgdHHQHMeQfyeu755p
Tt/oL8Q72hwj6Z36vTuTv1AUcJTwOpl+/2aMroceNFtzUictIGVRT5QJXA3AWUTbS+9etTYwr1w7
8jLi0rdWKe6zzClvgPBGvrmn6w22OEdUGLjOZVVExTomIw/MQAlRy8lltHbQnRp7lDI+sG+NjTyw
isQxRUQQpkN2ZWJd2po2GHPS4LJVjX2G0qTo7wVIy6Kuzwhd8BrpRrFTUgPtO9c1xS8gyqHKaf02
OscFrZ0Zr+TKpnt6oJfbr5SSglmIgnOVhIxsdAtpAFEyLiflqCRJKOjBplTv2BQq8O2kRCxrnTZc
6aYCo0cQzlLYA+0/e5gYLZg0porhu5gysR2S6WSYnXkObQ5s3M67KZ46Crp0VfDPUnVUaPAySD+P
WaLvbUcO222QH8wcy51W4KIVgQ9Kn7CwuC/Bq5pwqY3J33GhONWN3dK4n6Jd4883U9z75Df7VAEV
+zDarX6RjNV8aHv7Nu3LfO3iViAmuVIeMke/lvrtUZ1aIsOC0NNi7E8qoeKToh+7kgBjmhuXGSeS
Ti1OTTEr12MF/0OdwlOnW0+YRKhKoePeJWNBY3V2jllZ3Zm0zWclt3dadtsozoy2kqjmas6qjZNn
vue6+KXp0EPCIJB3MzhzfOgsgc1kwArNzGKTAzXRUkX93mpez8gNV3Y2nOlIF1f5cApQKeBbZ3Ba
yGTATC5mmQq6LH67zUnS1yhgxOHjlTyUTs9lMeh86viiTjB8yVuV0l6j+B92aOXHgzX6w0FJc4zP
X9t9FtH1p76ruxqQvz6bICHnwUeszEzXZkSWtONYFJnMidd77RhU+nPU6lgY0HZiqKiIunddhPAX
gsbR4XO7rZ4D5J1YFgm4UFEqgXThWrvD9bCuQ7s6LHcsi0inUtxjq+iMMeyPnMjNnRkDBhhxwIKp
prGUGXimib9mtc8Ch6558z2ULR/k8vkvi0F2pZbbJiFuKsOkLt8QydNJ/SOYB5Cq8jWWhcKJnQmI
vf266fMfEMt6ofahWI+y+bK8mk+/n6gB+c++bnQNXIwa/OpeNs4UqYRkrOUjlJSrtRvM+0A9ZUUq
JWMxfVJ3aTcuq75sT1YJxrcpFCQAIh9k4oGpsm1G0iaoHyQNwji388n7CinJ0hkDp6lioGPGrzDf
qIKyPRS+CfqzIyInVPnql4WQn9A6JZUZwg2ZGTH6ColfWsyvJH+qZW3M9Fn1qMjrMtKxlq1E3YWM
tKyVigmwyBjtx44zONHrMC0I/oYrV2INhsOAP8N3lR3XBaw8ulYdkjzlB162NdknY3wCFlugPQiK
+tDKfM9lDaVjtzPtbt2pBCM3crGsoaajk6ONT4gYa3bdddvCVo9U/efOt6xFTsTn7kfkdGqMUGjZ
22icuqq3fHB+JLkjwn+LEQ97kfzErdzVOtccy92QpbT1VGsbJGF1WBZmb5SH0iirw4B6alCCfLvc
hGsOBTnT0Isk/2YKYswRCBA16cg9SJVry2ZulLU36t2bidkPhmoL71XHYhTLPRMLGpiHz1W5PeHt
WyduptLUQJvoLkrCRq4u28ti2ZyFT1W4zt381GVMwxflqzJ3JyZx/mbZcQRTBi/0s8cwtPAd1PIT
LB9o+SzjbVeoCb3RmHbblIdU3TW7L2mVs4g1mkEWnbyqmpuDLezmUEcufFPHiDmVaLemMaA16mSn
Oy5aklzlIuFAwR9KfMkiQ1wWi/pwWZusll38a3u5UVludPtk8NyJObI8RpYFHm6Zcie3207L6sdl
9evZc6Nn+wY0/RKzXEkYyueqUbkpZ3EIU8uNyE7ontTAlH55ZC+pK+MfSc7LA/uR6zDVm2kVKOwS
GoT30oQ+uGwpLjvNsubq9WPVtYQFyEfVCaU2TwnwZw9zaa5LkUfruMARqjOc/XyGKdd+24QEsMWT
Zm8Hh0nqxdfL6zpy1cQAh7Z8t8vX6jp8/cvmsljkBV+bvz0kLBAN9zlndFMei5SZ2A0LFTyPCGqM
AxQ8mWYb2VURcvIc1QosfxCwDzby7GKbHXvmslpN2mVkx9bGHa+LCf8kjsf84C8npyUgFe8Gvydl
XNp2SPIu2uJGLL9mJ3+0X1ZneaJzambSUdhjGZYnSS7hLAs3N3YJ1uQlfFe3egdtjPKdS195+Hr7
y+aS0busLYuwrOh5drqnyfPRklPbc8piH/5j2x8mBeCj2H5+HPnxlrWc8+fYExRMmbhea6ZCQ/KP
O80GkGJJDYrAjYkZHgCTUJ5fOIDCeresjshzVtS0W1RRnHwzFMmo7llbNsegZgaawXo5tOlzOKj9
vjdQbywLnas+5ya5PajI+NH+/7YTyk1LpoEv+6RJ/W2jDsb1L/v3skqLwLpIMEwg4OIHLvUw2aaq
evzlccs+rrTqWTWFvvll518e8/U/KrWEy5mVYNrl/41CGYucj4xgI4Mm1vIGl6c0lmSQjJZNBoGC
MCleot4XUfKiUQ7ldfC3zeUOPYEm8f91I0WliUGb7N83Uo70Y7rXZPq1kfLzST8bKQ4Z3baraqZr
W6alkev9s43iuH83bc2mDIHPlEaLTgvsZ+S37v5dNdD3KjRTLAudIb2Qn20U3fq74Tqu7tIKob6m
0hj7Vx/pZ4/vs2/1191u/bfAb8Oh3WdpjunqFBSh3/wW+K1belhz2QsOEBri5SqfVABVOmsU+wLh
p+8GB9Oe60OK9CsrISjPTh7ulPEmEqR+imHc5y0MP7emSqTYAElStwAR2+LPtxD0MTnNAPJigkcz
56zDJL5LRIuqEBP0mmsIUZYK9Ul0ZvuhGt5rDXhQN9O3+uMn+fmp/9TTRzP15+YRn5NvSvb2NUsz
VOy6f+5tjo05mQldsz0OWhVRdLsZoyTb+XLExPiplgYUyk5uAOtZjjMCOd4KgBRhb8D8k8zpLleV
h9zXDyBSym1ZmxnMIynDqV2SR3wPCSVKOFf9ZrV2s0IXfpcLKKNhZlwvizQLLZgOo4I0wofdBqhJ
A+coyCe0SyIR8V54mdXjjZrmZDiKtCBuTnS7iOmHN9lMgBVfG8ieQnU3RsZzohPsUycTM1ulvnc+
J4TMCl3UXAfZ+1Fy5bAsmnZQDthe7P0sbr5udqX8bM6CnLIzVjdXDulgER2WBVrcYOWrhFkvZ/hl
0cvxoO77N2NUoCg2IUdQAqb/Vfj6U7ErbTLJCjSnkxFwhagZVwRT9VgoEdDvkND4sOM7y11SVgJL
kdqKINjmlnuOIFPBZ5ezer2jnhqY6fyqGtnkcWVKEVjJ+RFSmgxgaNr7h7JAzGxYeukx8OKUJzcB
sLi/LJbbBNfSxgBUWmZ5uI2wfI3yUQ27X0M9b6cxDl/HKY2OIgW3nmgTvlOVB5OxwyUkod7qd65B
FnJvHpa1CaTXAbygqGhSMatdWSbR6gGSIU7/UBpnKpxL1LsPl+TQcDisB4GXzcFauzJ0eEs+Eyct
6Rh6yKH+clmadPVGabkJK/EmS6kiuBakSy3s4dfLRWkpoKyCIoJ6bEbHrmjGTVKCd5A3LYsgGLkz
m8UGXtfNrIQC3j6NwsOyKJ0PtchIWMghuwVUmskB3BfDyTLZqSpltNfRLG1G5Yw+ZzDJmkeWpdWk
F+tu5/UVdOeiPqXMvXC1az8c60npyJsZQwZPk5w7Ckyl4CyQ0hW6eCgEUkSEfPG+hTsFf40GBHRF
E4fnoe6Pi+4tsIlhLHqHwITGfWBAlUGOiZVDwwygzWZr38RteAQyY22Yt9wHMXrZlHboarzuMjVi
TJtcph0gqwoYA/0VZ6dh/KYojtYtpvoq0nHIGJ3xryOLTob0dm5Fm55SRdQrBuP6StQT0TD+j85A
NDn7Dph9swdnKWc09D4ZZirMtVWy3SHQMEKSQrjSxR0fCos06OI7z7f3/FzaYbZgrtZmN4IVYQ7M
6H3bhhTHY5dDFCeneqEURCHB1wbsZGwMd1z5FsYVykhwc9uHOmqfrRlx6tjtxhkdpe+MQG3s/tgN
IbOaqLoLyqk/mrQFmNJsAMJ9q0CNrMuSRCN6SVKviNgUwN3/4u48mis30iz6X2aPCSCRyAQWs+Hz
NI+mSBbJDYJlCI+Ed79+DqieiRa7Q4rZToTE6JZUVc8Aic/cey6kieBC5dWrO8buXtCF6trDdRPF
zSZe659V5slVHByEy+6a91c+l52Cp5/lZJZHP826yq3XH3nwwMExnzIPcVeQQ2D/PCh5YNZHWQw7
Vh81yO7iniEpYwgbI7mUPUkR5WOTwwJoY4zMnSFiOvMr0numydt4DgljbpXfMh6cL40v3FMQEVo/
uZdTVl6pLvsIoowcOtqmLCQzRAy/Uzzs4wJ/whfpNT1lvLfy4CUG91M6jgNcJH92zWhOMcvEZSaQ
xfc1vFkPrb6f0FqLVL13LZKiT/lpXJOAmNbZ48iE06/dp1Lk6CZ969D19dn0rGPZ0/ye9TcZlW8h
HtldFTF25TLH/3wJTbA9KL94K20blkoeLZdRIAcwUBopVNRyCTfqxWJ5vbcEBiotO66HlW7U5uzK
WcZdIogSQhG83opnPCrNkXPiQbvPrdNAVcsxrQQGwiUXxMMAw0wI7V0xrMVj1xErVdoxnfTnMKY8
BU1/TOPM3gaMgyjmGdU5DN0k1oltWmKTnvMtovnt6GXeMalwKvYeCbCWqzZlsIhNMwtACg2exJ7L
q3Qf8klO21LZN0UMURvzLnucNql+qzk+S58xdtSmattMYJod4C8Kuz6uHXxaXV/BI4NXXvEr3LnT
gMytmFDcvGMXv6D+bxDDGSAhrnCwtE9aw1ohLNmGczGlZp9YWXi/RGRI0JSFcAeH20pHV65NsIXI
gn1KMLa39ud09+WxFeWxmff402cWOaSfOEF4m4ck/Zqk/i6cGPAKu9ALF5dLk1C+xAOpbE0M0D6C
kWtNVrUrrLSDxgbDILPUMY2qI0CVeefT2LMp6p2jCZebqWGRmtVZA1Fx27oDkYkV3JPFImDNW3Lc
ZNBRoqCCMsyCluAmCRQB+qGZrSedgAdeSiZVCqtTHqTqbApxiTdh41v51lI/Q4glqCiVxx5AkrXK
f485JbrQQzJj0Kt2fTaVu9yDX60Dzi0NjH2sy9fEpjIbHyZu5gtlgE7HfniHar/+pqr8Rup+1+U5
BhBfNkgPrP16lO3dztxOQhVPZc8fl31HAoZ/QrGVTYSnWG40d4tBygmdP14GHO5ZdLNUoBu1U3Cf
9/e23eQHq69QvQ1vXuc9Jzkc+0iibfUSLktHZhb5P2vgKHsOQ/RHC3OJ7RZfP/N55HmdwjnFikna
kPfquc2uayq277m59eKHEPDW7Rj5r3XJQqldin6HFzwzNFKBfskD8idlCbKob115EOuUCgXnSyqC
aBeucIm4UM4dTbm4K2KWxGY1FBX+oaqwzoxpunUH+ZGvDuk5aa+xVOzTgIqMmqbfzoagrNzxWDrp
UpEWVkRbolKzTl71JXq/Ljx0vuecIvrWsoRNsiTSvJvWBWTZYW9KFNb8yTjsmrKwPkQ5qjj8+cDE
Q2ZuUdRd66DmEfIoRSGO7AGvnam+8QUfTJLWAWK2EwYFOGPBuGntaHyb7RvJhOHZN8XJn3qGZ721
bVTLdQplaFCVvtJo2bGe/1o3iQU7+hfpEfVcMfxVkk0QmveL0gIvAzPCEC7jzjtogOodfXENXwo8
MrDHy1K0rELwKrK+na8rHWYHyj8IsTTkhccPq2qKGwJC665/MSgm/IA4e5/aPW1/8aV/M+5wn3mE
3gRgpqRFpHZegGwUqb0ZAknuqfPUftZ5Ec7KHKzYDEotD+YfywDFxsniQ+m5+5qlporkvV6IgCq1
Q5I2+ys4nYydpuA2ApVsFnc39FNKwwDUWZeDv8E3zhRpx9BUke3gK9Tg4sbyxxtfZc3edOwKO2Lv
QMC8TUCrRZy9zDkcZp2+q67FuSTd00CiU8dLJjddYjoo2jvHgMsQY7Qaa2F52JW9whpOZU88nUnI
+7Ea5Oeo5bOtaMz3bv41w5+7iEp1nuuATVfJdCDt4SiJ6XliyFpWBJUKkKBBN/zolKWxnRXNMZie
q1If9CT9I4DBQwLCpMTYiBiKK7s5dT13cOISmoPXZeu2n7LYGh4TCE2yxhza/K7be7OABOtM2ADb
7jxUEXlyAFNKtjP7DFhBVAe7PpTVxvPaK9afz3VdnfUqeo8EkgqW6TuJLUquBsipFOWVI1lXBeQ1
9u9jK5543hxwlaktWquPSgxs6iau12RckYRLc6Lm/NB9TvxSUbIpLUBrq+AmMNGVld0vlNkPLeWY
cRvUQMny4IjkIW3gbSkb7TkC96V8rXpA6ElIGTQIMDsUppFXPaxLLyu3n6CG2SDHy5ONuZZvI/1e
k2xnFCQ0FfnLqUwHPPyMVOPuU6W/YFbGyhXD3xocwpjdrLoPM2YppzrK0mtVQcBwsodGufahyF06
OS+5CWd/JpdR3YlOYoEea87h2l1zhhj8L6hz6ug0pWV9XBSS6FET373U2XSoq366yDwELaED20mP
yNjj5CSyGnlUDh899Fl+uDahaQm52WoICOOIUj5q1jRIxQmbyc29643jqXHuxox6vOE9e42rod/q
M8hUuNkkbrI0/bWsRr1o7aq8gRSpivxdlcQH3WJIiWi5J6JD3QUiYRW3L9pEt1PKtW9C1vcUMZgB
H5qpAGlrOAs7Vgy7IA/epFuJG5LdloWc78Lgv8oJaprqZ1Fg8R08a2LqSD4d/U3OE/N3bx2hthFe
WwJYRqd1UVakHRFSPtHZWQ9xCPFkQo6Csr0p9osmO6hp5GOGXuDC4SxUPqbfkB02jLytLtuAdNuC
qI9S3RoLuc4EvQ9bSXP2e0LXpx5ek0jEe1QOECQdcVsunF5+xsDM8p5AEN3YDSTFaLzXaaU3KueU
kLnArZv9TB325UPivXoSgZMdFxmFFUPiNa28pN4lmCXxlhLOX3mMCP2oK+LfcqkMeDBk8pEczhyO
S0TlGDnk2SXdOccPNlszWu3po5+T1xGK7Qqaeg4aZiAzw954/Fl1eXWy5mPgAqpFLRayZYg2JBWx
aA7HtShBd8sMMP/Zt3guiuCnAZLv9rSIJjfR1vSAd0ayLtm08TEFt7iQrnSfnhzzMebt/GhZ1Bw2
ps+kPblRR8UN/e7Q5OanF3rjLlOklCsADJ1N7nmLepylbr13FnVQEzGpPuf73AvkQCHmk6YHitag
Gt0maXJyRULorI0IMQzQeDO0mjZ+RgmvC0QrICQSVk7ZoeuIggW3DHgraBgeR0+lm/ggIsyuzQgT
LqvfKFN/C3oRWRAHa++lnt+GiRiUNgXlVI4rC/dbguB0sLKzSIlSgo9ZMnwPQvABb5oKHkUjj7AJ
d0gQWi95uxxbSeOQw9WXTf2N35iyKeUAa/3sxW5BNGcta++pIYTQp8jrDMlaHTLyK9O9JvlYnlhx
XsJgFTtu45JWl4VmxNpFayIwZ5wKIjr39HL4kSoCColsrOJlVfuTVmC7AJwAlW0kp7s10FyqfMaf
iuoUcAoz+6AiIEaxRjETHohlqR5ZN8H0KQTbK1ILWOJRA4bLef27OOVBEoAMINo5hpW877xXJohc
rhNehRm5Wk9BMvfLCZbHi7HWtFwLBbFPSAOj3bwieKWFMETFwO1AWQAUJkfzVBWa23/9ILNKfPev
h2rhw9B4W92cDlyE7cbO0It6ZL11jB5xgIs3ubD/Qi+7hhxWlwFqHH6L4COPs2+4NjHQ/baYBdTT
urt31yAI6d15dkDgBp4/HPEL0FLUYNT2K47n4HvhU+CiEpsC/7GkiNy4DSHOsQnvLVCG7hRiHqEt
Qq+W4xT2fyEpZBH9EAygvVLnEuEp5cZIpomd+tHKaA8vEguZCPR6DFNHW8CEbRk88nD8mTgJcejC
JbpYA2RvM0Evz3MimqbpGCo+t3C0udmMTx4HAVvjLGfmbpj57GrCK1srb7/0LiHPqas30CAJVmuD
HQI+kLmq+hEI3rAVJw/hekdGQ1vsggq/R9jjr0FEdVELHkjpcxXJ53xwssNEBg32/Z/j2PKM7d6S
eNkmlT6abrhpPIy5RKC526G3vnlOsOKeiscZ84IiJbXAsxIOAf/ZeBR9SDBUyMBu3IdINd9Q+hKG
vGTz+EFpEVv1g5eyKfO9CUp3DbQpnEgXyvwAZIpLHwIibNnPLh8gVf7T5GCMlQiJfB6UPPUILmPh
gxvIRbHDIQqHkNgSOoGcnfXGRzmzHcMP6qrhXAbzA3bK6JhnYXYJAHRbW2x1m/bYBuZaSKr5HLgp
QNPlycWHHbbJbedLe4uO73cl5UGZlq3R7D14ef0sY3mP4dD1+mdDmmqLXLlHDAzCADlAfgW18Fvn
crfAbAcZKx4KUiFDjQSuCAOMmfoqADiDeRX69iq0CF9DuhurR/7lTleQ63ECdr+dZqRrsbEGsmns
DTxHq7vFlZ1xvPyum/I7QuNus0x0XEP3czEW3HwH/xVd+V3Xt+i8gu6xKcVT6HyzlIygpFgfbTff
+BHCysTqyVSspomUZzSFUTP9zJbqqBdNXDqrVYyk75MFWVi3Fj6qwv1BwbYZE8R/fRu91Co5zT3W
sWbqMbUMyV2LyCpVH2LIILlh7qmc6D12ieSm41yl1MgwPiyr+GbW92yN3ZOCQVf0HOTYwsHFOmt6
guKITkm0EPDL69K/QfDhTPG4R3Xwy5HTKedTPFf2zYSX/eSm1SmjTN2UDZJUVtHOXtsTEfOW2udV
Mu6nhsEZ8306kHxCyTcvIArmhBFi6i+XM5UkKt0LzwFEnnS4IlELnyIr+JbQK7i1zVM6fbZCZznm
lBzkDTs0HSFaPRTGp6lZfByN1T5iUXwblaQQaZyaUOO2Xoc0Bgz/ZhLRRueUzH4GoG4qcA2EkBX3
+eK8GpDKF0OV1YesAqmhgSQmImOabrdXoUKrTInNCHMZfxaIIi+GnmQ6Q2ZiNdKbq8JvGBFgPWtt
errzKOtn4rgrbJpO54i9nchn36OisQZwM1OVn5HelxvXWojenqzdzGV0kQylxKaYM8YY4OMlNQGr
S/a9TRucfO1DHebuVhVx/m0iMWma1C5vYQuv06djbcyb6YqnoDEIu2bzS1Lrbqz7XMU3ToVcby6b
ZBt3w3QNG+NXB9FnIyHwHQyS1IvazfRNSJFPrbW8T0UwIYjK5VkuXAi1P98Vy8rAGyNIuSK9qVhG
d02ElX/mGcIJWnT+bRxntBg96fTatfXBVAqcoxuNm3Bx5uOKIJu6c7IA/lsc9yLutQJfbSMblDei
z6qDk3+4sYHF2pUSWiiDyo7SkvftMrRFxP2pvgpnxs3Bgg96NI/C7kPchbnaOxZc2mIgMtIKQjqQ
6XFEv4GkFzYQ03EksHgOOeNg95b8umok9aEMidFRQ7Wd0oC8Ut/7FqDuRO7pEmacXqKon6+okjm+
4F8fWt38SIrpV8VY5lKX3qWu8ru8xG87LEO1r0LbO2gFqyVM9Y/GI/BY++Fz6btnHfU/JmY/V7VZ
5g17MYyIo0VIPYrSEPU0xz2mHr9p0ZZRIymB7YBJ/HuaAYcfxNQDwwqX69YvfqczycqgLs2F8OkI
ZAjbxqry+9ZyoEkTcyMZX++z1MkPvJVjN+XVw9hwc0/KPSVDPZ5tK34OSyu59KvpvUvr+hpNPXVv
RJ6znLxiq4Guu/BDb+NxPs3TOqyEOWvj1evW5BoB4SdvqOLcdCD5anZvk1oT9SFSEqwcPR37FcmL
SHYnRxKa01TOD7O5tQacFaldQdQv7R2o0BOPiXrrrc476Z3K5qOJrPGaL+/XWKfVITULywzMsIlj
XWt7SK60/+KyEwGEQomvrXq56VvvaRSuuQ2qc+kKDMA9dXhxsG3WCQVwxN1oWDX5cYsOZGi4Q29r
P+8uw5x0WBan14xm273r48ls7fqX7slZmtOHao5vukW92Dw9Mtm/ZIgoD/XIN6rpQYNuQsKZ/K67
Qt5Xon+iXQbo738MCwtK6HowdpKaApjgRRsxXWT1ZjcDIsYd2z9IE90xOhoPHIWIYDv/WzlYK5HF
fwyREW+EMeN9Oya/k6w8dvRI22DmET9m5nlMYgZe3JLQNd5RhpPNy7Zwm4yTt0vs4CUBTOV0ZXcb
ThUACbQAvTtHLxFY3gsobffLCFyTrm5gCSYkCKPke8WWYB/N36Mlu+oihqhLpV97x31oSRqIIfhQ
2xHSNvaee0MF0UOgZBih501S1vepa4/0QMX6nMDZDcvxNIzXGlEl48uUdBp/hAwcohTKshiODSIT
7cQ3gN+PnocQz6/aepOYJdvlGjCdUyxHk3n7qqsj8AQjysaFe7I+e5eWDMBLhTU4BViSF0Lr6+om
Yy3x0EpNNC8jcLV2k3E2bRHNQhPDgL0p4va3tHidcQoidCBfV9nypnGYhhI68BOG2EXWA4N3Q0S6
Qf0iR9e/INAs7Qu1N1bmcSa2UHJ7deeN8Guo7yCIOKlikUf4TppRlcclvjrygghbutBrMp0dfoTG
IRiWnZ3Ty5l5XXYOl+InzVV8SKG+YI99nyqIk6JC8S4NvpgoSU+6ASU34KdKoMnaAsW0a0l99sK7
pnDlNR6Qhyyjwctml9szHW79oH+LJqDP7QyP0vJBaA3vJh7jVWA/boOUbacw2d7l0xqKmtD1EpKY
1dn4/xtzm9E27+o2PPixsrcuaX/QnOdT5QGTGAaqv1FOj9rDbLSckwJ/Gus3GCweGmweJSIr6z1R
CsAobE8do4K1NPCRvTVF46lbkNTmlfnWW8lz1RMJJ2FEM1jMtwMZn2nBeCbt17n9glYIYp7cZyHr
ejWR9PZqGFV/jwfJrwY+2tho+5O+iM6FXY1XHQm8aQMnNkbmwmOXnOfMXBfO2G4XOOmnuCZeQCTj
w5hF6oRFKM+WXYryX41ucRVykew7OyZdybEEsuBgp+bgKctle5wS+J8QoO2VpHMQ6FkvefL9pGxY
cIFAIhfavc/qlcHIuBmPHBVINRhaOF08ZNZIcQ9kDipyTyZr7aGsM8RASwhCZWc9dHmn+Vx0dKez
nMyzgZDjnFjYJr9fCqlul6QCGrboB6/gaRAky1nSEHJor6YyrfFoip8l/BuAXJDwQyGi71l32/Qf
IbX5Pfjp4NyiYCpdosoWRA9zZpebXvRcbvdGT9/cAdxyFzKWGyO3ve1t5weY53yXZNYtUCcivNP+
2nJ4PA95F9/UVXZUdQnwbqyfGwQ+Dtalw1g6t2WeHRqhr3MwKkkf/M7i91Fnp8Lmbqpk7RIwjynB
yGM0UgP2yJQO80oQ4qSl+E8LfXBi9IcSJ0RnUn8rSfC58m1Cnb+nS/VRNj0lcpdv8sZ9BSIKa1YV
lx5BT3NjbtJYQ351+4NeSIRoYOfHVZNfLYWzhZ5E9LKnaYpCSu9xvuCT8rkB0PmhoNlYC2iPwfhM
pFGu5uP4YEKOn24iRtybWlxh6CQSN/qhZxRw3eCIbZUuIPVwT4zEEuyTebj2FPnO6VRcQ8LrL1bZ
NusNEinmyDrlVT9cOWABe5D11/30AiivPdnURqtlaDep2L7OCmwORcFcr8JIhw3L767GwcJtPGq+
qdl6Y2QMvapY7hX6+O0wLj+oNkBaN+8QVFb01roVwuoY2QCr6bvHrZjkAbEcD7/ZKe7dtb5RoAHs
toGONab6rBiXhzMPvHRw89spJNXBGrpDLXciU5j+qp9p05mdbohow4LHSIz2wwmXaBP44lK38oQd
kG2Dgr1SlflD0qJdB8h321sMKSAiYi2slx+sK28Aa6e/F22f6PF4mEW7OeZdUOC0DzPqeLvCruN5
+kfaIgLo/eykbBOdPdnz7FtIGYtcZ5eShYB8MLnhqQHvYOlulWr4+uAfcGTBeOPPFJwVaOi3DAnw
WYne3ImY0YlOQOLmtZ8ch7A6snVnaSyYamNlJHeVO9dyytcgLW89U5htKxqWL+l1PjnZN21fLthy
rz9/WFZaXHsawwhTY+C/XAstGg6K2JatJMxyGTAhKFc1X2No5hOSCtgc+URxaBx0uR72ulJvidHs
buPFvQvsmlOTvSKqATYRbW1fdZP3EnXlVZDHwzaNo9vSS4vvRb7iy1m+lyoZIKh46EjWTafDvkoM
SjyhrHXnW4x4wWUAI+5iDvyVsUIWEUOT8qpXoFqS+hEknt61FelUTOqKPri0WoZevicONc77zTgY
cBOjBS5lgF+ms+kuEzAApxVSbaZb5efmkLXWfgncFWY1nyjifk/lwt6SOebY9wRnksOF6wy3mq88
s6ucJdzFMwVKw4RIOuMVuhQIzWVxiMSQnpEsP2R2wdR6GSzKZKB+dicZfqkOdc+EJzdZN4eGWKEq
I11aiVNAatb584etwWSsFlnPBRVTwYs2bmwfqoljlpmcRBeWNt9jKio1DzDRQqY4dUxQU+mH595u
3bsp78GyT+Nl5jJydYeY/jQEauLrNSfLDa7dglYAP/wdZNC1WL40xFK8TB0bkDk6wukWewc9wRzB
fktxfNeedy2IlTiwaV89jfm778l6V+QVIXx+BKRzDuDhjel3w2JzzjN7Vw/iepo4mExVn8BLS7Qb
sASHPXPn8Zi0PNyFG3KTLUOMbnNi81aFd9FE5R2Ng88aelgeoJjjUlvc66jP9Deo3D/9i6AX8rkC
u5PD6bNL3KAzmUfXaefjIOH7cbPgkKgCp3+i79YozEbgLg8grG/wVlhHFO4fbpb8wrnq72tbtbtK
N3LnJcDtsJZxCyymOgByYhrm/QDliNCmgKJbIj+zLQ2RBilKGRFgmqnXMkmYLnXBDQJ0Eq5ZPKYw
yCmLORnzp9ppxzPiL0Hgo/CiWzYh6U1Y+id6f54yHPysYXfNAgaPBwnDQjPjIBK4VyE2VYIvvaVb
IGiZhVpCSBvuDH8vJrXvluiuZ0HG+G5uUffWyANLUIM8xc4NgZZ0m+0Vft99yLDworeH1UrCDKXq
AC0w7s5BURysWed70U+8Usn0rZhPrAFZVlMekOmU7BvzECXhsg+SRB7tsne21ly+Kv/RdVgN2UN2
bXJMFWHJdIO5epCeCJUs3opc0G0zAwq6+YGWPzx1KdsYJ0Dg0IRiUxE58qB9cuLT9sS0JSLEdeQz
E97laAJG8awj6JF76lubPMEYjkCa3xvo+2M9QcJDzncIJPGV7kg2F4BYg2l2V8CJWoCZbfIUkqiT
d68q8wFgedQPfWLd1iQNXYSgINHpMTazfbUzsoofB0UCgV8t9yAck53rhqgwDZSp3msp3ZbgquiT
kHiB8jRBDj0knfwVzPT2eVAehxGQXimbS8Rq82VaOs8Zdos9Dfx8Gaw/Pv+XtPv5slNxg8rRHjD/
hixMnQl76mo/+fzxqcZAmoCXJLcnltAxGqPm05UgVuMFHQcLn8RQsMb0U6jDypUHxzSavRD/6vPf
f/5oCZjcd5b/xEtn5ftJtAumktGn097FKx788x9FjKOxkY7HdJW2JRLhUK6Jwc2JvWg4MxjEZ92e
qnO3EO7Loby6S/iBphABSOrZ9GEuHd8KSWPC3f/x4znveNP+qj4rrfRRNzAbVrv3H/8oIKfh/7kE
OvhEZP2v3nal1fyDQrPicP7rP65Nn7TJe/knmIzzx6/6Hw20/58+MuOAK9yXGhk0zK1/qKAD+Z82
6lz+Qu7s/CGQ/h8VNDAZgUA5ID4AHIwI9P+qoAW/YYDSLNBCBIikA+f/ooJG//tneTA6MZcATOl4
Glm1prX+szw4ISyvN1yiAKAGuoe4DQ5+Mz/WC3OamZWlEsralTGH9NwQ54RzbS9yhBckwdoxU444
w+NNYhBLg+zaR0gCLfJm6nrvvgmLJ+4vaq2RlA40VKxdyYjpAL8fwqrGlD7Fp8JhBSMp+JhWg1lo
XnNZF3uQtsMmqSzo1g070ua7f9vGdQasssX/T4xzZV5yRdZjmbqwwHvnlA7okiYP2YIV6uslgGI3
4dElKmz1lfcsMYGU+aUBctLwIurifc0qOirZPDY1QX9Y9JFlkmxGR8O8SZJoHzFAoqun9y+t/nen
B/vUI5XKea7udO+yi7LmPT0Ddosyf68KfoOmmi+nei726CEMXvp6unJ8JIqrftIfb5u5PbIRtzcT
w4tdMnA/qwkZy2vsNBW2LCsiGkYBC2Ovs88MS0ZMGWpDulm0jWhpAqmafeEwwigZ/F5QtSzHHgG2
H2loC758mzPPPf61gtz51wtESpTjHlcJ1xxzpz9fIOnsN4MZKpJv3eDR7hyMt+uP3Cc70lMtfAni
qjZLDsGm50VJqHtLov/xYf71a/nCQeJalTJwbVdKW/nasb9I2YXlMKvPsuo0WpDekqp8dR1GijAE
+7tIFE9WUP5OZP53n8B6C/wTHWz9YzXaPJBPuAUc4X75BJZeOUsbq/zUWgmjjoxBytNnCwI5ftd1
ojnMFha4FKnmRbV6LC0M4Ydw7C55G+rEWPX5rz8HgT/iX16RhAblKG5Y37axVvwzryy1RUsMa5uf
ZMwHgexXblo8mCiwO+CxhpDHHoW7YvK8UylJlGW+IB1F3ZYCYppcJTaIZX8PE2ZppUBoBoQBfP5W
K55+coVAqZB+++sX7a4v6uvH6OHc8KXjS6X9L98e7vExoejhRQNh3Sct+fUpJt9usFBmpcphXesl
W3esX5XDGIjIOlYMIXsyKGmGCd2vWsGrdVH5YzQ09xC3YaDWT3no7upJUHXDaWMmu8nr9EdnoF7m
oiWwD6MDT8T5B7kCkAPWD0IkvyZr6tDxG6acsXig4Ox2iI4e/+YdrxfGl3dMmjDvlIVCIB355R1P
xOqhvbCB63XEt1mUbU2d0HKMT7G/iGs38MkLRudiC5leIj/CNG45IVHeCjLT2nRX5Ac0w1AwlmNK
ZDcefQgsF+wTUJeDx4GVGl3xuQ8ZJquKQyCoUKOWefgeVMQyeX2dXXoZMO/S699rMy3HhghIxKgw
j0KYKpFEAxX+3f3Cw+nL2/Zs29da2nBgNU+9P1+dudNqpLEEMHZN8GiCfuQjX26hgf2w+rA/1B8l
4JNSEPQ9UQ5vmU6i1dzpFrwJSwf2WeqK2HUFBt2T57/5Sv7da3McT2D88X0pv7p+GpyWbteg0K/n
o91kGlyveTEsN7Z1qx4ri0Z0Af39+TgQA3orhZK/jGhU3LwfNuMATWG9zXvx1ur4h1zIT+5Q4XFZ
ttueiDvCrgAnOEvz4UnbvyjF4xLMlx7RZL53V0dOcyS32ga73ZB2h3KwRQGytaIEvWBVXKJEeUuI
hb/567ft/OsR5iF2cJzAUQRcM0n+81fCaHZMIlXBJ1Uh28Y8vZPtQiYUS44NhoT7sna3suwOY0dj
EPJ/FkiBKMHih7SQBam86Pz+5iV9ea58wvUkRaRNKeM59leonUwsjIZxALacnKoLovFu7VjJQ1OU
pxLL1SnGenuMBvtKBL63hYl+TjRDgbZw/u6VrLfhP92mf2D+HFYAEu6p9Jwv12vKttRqLG7TLgk3
nvwFw986rXaUfZKSziE4hzJkdZcr8Ie+D75GXB27opou5zFXG7fTT7kvGDAgodl7wtsZJf7mNbpf
CJV/vEZX+YHiycdpsn6a/0So7FWOut5MHCWtdw46J4AinjHqMc+W8Ns3tHZLBIJFJ3V4rOIfelig
mIzCPntJcaag/JWlAJH86ldGXMq3yUFj0pAvkvrFnbDyaBsmLJ5NINccrGK4SoX11PcwsMws2pt8
otrzmxWnVv3tp//lsbC+MyfweaY7Sgtlf70jh5kgjRpH1cmWM1BcAqviepivEt8HJ9yWGNQ7FHaC
FUDn1JQVOVEZoTszd20N80A9Xo7lUWep9Tf3jPel2lhfmNCSD9z1aa9t/8s9M9DrmiXUyWlMg4Pu
GCe2ZODxrJ8fAf6lmynFrpFky4Mfus76AZIbws+9RAcomHCAJOPBxip2207IaL0g2ZrK1ScpiBlZ
8na/MH4H3Zbf2mxA9nrAGDckvnPhI8pPEDU9uut0pV9S692Qgeu5Q8vemdwgzNY7uTg9SRX99Qiq
dDRecd/XREDPMDFW/RfTMxHPm8CMzXXsd79CPFJXcGTOpciYkw98j11GKGvVvcPyuJnEJR81gvU4
PwYrzDYgiBM2H3pJg5TgE/MY8kLu//oQ0P/mEEAwRXuk6ZACW30xYVKuhuOiLesoKT+O44BQDOQS
IjLeeN576s4thvswUCHIqKFELQ2nDFdgtVcO2lry3Q9sqd2LIJu8k5bu1osLduy+vZ0HU53InftN
fE+9R8ryPcyD9sj97G+iAFyYoMzEfTkmJ78jXizMwoDpEvi+oZGvVfiIVw+1PURpLydWZgle0ihW
bHdEAjEhDE/z4IKFbyVlB4jWHHgetdN6PkxXAKsgC48fI5iXrTfCYowkJiUCB4iwRTIhuJff45Zh
SQ54pvHpF1yNl6INomOX0acnFvOYKGzY/gGQJ2oNSoayhi2oojcvYjdUGjDVGZbTujH7xTLppVwm
VuZe8EfHDsb137tknS/PS24C3+b6JxzQo1ZVX78gOyg70+Z8SlbS9Vg1W9LbS5uZaM9415kPqdft
zMjoovZZwdpT+aiI3CGGxtzHnsPAWwvWFCbfkMpHTk3bdru/voQ+T+c/n95wcrk9tQa+ygH+pchK
LMFFZLWMXtdauB6Hb0UYRTsDS2dBJwTkgJSOJMEyE5plnzfUP1Ft3uaEMhk8FBGxSMflotnaLzRg
f/PqaO+/PFt8W2s8uD5pQ1gEvlzgs996rYRZf/IbIQ8Jm3Di1NGApiRghKKCK8XG+cqS/83XeSzH
rQRZ9IsQgULBbttbeiNqgyBFCQXvC+br56A1EZp4i1k8xqPUbLa6gaqszHvPJeijyGPJpOuQz4kF
E2DZ9BTD5v//Bcm/J/r/vGESgYuJIdKUvLT/vGFZU+HPIrHvMMrM2jiyTZ/ykbJL+MdCF+QpW4De
VFxcohiRdV79DjKr+pTlB30/k962bH71tAMNQ+WHYfbV2S5/U87059AbYPaiPdypWD7AfRu3g6r9
HX407mvNXYEuHVo+DeoeO5NWHdFJY/TQeGDpUWpXRz7KazK232VVJlc3KatD280PocUouo3wv3q8
kzsVQRqfAy33bhN/NYlSl9FB1JGWDdzuhCrYCdyTTLyHngrjpAJep2YMRgTSL3NaWZoJQFOdbDkG
h7qIzn3GUyHgbXcOUkpS4KKnwCXNnGn1gE5jkZaFeXyqEsh8spzHvdLtHz7udl0ztNrhx/mWDRRR
ULILxIc52KJOK3ASHUwo2hbKnXMZxfDxlZ28WP4Hb7a6ymJ4CgExARhEKEnuF5HNHKDZ5HyBVh+n
bphFw1tIz7dvGXMFBUzIvRtZG9+qmjMb6k/DG+ZHOaIgIqYHixic+xyMFRAgOhdIRUhfKLMPTxjj
OSbKlfhswH8cm4rTrO2PnFY1td6CbvE2FQK4K06S8ZwjTgVN7/uHoCfruuxJWwxUqPZlE7o/Zotx
nrVvAAIeu9z6g2Hbeuqz5NObp4E+0GQQV8IEZIQZ0dPd2jPZtjc/WATvcmEEV/TAx3bowrtsGa53
BR3UZBz4JH29s4LEQu4AY7VRBPVUXjDgph/rtU0v86GycvwEdnEILURhnG6sfWdxV89FbxxnOyHl
yACvo0rvLRJMU6equGuHEYWOC/S9NpmiogX48Dsix5KoAFsDvnPjDv4vmIzVDhNjeqEHtPhCM5Si
tMBfODbnO5dJBj85Yfg2Sn8Xaq5lVZTd0W2G78FDHhUZBM/7ToWFGNvupkW4SPPiajtttIk9FIMj
dvtgGl7tGX8GRVW0cckV07Ug14nmA2xV5PoEyZ/toKUtNLT4DFtvb9nN1UwyhZYEqrCVpDuAw8ZG
iI5saYdZml3l48GN7UdL6m7nFSN1as8IZy6xTCUj0rIszKPTmNcPc7/8Cte7eFlpPpq1OCsIhZBR
tn+L7qYIMYX1M4HHOdpDF49iWog9RxzrWAL624SN2EYGGqKqcagRPaKIGk+Oe3xT+NPt7D0Evrdt
WyTOqQ7iBwLYnNXcsn1J/61kavXYEKW8IqMN/3xp6msgJvEmQ25IZb1aRjS+Wcusym6RIlkUTGiP
lbUadQQzz233aRiFFxQbnMd8pJqSyN50fNbF5F6pgaokD9G6OjM6f/ueTI/oaua/tIlXZ7YJ4hvT
gPnv8qLjNrgXGfobVaJYbdHKwFGs6XVKoMtaRfUmUHiGKhwuUkV31vTLZX4/Idy4pno2VnZSArCz
mcIZSeFcTOz2HAZFtI9n/WJjcVOYTC56xGdkGmzlgYnMrWXMgbX0osV4Dd2h21qFghM49hux/MNx
lw17of1mayf9+OZXRLWGyfyaCutC/WgcMOM098Ata2YQcfiuuvkNxUCAzCwQ19mHgIdx4YixwdkD
FpNvlYfRxihBjmnJKZfdMFZpRipWuKtap7gQM43KNE7t98KK3I2USXGeLHSFpdGaH6QjdqsES1CL
jnHP0Z33yac/IRg0xSnzNyFgPIrR/1UOUjNaI6MWQyniPtd7asBHPLsGNo9mSsgHdJKfoDMYRHK7
UkreTUBaKDQ4+tfzD7th6al7xLUZepUm/J1rugamHXxbZd3u4Dz2R+BC+h4fK29hHjzCi3S5+lCE
cszmhFNEhz4YxaaYSOJUxcHxCD8ZxgaaNqnQNiYyzuNYndLh6oX3fJTZUQz4YQMc2aUpqiNmDDS1
hpZ3tEl+CAqZ3Ona06Bidc0LWLyxtZ+z+tFR3INlI5lZw9xirQfA2SRte8oGBJAEoMlm+CxK+61D
fn1Nk8raEP5a71CdnOI0QdrsTHe3Z4WsmazN2A8JmxiaLYYNtbPFTziPrFWDU4BMNDF5NtAaC7O6
zi2q5RtJBFeWgYn1VFnBCUMAlzi2EiDTQ4FV4TwnSfOI/ahc+eT3zCIU2Lr1c5O7yS6LJFTooHF3
k0gQoZUuKsJG3Cva4V7vk4Vj2dlpmLt5FcvGPIqgNA8Rmn9sIkScDxnlt4s9hah1sKQVVmqarmFp
Y1so6uk6lM0rJA9qaKl/ZP1nl9O84cQCc91P70aFICpp+IBjUChD7rj4CLNmx3qBBydbIioK0ngb
5wJOPLkAiGwo1wZmoZIJPE4WdjU2QSIY5bNiEmyLsxFg6TTr5pgYZCYVuX9pNZAS6RGNsijw5uxI
cuqPOfDERXkmlHUFI6yrtyKnBMTUR/5FUHYcI/vuEBTpufJfAsXpAdLZKTdasbJjtlvTdB08MD7Q
5gVTqyuNoCzvm7MJ+N2NG2MbKgtw2FTJA26jaDWknkAQ7b9i3USvqUBX2+o05zS5+qTqcfjhz0jD
6TwPbUPUDZTuFLmXThyXcwwZm2403md2EWCewoyvkd6DpiVO9ymzG7Vtc2YoEy7wTQa2tvJ0empa
BzXrOOPAS+ajDYFmD7GqXTFNUTs/LxGpmEN1RIDw5sfDz8F4H3MXBioAfaMnbsYPHVIbaXCwjh+5
C/xVHFAZOk34Wg3rhhFy4YGGRbGxtiJbXKx86/vxc9zTZuSWa9l0yRMB7LqMdea9JN7FTbtPgkSh
Yntv45TfG/S/SS7Ckg+zEEMPcW8+FpcRIsPUum8RdNVF6efQMwsfvTo4pTm6e7cj/xbIPg7HMdr1
XXUnvZ4xDbXTroGAmdjOMyU1ajp3uPQYLSMcz2TKzT1tmOwL4FvRf1URIBOEKfjT5AcYbM7sIdEx
dvrS0BpZmUYPBxBrjWYbOJLbju2vQ1fGWBysyeSSmxJStlnpuTGreJPP3j6NIUKYc1KzvBXBakz7
cMtUwDlIy4S4DdxkxGuiyUuq3gek+uynKXazjK2ZDK+XYf5h4fncphFMaluWGh8wnOnRy7vtUE/f
1SCBEGQuxoXqjawpxcCtRS9uJDvDp5zACrADZ7PNfPMjhnJRp5i/sqZFuumwviOxIFm8XCtrvOAz
N9bzYPywu4UEMn1ytkeqUft71XLczsajX1hIRFMUQ7iHm1Uo21fFAY6yAlIcZbvWRrmJVPUlXFx4
LkDviU2OBoy66oKWXeLuE4mbqa1Vvm2S4FQELrwUBndzNK+S0bhPi22AZneN/nDleXm8ThFxrJhV
O+sxx7ZPUlKnO4RdXTZs0lngHqbzv2L3upfRkixPJDopdhyceoWob2kGBZX1GffVtZ7IFupQVzZG
9stCCR9El8m1gf1PGN2FSeIrldsdsuGO7box1yr8Sn0wOl7+XLkNBPLqtaPfsJppa2zqgEO6jRYj
BT9R5OYhiFj4iKWsV2HG7YLm+1faWZt8KOhNIKrukALRSxRLBipHEyM4umkkNj/bMi8ecz84KJaC
jZvij02WbqCpLb1vKvVcQd/FtOs0V0aA3BL1aGymuflJccSWrZ1046rg1Y1Ntk6Ae//giTcUp49b
bx3D9EFXC7DuH2Tx9u3fLwvSLPZonsKEXf53CPUWC//n7akITWQfuz3wL6fx9pjb91NtxssqdL59
9/eBGLUCYHrm5e+3t6f491uG1CdgrFbAZIWB/6Eckn1V53wUS5b0v2e2usoiJXd5xf/7tFNLEmyG
JuTfk93+7+9P/n3Q/3mWKLCeMdag8rWWjOvbyzDx4FPIJ1iPln/m7cf/8/r+z1P+5zH/eeP++9b8
fZ7laQkYfg1amlFTdMWvwny2M/Oj07b6nqnwQSeoAwZv/Awy+DU66vcj7lm05Wo+GY2HWJas5jWS
V5RrrGi7BB8nNlw9PEifAj/Jhx+56ncqjT91WlwzorePbeWQnwY82k7lpunU29CNLpd672/NLiX/
AnzSVoz6PVJFcPUAEoD0D3GgqIKtzYbrkKPnK9KqXQmpH8w5JR88NJY4FnVq/aq4lMzeQeJdXD/P
H2RwHF0/RZzLEYwDiNr6Cm0hYUl/WhVET4n51Qwo2ayU+O2isfFeB/a4849zQX1ujPNnE2eP6ai2
yMDWwqzIf0OPXNPtgw7Nagob94rifjgSHz2tmsGEGyYfm2mZQ4Sgdfzx0kFRqOLMPJR69kD6E3+A
+LTfA4PaK9tFf5lhd57GteegzGptFGi+8YCAuKZFUmwKqcmoqogOCeQhcgzjKdo2nNjAOdvhujZw
udbYx7eE6DLd7BGk21hjzOeYVjexAd4vX/fWupOA01sA5O5wdLl0Vp71nVGzWZJ3o8NQJpyqBmuT
RYzcuivCCQmo3wCVXvTNlcYEdY/Gkpkbd/lYB/eGf6zz4Upf49MUel+a/YYYhXGVt5yD1OBMK697
TWToX1SQ7+KGd08G00clggckf92+SQSdXOLm9EBGGaViA+wjienRpo8VrgCSHgLvALf8wc5YUO0s
OsPY2Wm3uRsKJwPwNDDHku+WxoLlagqR2ktLXi3tdJm0l4YT9b2P2zCqyaELISFMcsmgw0c2ln69
D3N7PEUtou55SvjZAHM/3de4GsO1nMzXFAXa2p+N+DBDbiNBmkmOS2Ztmk0rQe8hFIO/L5oKD9PU
HP2elodikjnhP/YKbGh5zx44GQQ6+CZUgVu96BouAR+TaDcZ2uiNM0fxoRLxNyyYYpeb8jucEkXg
40IM6Vz/TiF9EppXjM4E9wPRp/i7qwf+ae01Z5pQMFe+MxL8obH3u80QuBgh9j0r7sU6cRzAzCrZ
oniHGm5tQgPpsyRVUsQjlgsuLL+Okmdv/LbN1jzyQ2rVjRBu8sUyU7o/NYalc4NgeH5G7JcdsPTS
wJftdfLXlY6b7YyGFpHv/EnIFLkg8XCfFeFLGtnfTJHsxoM34S2UKeMUqo4XmWfhQXu+AZ8jJhU7
Qg8ehI5Eeh9UWza7H2MPzs1fDOfIrIHJdfW9TLAx0TmC2JCml1CUW9UwESDFio24CVi56uZs2SXa
5fnLN2mdFWIrc0QMDTaJnZl575BQ0PNhd2TftF/aNn1cxgNTP4zs2m68k3H7krbRxXG+MIOHdE2N
h2ZG16Jy2BnE1ELunzAGmuYIVijS90CwpjVpIgUfbSVI03R+wvRi0bAhKwiCiRFDoxmxBoTDsup+
AEMh9FigbJTzt5ksmr/pGRPcPv4D9luscRKedB+0W9cTf7gAh/UwZtQQif0moI2G1PkIz210+Aah
l4G0MIXP0yGUFhcgUhRAwWvMBwHpnKho6knQnrOyfJt9UWOMXRSfMS7BMstw0Xbo55bhc2Q1T0GR
lND5sII6Mie68S0w5aqyoCTjoUz2cSKu2Bf2egZtZAd0UW19dKb4xYBttWamGG28Gs26b9j5vgEa
A3K/9ClCYfFvisQq10YuvW2f65eEtoWskz+54T/6eECg3tukQsCojp/avK53Wd1yj0zZY54S6+xY
5pZhgfTEdyeltW277pJH9XswYb1LFmtZPxCZOOP0THJ8DGDTEGiFnbsd52qheGQ7r5ypZ+TCWKaZ
ILqtK/g16dSWDyjWoqth3sUm9u6qZTohh88Q2QQeW3Lbp35idD1Hb0RS/bbqiWiXpfU0zy6aSjZ+
OETek+zUziOgfMQE49SevLTcAaoxvlqwg6vB+2E0BQcW3LZX3XVkhThvnuhPZg0AyKzXuO01i990
jFrjwazjeu8LRPDpYuKePYBgHrMzFTb93ij8N7VAAGsz/3Ap9OoOmKDVe5TwGAlJO3dfQHwcRIjp
H9w9dSbYIddI1iQZ2ABfBs6zOXPSMhkPZqI3bobON+7DT2Vjt0klgSl9Vl7j3vnZ08DdBR2RVJO3
pyn6Q4suPqeB9dsFCYihTZFRwCExDskprpKa+pu+sB9zZaqA8D7fKmpSKmR1yK2dW3De8OMJxFvf
FjvtnfAAI/NGAryhzK99WAhpTA7BsMAqxFACe6q7J8ulp1Hb2UtLKKRrEJ3L6slRFYF6pskzSyxx
btRyxGtb69SV3UsVcK734Wmt+8pBGu9qcx/bVPxsVSezhUdFfAvnwSbGxlaQ1Gjq7OB00Z8Q+TlC
FW9PKcKyPDDZnlvAFVG3OC7pJhKRaDF/DHPwImycpprOY5IfykgfCbMg3xZWg3l0MYdsQPO3GyAa
r4ir03Vhjbhf4vHBsidICZqmsMR8XZp081i+BzzdgCYB5UcSUS6kZz2Wh8YNuq2TI7AmCn6jl5vU
DMJsy2/EQAKoKyD+KAAYafvkOScq540lRK0XeBT8CRMEzB9nC9tp3NCsaBjDgHAh2KeOfhdxZm/m
xvO3iVXhlvDTpwR5/r4X1USa+fNcyuKbvnhWw5hDZlHhx8jidyBk772NlRFpNMWRqM/G4t8uqmM4
O9RAaOsdvCP3mJbwvRjemZvo2ylxFw4qlaepMEdcfNadMeQKUzBJX0Cef0Qi3vmkP+X2gdMOjbq2
+pm3RLNZZXVHjlNyV3vusSHfgmS5YNi1nlkc3ZrokuTQVTo5bTi44V3OTaABmKEnlQeHyZyexhBC
fGps26bZu0mjOc5gt4x/4kjDh7SNK9jrueirFfbCJ1Ls9KaRfbXOKvutDgZssu1brRhn18p9x+xs
7Yz5vrdDeCVWdzUVJYmdd1ckfGczkg94k3gHBlItOnXvcvuvGbjfJY7OudnrEFYh/c62fQ97d2Rl
87D32tjRRrbGmvMY1wgmg47scGK4SA8UhT6J6FKO3QtzAjJTjSDHW508zeKha/JFsoniqYZjuyJm
Y4Ohslz1eFNno7mgD7S3etSUXAEWZ8et70KzUlcnH556oel9lvQjmbwL4x5zwHO+oLFvDhpatzSl
i9glyLSim/L3D3vNeL1BHGR5JYMliJvkKRkVW2wlXyOLGVUfGcaqbROLiQxur24ui01vlzBbIbqQ
16I8ggwD83T74kXGiPyO0inp8IAsX9xwJmbVAzLn9GZ/8pYv+E9O3mxKknqAnJY9WLIStyUoLes0
ZAbFYge/uBva+Dy4r12smBMY2fyBOnebyt47iDQYT9XYoECT5eUWKnD7cosbuP0f25XL0cH2/0YQ
gPhxxjr5G6zQYVg/3aIHsKYwRBVD1O1L6FL2EoRxg/QPt3/hv+/JOiMoeAm/woIp+7PTEzWtq45k
LZCqp1tsRRFzfsAbgG9l1fnRu5VmISr27ZRUOBGW31lIBW/+36+P6b61UDHAH7rDiZZ1kpOJPROI
MRvPdo+Npv1g0Izwffn724PGEcXbaAFpm2XIAt21BsyedGHZFM7arTh/RJ5ZEZfeMEYvFHGENt2I
RpNkZhDHsZJxsS5qYu1BefXrwtQdhlXKCq4A9Pzm8iVtc0yZd7ckhb+pHjOkmLgK42MQetOedtDh
718u53c+SAaF49fsS6CIyZKj8Ddiocv5lzDsfrzFcdy+JGwVm5G21eoWQTHFwIhzUFaofe8SN0eD
WnXJhioOplAEw/UWSIE3EMkM43IS6BOsyt1knQAF6NVg+NYHZNPu6MfpAS03qIA0+qzdJZCu4Pol
oWL3j9VPP3sjeo9SmWi49QSDjo4GKK7bI27/d6P5N37FJKULcC71DD2VAbVTLr01T49vbVYxyqmB
SS0dHEtVFJevpSsJFJkBFKXTBysgDlJCPX1ENDrDruxZyAXgK4Kj+BOV/PGsh8fMP6eh+QYPh2lm
qOnymm8z59oVktUHa5TvwhJvjo7bdQd0A3jbUxjr3TSPkIus/khN/LuMqJt/Rk7/AziYg6qPp3aK
4t4zhkcUmG8teDXkOq+jSwXi6U8cvvxuUXcbo/7ybPsT8eXj2LgcNivyLtEsHXNy6g2a/Gt/oGVu
WXh5gRFoTpTcvzaQE51TMrIqlUA7pgueZQ51yx/9+9LSj2Lo0KtjAb7/9ueZV9d7I+HMvvzdfx4a
Z8vFd3vK21+bPfEOzWi//+dxmpgKds/ll90eN7eOD+TLvpZpzlSoyAGATTJbM2r4g+XmameoXeog
/gGOJ940dJvyauF5UgGsvDzoTroxNz6R7Unon5veQHaagVYBX7FmLvhokAAWgixBZAGapZYdhl4+
EEKCQIeET7ZcJmGOsYvSgDMsvk3iDfHU+Yw2loBPavHKe+aWE+afHhfgfQXqqBiHrVM2V8HicXEx
Gw8xAWip2kyBTp5gTSRU9BQ3RZkmJ3DE57ElHNGB6bxult5dlBXMMaruq0bmuS+RfOKdIoantLBN
1S8c+z1qunrvkA+ycjry/9Aob4gfJuKnF88iqUdc9hFFd8he7FNjTGzXe+mSQQj6UtXtwwgOtW5N
qNahdWwcBRTLh4eY+ONBcWShVERxrRCZ7+lEctbvxB8PrDmJrNOmTZkkJTL5QSgILRp73nrs+dPw
bgpfn8DifIo463ZEL/1qM//que0jXqIHt4u+bXK1zhCvN1EEeUnp1yG19mbaOvjVsFGaFL9Tu+8c
Xx85zr7mjW8xG2ZQJ/Lpm7C2t9qS0a5eBgFt6d1xd7zGgUJvIKJulUt/53cKN+zwg9Wef2J5tKXF
WUKpFzjOD56DyIl5/5wBYspT7rNuqHa6rAdmLnO/R/L12/jmnDVcEt99EW4EXzCGMo934gXHSXdy
bALCQFMvMQ7eH8ISoWfM+O1aZGuNPDHHzAMDXXADgSKdn20OK7ljib3I36Vr//IIc+LWZfbBXG3a
Llrojmns6PF6ZBgvWirgtD1DpB7H7T5u8gdavVS5HM6l2g6Gdejb/lKMc7lzDGhOhq3Xthk/GFL8
9KR6GCL9kCAGcDIOlIOt4DCFoF2HoKZ1nW4cg4ASezlpbuvUPU8VRnnJ8CpFSWI5Pedka3yJBEPg
olHfhpxJWKmNc1FjzvL765iPHzam05WSwwOI+sfGpVfROU/moN9Vpn8USuFZHg8JPXsnqbDVTflP
30N/BtBlJQ1uC3soL2VRfPLpp7hDoke4X7+otWaY4+poTemFhd5krvTttuWld4ffo7B/94zkWaA/
R5Lmk9aB4xf3DzMJlFgcWzjBrnXx8ukrb/0/uDUpiB1MM43J3SkeZPuNBuZLC/en9QIyihy4ZaGc
6/LXZLq8++o3GWk0z+DxrQFA3KlcfqQkAQPfY2bR6rcpsEbORAliAQKZG3IVphqKGQL3D67LeJuY
Hk32Ut6RufzW+a4ibo5Te5iZu3p5HvQi8IAFftRpTM/Sb56Fj+uhZZpI6yRfOyGsPbQ6iwzQo9YD
okdGH7Nb/AKZNV+kJxnS88LTFj4JDIGXpO6qfTEXjPrrs+q7jy4zC0b/77GfplinxSoXOc0+HQIX
g8KVNtWqM5x7Ncp6LwqLNmhNjwINuSiGYDOI8U5qTJ0IDAiNS/e6qS/uyGCDw/W9iiyStiA8Yxuy
69eGJq8bOZduonflLWuW5YCqD9XRJObXZSZFa83+NZjIcKyk3kyECm+sqKf2NfsXv02ehnZYwccU
4xIP1ZdMQAxavzh5WK24AOF70f7L64PR+Afu0kUnfEyG9rGXxmcY+E+8w0QmjOzt+mGKWHryaksm
KsTu8GT03T008lMZOYfSovM1WNsyH95oMEnP/IP4uegDJgRe+kTo4LPu5veKYMxVILIT7JULZMZ+
ZfDxaAf9o6CBJeJfCEPSTD7KFIuK1wVfwjGJrdfwX9Ugd21soqhx9Loq4nZfyBKVa4uU5DNCS7cK
dPhzHky9FbyOjLtSGQ8OLBuClxDUMK/s5RetifPsYFGyw+oXFMR3m75OUrUup4zfVY8MrXFDZlee
Axe/fVOx+8rUgiZaTwcZWuLvrqzZM4X/CMZg39cfobkE1HrmnZkb10Rgao6DtzFiFMqkEEEctDuH
VPKweCOfDndFUP2KVEIrsAoXinC9034odi2N/fUUcDy12x8Mk+z1kPjVAasCNi+t0bVZJtXDOB0t
S38T0bkAYOaHxgWoFqrc3CCboVle/DFpi7K56keQONyUqAmmpMbFql7m9pcRYzvq04arpevOQodc
RAj6d1n+nDcC41iNqI38rh4rAyUwUJYp8uJrHDTvUQHFGXIB1GG6qStmyV+CocAB9xPE3Rwes2It
sQ0GEQgT8o2B020zG7yfCcAz1KC0QGdLXsqZPqvpwdPWyrwLFhm9WYWnyHfu/NG1n+sJ4EeKUq9E
XiFQ45EkkTCnIIYXQM2G7SjfAN/6FVLUnOu55S0e8Ir04bCf+6g+SA5iWy+Nwe9JIkTDCvl66XK+
JFNGMH5u/6RiOGQBsieCTlhfLasiQpTHzw3SqqLPu1MMqG83+lA1gBGSHJ9Vz12S0kKxW72n3Iy3
QQ+7y+nS+Fw402PNPO8S2J13cePa2uEtIS22dsqLyElOjIR1JRX3K9LefAnxURxHZmJD4NWXfvni
l3G3HQUfL94992QtvpNpzM7lSIvcrOYCiB8HxDRdOksLvb/J+mC32DCnLBcH+mf3boJ67vbF72E1
WfmGJNlgnzredIpbiSaItn7kDjCvejZRYUMdGtKW/hhbyd3ti5hQ7hkBSnN7fvAZ3ENjGBZXIqJP
GHDBZQFP7TJ3xFmYQOfSqH6turQvI5shNvAeYEU5gqjrW/OZWlU/e/ibzfnZd1JCN0zHOrt9aRH0
wfRL50Pz0okx3+GKoEpMEmvvJ1xyUecYj7J8jfoSu//yjRuJaSeWGX5pQPexHcBMFrfXxrZQdKdt
O9+pWbGvulQzlQkhIeh4e1yrsC9KF79bu4v30mrcSzbjrBJNfHCZ0K1d0i3XpkL844XyLvBGZHM9
yQpuii0ioxO8tr3B3oL/7fYW4PxVlwD0HDSW+ykwGK7nHc+mGQzPJVP+yaTn0gV3o78fZDU98ywb
KyEYlE39Pk0g+9halMjwNOEog8tz7oFYiUs0scVBnUfMaBlEBaSjgTOv58igoDtMvXkItTwaARYj
RTmRJSI596NmwwJ5HtRP3SwVjUABNI+eOSY6hhizAZ7f6Te+onZ3e5R3yGO6DbeZzZJKzPmYzFyk
9YRgdNvV7Exxyw9LM9q5vGX7yqURb1T0Fdu28zeDRn2BeAATpX0KYwSVrWypFb1TlNkPwKmOgsYf
FZQBasB6803OHjdDb1/Z8dqMWsBCnPxg3+DPYwPd2n6yFXY0kbXSXKOx9q4qGbP93DX31WwT1wwp
ffSaj1Qb34E92GhJYURGi7ylhMba5rwR6HU4uobpmVjPgMF0mJPSywoz91/2NN3NuoALqSFIBVBy
yjYiYokaTpZsmwWmltgztk4TxVs/n6IFyfAnDYfm0NHNQ+I03nlJeF7+mx1238SDAlgH9btCJMZY
UzUD3J/QeqmmeLr3B4PTJ+u/BFE1TuoDpMFT2RqrUUQhQpYUhRcJomyu8P2ZncFgYqm2S9gUCKDW
UBhAuHb9AvaKvrIEHEogJ1oDUzlfk/hXVjgBgUeE+gK3ALvcTBUIbGSYcYil2HCda1rUC8ALS3YU
0ARr0hONV7h/MgGUAq6YFdRkRua+45JJHkjs/lGHlB+q7w9FxIFtHhLSxiG46tw+T2O/WKZBCgaU
TK6AcBKlMqKa6dRBjpysk9zEDplHO6sewpN0M+5KMsufoFAfEvs7TANFDY7iemS0eg4T9dA72jiG
zKS7SBCJERf4lJQgdXf0N6UfIcDKdL7N6REu17i57UmBXs1LMO/UiV1dsGFMo39UfdUcTcxXCeHV
MMPnx0xkD6rO3QMBPiCFPBFfCqcyYON79+yHr+ZYfXALgekz0Hr6cxMcPRGB3KWTZ1nlm8UUau/2
3VeRJMOpd+InVMWL22S8TAlIwj72OQVTX7TF8NaQ4zK7A6oTZh6jS3PWJSlFAbBduwkTknn+Weum
p63oXFoT+4BdcaIikQRdEmwdrJTJiesrppdXPTiwWkdiSchVqHCfF/axn5HSRI9FpW38487Zh4fi
IFpmKuG8ZygipKN9HCYaQ3dhf4lZGLsi9emhM5HYxmO1CYPu62aNv71jedHpbRrfK4xJYYstdH6t
nIMJ1W9V+d6ZHEB0kU3ZbkqbEjETwDNTKisU5rg/UYjQB6ZJ4dtEywTOoyYHZX2zUNzMfubQOWeX
C3wdOiNJrI4zHxwU/XeV/XR7VNM1KDQDPK1gChB7F9QgWrUooFRNjrgfxhymESJY/t4b3IAQbRLe
4RqTjtISQVqDMLGL5OqZzE1qF+EIsZTrAHHctQxayc+CF+jq3c2aaUbGVzTlL5z1mZnN6sDs5ZyK
lGITN02ZfqkhMg/CpRncEv6aOvFXYSNiRdICcH7x2gtt74aBAW6RI2EKuQMAn3LunLtir7YLsGWd
LygBDOCYNJHpGTY57dlPWQ3RWiEb3ZYT4LuQAadfYJ6LvI+MZtyaE+YL8Bjs8LKCXFiHx4zYzA26
KEIWU7FqccD2LprZOHux65FfnWI1pmdysCv90EsqLvDemlEWasmwqbZtEPar2yO9lAPtbUlNnTpf
R3b4QVD0S9RNrHTMkJCvcdrtybkZAuOP1ECk8xqYjZ6Z0KQYqBusIeiswP0a9K6AvNQ4dNokfRAV
vThrKORK+PyOtE42SiGFGCxg/Ym+xI789ATrEaD4u1JRUZuwsSKLdV4xP0bOyL3g3BuDzYdkOU81
F8nEq/Jb4wWiZ7Cukumj6zmLkffBbvU/zJ3XbtxK26WviHuYAzCYg85BWZYs64SQZJs5pype/f+w
5L3lT/AezHc2gNFgt9jB3WSx6n3XelbCj20DXotlysRIQ2XWdZvlm6EZCTLQZ3LXCQBsAoUH8VN7
D3GhVeT+ZjDiV3U9mZslb6o8yvRmNJ03uGooagOeosp3rYUmiF0Fc0lRjk/xzG9nVBpEoKrEDo0I
BRbLAlu/tg2LkNhaFOc0gP7TYiDohl7siphFrm8ynffzSXtw416cJsM+NLp+NXdud9k2Q39Z0XOH
fJwfvawUx2UO7OZTcwNVmoWDtL8N0WTfjEwjdWG2GP7yrWaZ403WLx2eeUOvjYzOSaSHcnC/dRFw
OHWjjcNzHGvRiYh7Z0sMwIUWDXq4pjI3bgwWIWfYe1/jSUM+S+rFpRR6cghnnOCMo3c028f9bOp3
tdO7O8YS52wN4RkxCvMhsDU1S/xD4zfPQW6YpLMbtzH01k0vte3kcpFcDip9ITrEg/2kEfCwSfvl
+6O8dnIkzjSbjDmbIij/ywsRkEbRB/tlzS9F760QOOnH3j94TR7sKfIT9Ie+D8agvsknvT2C+oNM
v8hujWG01oYJHWHg12NiQHQi04RpWamZrRltOxowfUXrjxMxAqqePKUjStDMw83A/PHWycjvEBGW
snnT4u7pCg+1aZtwLE3aVcVMBokDk6bcze7t3imR4fzAYedvXAsBtsFqfQUvDlp0U8t11cKXnNzH
vvZblkFMlyLUPWXXPLbMjNeNYAxSAxHlFahNgRVAbuZyHOaaw8n+OpfLanTwWPsnYL8bzn6PvgS9
eya3zaoRkOBQRhwLj64/lbUROut1oYMsmULZHHQoEUuSy2Y0bRQd4Pt4N0bjoRu/GhqG65BpGTmZ
1L9ZHpKMtO7z9oTrBbXtyEVVfU+u+6RNaNNsY0lUxDGkPjDge6KJmG3pU/QwMxHcMHXlWg8DxSA2
OaGJvos5BBCmGD8A34kN5+RGq2zcWANiCX8KmbQKCpm46qgocK4mYJkgq6bUDBiwTIOhJkPu0/fj
wKyHpkNMXpPvHQkPJFGvjk+tF78u5v++y1+LkqMJIS1ib0MDyLzYzv3xPjL6R8lhhUcJksqvQ1Bv
aXqneL5h+n4xCJ9kxMpAcK9LWN3NVRZIro/+MTHiJ1z03aacMKJBhWBawk5V7+1l4bD0DVvg0Zn+
Q8fATrXM3+gtQ354VcySMdmdLildy7UHDoYgjH7lRIhM0Ad0C4WebwCri1HcsY6/0iIMgh4cMDWS
j91uRBSBZp+RvJMs+DJ2t1umfBhEKFWa6WvQyUtVUsdGYq0KVvHIJCpKcKncaLZ74S11Sob2eRfW
C+UiK25qb7hMGGRWWvFKtmKDjZj/Ta0X2xnSdGPPhyLs4o1D+ZwIH37H9zFxmE6akU27YEpfiYmB
02hhliFpKDFH65ynCCicKSB8lLPdl9esSeKrhi7UqqBu+3Uc4wa3SBXtcg/GboHnUJ/8pZwx/Ego
6Bwa4eg3fkVctbiPgsp8plCB4rmc54vEdtODY83tOsKsvtEoUFU6SNKqqY6JYw6XlhiPxcjiLyDs
9RKEMOj9GZ11RdpPQAIFbl4IKSXyTbT9HM41yINV45F7Ek35hqA5YOha+eqUpH2TC8eVmCOkNYa3
PpAPpllewhS4mipwIGG7hFBx3dVb+0jtm0XOYNDWo848LUePozcMUswS9WUkEEHGZZZBxSIJjlOK
M86O/OcZ4peX43N27ezrMh5ynqA68MiTSV5jL/xSZc1tOdtPvYy/57l7iKeSUS2FpkZVg2QDSvgA
f+8bptfWRIXQSpbKfs50115OokbwRl1FYW92FitkUV9HhBdj9eXwrpl24LslXlZSfNMZkQktTza5
d1AX7JC1rW6eMc2RtEQ+KFHdoI7T83g2W/+11v1jZge4A80jpGfsWX39FnY+xywHlz44X4RPn5w4
KvzMZVDIVdkwRIMMJZ6Niy+5dUxjaaRw8UtfXczUq2gODsu5a6bdvCv4OELzv4ie4a7V02ylaT3Q
QuaKwzKdEBaBrg1uZb+6DmtOBr3ELd1R6nYi+6pCh7dSn7wdcWmnroRwrd0Po63Rjsf+xiyinoMr
c/EGy5kLATjgbtUHDHIxXivhAaHn8FcgKnW6RFAlMUhcaminqS3y+0aYEIaBCCKnZliCt7vFsPHo
Lg9zPojV2FrwKrmqVPhrNwXgj8oI1lLaV9AF+RZsr2UAA4yc2HO5Xx7XJVIrpq7+Jh+RCiEZasOG
X9KmYyoJJwuHjXqvZd+OAQ480qqKIOSq5U7t6ebatDiThuQSR9RSpeeiE5dkQfhWj4aKckip0S1x
GWzrgYPCx9OUuy0/XsE1bCjyV7Owlpx27GMLJytNykPuUVGEG4/AzuW/PQdk2svi7PjwqeJlbV9o
8GAr582pWamEBdfnmBK0F9fBPtcIbGTm8zjCntdaFncc/cSVYRlQ1lwfpDoH0FIpJHMvJFmv6ViK
FzlTBI9cDQ/4Ec0dDBnaZN03ppOskLe5XMXbpVxBtgac8ma5bHJwVHjS5z0WDW07N7jPAO5zzD1X
/HLQU4OHDmONkWi3gFojpOwBXVMbtia6u3XY2vregDG/IZTj3p6Gx35ZZeWtd+5HYm2SiMu0r9Mu
j6ebFG/3Jp+T18nkpG9tdz8slFY3Y1rb4OLAgNQeIiT+aCxnJCVzQMl4OR4nxUeqRptP+1ON3Xjp
KDQYKNhFdRjB6jNv5CcTlnXvN3V65Un7R168gjETT7RBdQlU0ikR4udoenEyH8FTylNjtBnuZzvY
OCQyrZE1ZNcptQcIhzVFGNdb0sQCeuCVf087Z11OsbnhJXYYhZEH4b4zOIOOdppvp0A8ZIOMN0Gb
IcKRHS1+vU/WFA9BZwP91CcjvNRmRizTk198C00UJz9uDbKi/CaYD2PX3Rh8xnPqIWSTTnu0k6nZ
tfK6o+I1o1vy0/AxKI0Wpna7Q4fj7scI1+Bcw9OAGWEA+sZqGrS73hq4xkZMgDA3VODqy3knmv4G
7BGmFpnld4aF8qZi+MZIQ6akbQ7pZccKnsTJYkMUdHkjWC3ezQg4B/Qk70if//UfjIL3ZO+3Clta
EsX9p7v/57C92/7v5Rn/7KGSwT/u7X9UC7Kv+7/udHm/+/J5h/94Ud7218daUID/cWdbkl8vb4cf
rbz70bHk/zuafNnz//WPv+CCX2QNXPDlOz1m6nJ9S0vk95D1hUQGq+TfsYSXVdl/ghL+es4vKCEy
3r900wJBr+PVtHQb6sMvKKFhuH/pjmF4umXDOjOW/PVfUEI7+IsKeqATJI673XYXgNevaHbb/sty
bXLesTk5juva/xWUEAX9J+yETlvONSz+WY4PmMf/xF6p5yozw1AiHJPdbWi0aMyyqjyUZPAhtdIx
H1TeLs0tcJ+sIfIxefY7H/qwcI0VlsG108TnQS/HnUF8Lv6mn/7CA8NV/830+zub9SPtPI5QOTqg
c7ES0YgiD63xHjunui0m5zqITeol5EfqXzLZv6Lv3lZ47LZGEstV1lrf4ky8ERu4dxG9XWPI029j
GLQlRBDCG32s14O/ctz5YOS2ABpuW1gU8AtlN82Mfdehhy0xD1Q/owkPoyTFzJf0FAa73MUtoG7i
lAcYIDm0MMTYRrxYEZPoKc/BoSee/E6hbkmJIAuytck1hsCr28ikJLCpaHwRs57dFoCzh6ClWTS3
6YVnemdiLuzDMIcmcBWs6jOCLQx/yfdm8M/lmFeEaNOQZtFpdvpe96t9JQKmyGRhFzbBnuwh9iZd
rYbEwBP1mWQfE+3IAoRAIZ//uS2G4YI4jxp/+s7V8gTgOtfRYcq2pgOfLTXlDQKDEq35NbUKQgYy
KBdMwdaJFdyzkqLz2+o3PSqC1aCRlzlncYXl+77jGNhqBm02nKpPRksQbWPmL8bgYs5M4miHLnKC
t07nO/T9Hf4GUNpoUNzZIkJp0E9mQLpi3cQ72HRb8vEiZqSwUxIXCXHEN0DVmcBW4T0b+XjnzjZ1
Jcqg65IiNpMkIpIIQCcHjXl0M8UtdKL8Z5qh8ROFT/y0PMZ9YB/kyGvgt3n06rJYFQhmNnFOhF9F
F99CeivSGM1ShrNAzysotQ5Lu9gVVxjFWfXO00YkGB6tUnd2pfCNfeIVO86US+CwVA5TDDGZ91xS
s6KDFzk4rBaU+lWMS4FCUf1S9DaIpr7canqHSHS5Hrk1SCphXVime9IiuvlBm8KVzgEp5eZPzOn1
MS6GJz3JZ+RDRHHQ0tyKCpqh1Zo9gULRuXcPXfWWaX2BvBvAoxtX5d62HHmh615M7JR5GxBjv4np
I93FpLfEAXFW1BnWfeJMfJ54A7EcjlFnoHZFbCySuwXG4GK9aOw3p9mXMQYXvV0kWOUuMiiyE0MU
F5zfeOgcz2eSvJQn0CAd8Td/BQ2NXQinXJE44brFv8vCynsp2vB7zwCGpoz8C/Kdd8niXJciWdnS
+QEe4dLSS147nTB5N8OwEuR+bQyMV7jpjJKKYDpg8kF+FdT1Adsq4bhMh1EPtYZFYH361Di+OHq1
RVeWxG3MGP2mHZtoaxM/3ibU4dFu4/ooC6YFORwXmr218KI9VmVmeb7+nCT9pkLeIH1rxwiMjN35
rprIeY9sO5tu8MgfW1gyGFHhtGsR2RlUjtH+bVvk/iFOQrKtzXOWTC+5CxmhG8TBGag1zC4eDle3
EL0mRYYUvJqOqRk/1UF8pVNE3cQ+hpCx4pBLssV9klM+8st5E1TUPnNsVRLm3k63S7Gvg2INqY+V
pRaAx8mfogr6/lQKC0xreI2FM9bS7dB28ijI3cltG98XBArT1l58i7yJPH5xyuS6LCyqhB4Wzins
+k0Tydt0kJfxQ0LwUm6AfU77nkBQ8PdISZupI3/STfy9GVMIkkN4aG25nmpBS/g4OHlLpdvMTj0q
w1VJKsSiy5U4v+j6taekgnScBzCPJwfZNf7N88dDag8W97qJmlQ95/1vyxN/u2+CccaMiYMt9bXx
lM0V8tFly5ism1lzv1sZforYMvZmrkNxFlBkHMevT+quuslat9iy9PnZj/OEN9LrxF4uyAmbGjkO
HlIghcO54E/RdUf2sWuirB9DlulNvPTF5hb/p2diyPe0q3jR1MOgXicJwSSBQSSr35s4LNSmuunq
NiOTluUYdb/ipG6YpxanbnFbfjxm9AskIcbrgGPPuzW4jMKX7CgkMxJSNbuzcGzXrBp2kTl/qVi9
WCQHXs1U/eMuyQ/SBu+KLuqkbmoHEYsdxcehK1wsNqzSG+fMcQVh1HFvaC5+7cPithNEqUQG/c4q
uvR7Pzhano79qq2j4tBm5raHxXBKHIOJaR/dC7cq9bV6rFu41Xkrp+PUPxSo+BDlovkDGRoVdHfN
MtoRoPHSoxzuU6s555Pzs5LI1zWfVgIIoGuF6BaLylgRu3Xvqixr5qaWVlYHk+2TZ74FoxsePFnt
IjcCfdLHYHOY8p7UTaDp5FwVHR9YbRok/4AJBhvQWNJDTpNvm97VV54g+3PKCo+EkYoRV5lfh+Xr
77WmPFl09U/2LUKue1svxlNRndAEilXixqRlGPpFlLnjkZPzWTf0alf07pGZeoExa8mCRqtcTJ2x
KeyI2XWYGdv3I8DSB8Tx9kidltLP+zupt1M3nx5DLkSqOHFX+AX6QseihZK8YLXKbJ/ESfUttUlN
LnzS/FDfzcfNvEibP+6+b6XkDXuOfjfa7XBSN3MP40Am1HRTUgXl2sakukAf+E4mV9T7IgA2uPwa
yaJ0VjdI9JytZ5hPZUZbdzkc5gVZHtlWvW1086cpKZpIOvZ6Ge5JBE/i1xh1G0kqPuCC5fsVyyHv
J2Fx+rhbZGNZHNRfEAK2M2gB9iwa12WtD5GD9RsG+l97qL8R1LKzxy5OqehR8P/nhcdypL5vQmBV
r0bKxa93fH+Z97dYPoHa+u1t1P2hGB78Cbj7p/3Uy7x/nI+3+thHPVaFzhZdsR/ti9R7/vTHf72r
/vDpNd8/6vvbqb+/P6C+s9/+G79tqr1CNCbMQEQmLvJWq96/zo+X/m33P/5P/vz3P+76pw/tFTYN
R3/YodvKKWp28VnYaXwmmxMURIPGJ2zn9qD+EEqjdt/3KaKECEnSRuKz+pNTPHCScMrHzr1HiPMu
mkV/8iF1LjWuP212NVM8rcG0URqw9YwAKoElemSnXoUhRCM7RV+rp6r76saIy3EpHmyEMcJ2rXO/
39QdHVO7OVOd5j9hQ+KsO8QiOpdResRLEnbuApZiUMcCJHA32VyINlFSX3tFA6OZAxrFE4f2csip
uyLROXI/7qsHteXIV1ufnlJNeU8dg2lRNZYnddNiDHjfMjP8T3bKPCAoRHFSL8K6PpBrtTmGMaJv
9faFelRt/vbo5FtPpcOExF1sHzIILEImF2QzjqhVTJN+SLX82I/kE61TH/2uyMwHlBEvkemyDlpO
L3XTL1spk2HEC0G6Namml1gUghSnpT6LM4xLJOTBcMB+UXGtxctGfa/2a/igixVu+W6s/nsx4WxX
L8jCtHh/6ZDuFjD+o5tM3+eJhm6BaUH9P8LMvQ+bKdtRBWVAUI+pr4Gx1zvyvI/PZy5XzFFWpIH+
8y0SMsz8nFBaRhS/cDahg2ylNUnVZqaEGVC3tpQzYQipXezlB26tHGW34Wx1+nTzu+9FRzm3l/RL
CFa8E226Z0pAKjEp2CjPxUF5PvC2oxpJjIjuiEcCiPqUAZ3E1iKCSL2++lwEoYtjb6I8Lntmb9bt
+47//LTqbjkMb6klkxVscIAqVZqhTUBxchqWK5RiIyAf5L+m7mezZNMoDujsJGXbDlyxUdDckk5f
TpeD7tmHfMibE4hlTAuLG4Vj4WcdFwhMll9V/RKdeul/7qo/JL71Ix8l8/GgBdWJ2s1uMImmOoJE
VllhQ6ofYT18ZeqXUYd1pNM2dFhewBt6P2TV39SNXH7yj7vq//p+QC+nz5/uqp3VLuqvH8/99FKQ
6QRzj0t1yqljTX0YdbeocuZgH/fV1vuDM0KglR55hB4svwDhiu5BnzG+Lue0elvWmpzJalOoU+19
U53f6tMw8/v7BMzUG3185Kgu/bVgnqgFwxd7ue4r31CshYSrqdOEskk10ze2n6u2rPdBPGaHqotj
nWh4dn/fDJdvjU6mMzCn6JeBQR2pauvj5uMxORc24ChzixOf3tjfY5L6P6mbfjS45KtNIPR/fzfv
n55u5LUDX7bq893IdlfJeecKooGId+qqo2u/+uqDEMtiIhE/qi87WE45tfXx3X885lVUJEtAD6uP
ndW7f9z9eK7a+vgZP/7w8XqfnpuUDwPuKcYwvho1cCIMbpe8S+6rM49vPOupSXP//cPPNV1MgNbw
B//5pT+OLRJrsQOiXlBfvIk0llOJ3wB9FlMZdaT8eVO9xPtQJSqyI3wyCvNl8pYuN8gwKliPf2+p
xz7uqr8qh91/tZ/aeQrfJqMtUe/9fRrR9uSw/ThnUKZx//1gVo8GZjnMkGD/foLaet9LbX6+r570
/qq/7fX5DT4/S0Pcue4xkyzuOTXMqMuI2lLP/dNjH7uov5pqFqg2P27U7/FxV22p5/3rq9aGzzfw
8RS146e3+tNjn1710ztFy4Av9G07xANr9GVqTyXBGpt5r871j5t34+C0HAMfD6qtj8fmouAUV/eb
3mLzfU813KoX/9j1t7+ozdDGXmxYJkPyckS7c0nL8ONE+e3++6Y6r357VN1X+6vz7NczA28tknw9
wHqipMfkuHnTEfqZun2Tz5nL4qnfOcA49rTf8G1MD4A/gAh0A7iRagGRitq7pS4M/GQmDL7OuqPd
WASOGK78VgIHdWlDPZhGGKATqpoNFIF7WHzJrmpFsKV9GR+x/wi4bneloONtWFCX4BvXF7OkGO9F
fXqEd38xe9A7NOok61h2RPSORbOfYMMaI2FemhrjPv+H34eTuZTIA1lUzYXAga1gS/9caNXVVd2A
2fn7avvbJVdtqqvxx55/ekxdutV+7+/wp33e32HKggvgmTpAiWI5NdUNADeO3I/7wTKPFJTOfz2o
7k/LAPX+4B///unprtNjlAcqRITrMqippxe+B9lP7Tlm8BxN0dyqP0h1Cv55M4kA7Dh59WYkrYuK
KxHU8KZ1DgSHyyak7nSKsX7BAq35ockdTm3vkJRPWZHbhIrQ8ys77zTpCKNZR51G6N6PXZ3cGOjD
fRFcWeX4kvhp/ewTx2h2hfPNGZw7ckrfahMIXcLwvE2Y+h8muNvrbsYTAgxwol0+02g2Yp2wBm1J
ixjg/zrQl4oU5X1DnXHfa8O5fSaF09mZETPDBucLb3ET5Xp0IA6GKGFZATecYdyDaSMDJe8OJD9i
yHOyM+Sd4sAl/ilziRYmntHZaFr46A7DtyiG5RblxUJrNpH6ANwckpEqGIXwVeMvFXhIaSuCHzgx
BDqnMZRXwEypUqB9omQIoIe27hLllm9lzZYz0PYHvUdAIM1uuwOjUNrVd80Irm1UKiyVSZGuNXgk
Qm4L0B9IIfjkufOYu+B9PQpzTY2Af4xT2otjdPAAO1Mc2HZV+HVwm1u/SDd+mjQwI/lWxzxZm6+E
MqIdkP28Dhp956TOzoMpvM2L8rv04dtraFOqWIgdi+RhK7Pypqn04Jp135sXxLAqKg+hWVWtZ5P6
tTHl9pGg13rtIUfvynrX2JTXZniXZogOEts5Ci0t37Jso3Le0WOtStRhrX3SSDnbFUJvd1OVMf2k
iRCQxbEz6rjeQCxAmKXts4iyhWG3G6un4qmV1v1UNf7ZkY0NwKjcEBv1EMyhtfEAMaF4D+5T0ct1
pnfJLcqQpzhO91khNBJQmmY1+8YXrUI14pmBvWKAQuRPDxfbegksADdxbU1rGcN9K1uHqNzRcNaw
Cfd+0Lygaao2NaTlTS1sn/jEorvwjG7au1r5bfCvStmBZyRbC6mRRqHc8B4Kabyw+mRVaQPcLcFj
ihAb5VQJis4lZSYSdMhXGV9dsIfrwAZcnWvuRWNNCP7qDFUM+gEiGCm8gL0TJfxamDoyLy/aIYLJ
ZQzHfupxIR7pLmpbrU6+2SISu4wCazO0h+LaRobOOpdeRWC032Z8g0XgdDjs3S92SJuHfECvRrQp
Lf01rUV53474d0sHG4NbwZ00E+Oql9TK6bcgsZrOwZz491NuXHiYL1ehTWr2FF2ItuwOk8N1paLD
NphVtJfDDyxN5U02Zd+ho5Jd6dfbtK1ozvUAaJH9mu50bw766+yW5iUjRUYFYcDpqNvfMjLyFssj
iTRN80QIMgSeAIokdBQWh0QmSg62bIhf5t6t0fHnp6DK0y3G3acKKTLYTgi5z+5EKyGVT9EEVn7u
zQt3Mp81fwi2FUZxXGxbvbuT9Ru6/vg21TGN1nUpdhFxvsKJtfVote2F58MuNNzpm4mycDdQI5YJ
ubqB5r0ZIYqMUSuyaxc0G4Rr4nMqo8bg4X2RkV1sDGAR2yoUOe4Dcx10jBimzjGbIhccl15iXpOv
WdfB94JSWyFIfA/lfJHH5a3XwLvsI7H1vGPmstY08q9BwtUQUFfZcviRlXLv09mnUoopkLpn6Th7
28puTT/H+p1ccfkjiJbYM1S7Eb/jVjb3ld6ab1G5IpT661SSgmz7MeQbyLJdzhepGfl5SnHOtLzd
JpKPpjN+DSboZ7mUGGcY/Jlg3hROcZ4EA6mlzQgYa1xK/sJfMYgoXg22ZfGhncfRqfRTE36dZ9pH
qLisonu0me+gVMfxEM7m2VfhKWl4a4YA1VpsT/5Afs8012ey3SmS6xpfQmVc+kNyABYvrmyhhZvE
7rhCSK5LwJYIBBWtvGA+g/2y/Yndwz00KDlA5wPxqf39aGUFK3ibOu1ckoVEoE4xDeURQR8YdtMe
aGhylkfokTCmymnf86NK/HmXYQ0RyafJvKsXildQt4dkgGGQYspYRn7OwGFa8q3w1rVVyuiCSJfe
GnpsP/hW9/RMzZZWUKRHP7Wof4tmOOu9dTtOxI9AHS04ocydsGHOxxgxSieOLrEnPzh6jVlZZtl5
0PBfy5emq7UrTLMcLnF+iQJoWNtFCuTKo6DijFBcU3ufNwyWDA0AAsZwPY5FssIbcCaUjhhl6v1f
GR/PblBE60jnQAXVDCmJwco0tHpLvO8d1fhNX1TJHm9XscmsIN1bWfycGtVV6lfGCsgprPgWjCy1
/EtTG2/mPj0HLcPbELqvrJhJVKVYGyC4okW0dhCarWjr0QgNo0vTNSE8NT7Il0Uw3sJnHUaDbpUr
bp3Eifc1QYC4deaDVZbB+WTU9IIFp+NZ1x5y7P+4cQ0dbotrr63kq95N/jZ/CeFzbbV5yHciZWKd
RMMhkY+j7tbrUbtFWZacTMcF4mHtacxlcWShpQstZHbyIsC1Cno3wFO2dG/E8Ex3mxM05IUqu9AO
YW6sncJ4IHWovyUHpF0tCQh+PB2HnG+oZHBpA0gHho4iUwu3bX0xiS4g/jWaji2RJEkxb00XBqqH
kWwqKkJVA8IGdQlcd+fk2KHTyLmRxDgzjFsZdozmZIJ3WE8583EopNvSBOJY94XYgsBl6JuT+8GU
zUoWAOGqBgAN/Fs8RloXbU0Ngk/XNA+hcePN+VU2jcgrnq1gBhZmjZS2zGZrxcRB6K5YCj+OQy8q
Bd+dyOWwxfU3JNBhRpPclOxsa08SkjKQmomzPgelBtDjG65flGXW/EVAn0u6hq+hxOnCQQJpO9f2
pYnvePKdbxKlhijq86TlxjYXyC8tUeQH0hYf/S4+GF7ZkHBLlqXrZTMXuWPoNRqd/Xg4Bq6EAR0x
YU5iwHDaTTyUq555Ux1EG8uo57vU2lEZzhejHj7qK08LxVWIsCrIaD6ZKWukVr5QaQNz48Tf63K+
EBbOIPq1fBOLh+9YecBxq2S8nrH01tY9Kgl/1SWOthHwe7hitrg3ljiyej5xVaITPDScgolchUX3
NKK+2AAi/eY74xH5ubHSO38TBPHPQmbfUJqA16UucdGWkMKkBfHOGZ2DiPxX8IBfnIJ4PwQx+qr3
/H7X5bhDIsO5j72vOO9L2tF+tWlJItgadXJROJee9uxF6ISTgbWD1M7aNE8X09Krkhpeg4p5S4Qu
DWz6piqz+C4ZuzNgOe/ohfjzsxi1omRQbswm30jDo+uLHg+xWEbwmQl2/ogn59GX/s+2IUOhLlxr
HYwNVyh5OSIDyNoGj47fy33rAHnArhhkQ31MtJvAdBvSubkW+zgtTBwjLE4HKNDCPaIHdC5YXLBm
KEaqyyfBT3XI/creaU/lZDJRr4LqbCY00wtMZ65j3yeMDp5/ZEQniRfHAGWqs97eZAL+bV5Mb/Ng
/wxLRJUJEqAkRT5U2JeQK9LNXI+HVBsJD0qrjTvA2qzAiB+nMLzSu9GEuHz0ll5hsjS4kmHaY5QC
LR5rLtgFPdkW1jICMfhZ3XQzCHGC2JIyq8ItiYNrwxfJcU8SRoHRek9kwLiyev0AZs2+xVKC6IVG
KIYoLf5Wyvaqc6L2CgUjUhJge9d5ZOyIJsH0WddXPQtow4dskCViZ/fL0mRq1uR7PheFSYPQyvp1
7UL+BE7/ELuwBpgBiLC+S6EXVYa9t8ceVrSFES0Ou5Q4iekih5IS0ZbcpK75KBvjuzdH+aZ2UhYL
Xpjvascq0Dune5YNT02F/HVAc5BjdFxr2ZLkDMxlZcwNFPZ2LwaUBIG3FXz+kzkPDxOihVOZ3gy6
tczQ3Xjtl8VLWRBjgQx/7QRNtg4WS/1gOOihReUi5QXpz1GIqXe+CnC9i8F/c3xneqr84CtEtnbV
Wfn3JNVcaNoGahuvPgiL4yu3wT875iNy068dyh4apMYS7QfUqSRkvAS7By5g2oHI7jGLRgejBI8I
dfK+6ydnU+QwNGfETmmiPZQpedwAYVZhJQvsAlTRS2P+Sqh0AyGcfByf39Il6yfVEOdHrZy3oYDY
7jIfaGVVo9fHkltR44P2MGrW1WRNUB6svN7XchxJzl17Gmnik5kb+8gL5MGdUYXnAnAV4eqrxGai
YwpAmZGj+xuvTRFcR7ekCmQ7UmPow+RccjM0X4YDj9uLEasYEBzNaFc5GNCSCEmwQAVMKNXIlCP2
su1EtTPn6n9qJ3mYsppUq74GhtNTfM79i0xvMEENvfO1YLlEwgrYEVRpawcW0DpEwjaPDSIYvS8O
VuLoOCZR0LTQf9yUWPAiQj3GPPgakJUrchYfjGR51p3wtzu7GDAqy0Swbu085as5xqftwlXFUNvt
i4RRsyjkAdn2beF6AFADceSkRgkeJnyU3rsuEUTvfGFpi9J+7dXteJtCynRCxFuxZ9M5aVGnkZiU
4qLsOeE4AndGwugflY5BhBAZDaHMH/XUYpjnojXFrgbhJqY7Ai751FZ3YupA7N/Fdv+Y9hXYwSjD
9gpFvUzdI79GGwGgCNO1FkT8eLY/42wXCKyGhhOa1Emr0nPEtcFjXMNgpu99a5DNsUdRVu49G0Cm
kWakIeM0wxhqXBtmgZwuZDJjtKa5maItmLefmIuxlGgy2NdJ9iOZ3Ff69/vlIx5Td3gmIihZkc/0
0MJU0lPZL5jHPXEIWKtDdNnT8GSGeFy84CIJdhHxG2Qn4wP92TRadgJ+w//A8+9MliArK0rrnQ3K
NQoj7JozP2ntjDvWFdgUuvgKez94JzGmABfAuZXtwGVgeJjN4akgt+2q4tu77uf2Shd4YVzSAqiC
lN02G/JyF7TWfeovPVjXizZGv9Qg5DUBd+2uMyzSzBuAo6VlLEHMKU5trARKMPtfiYr/TTP8/6Ek
GKnsksv875Lgw8v0kiS/q4h/PeVvRbBj/+UjuXWIArc8Ihr/lgO7+l+mjZ7XRhfpeLpFEvEvObBp
/rUId00koWDPXHPRJP+SAxv+X4DhSY5DW4yCw/8vM8qtRe37kVhmkw7pOyqO0dX9JaVziZD8LfxS
d4N8TtEc3et1qh1yCWwdC76EVkoqT5JpX7kMsbScyrOBzf7Bn6l3mkG7zHapJY/G/Nh1mrHJw3La
2olO0vAM2xqSO2MgRCZdxw0HhaLdj0GHob83im3d98dpsFgcNU50N+FGurCy7ktSg0/rkwNjhnYi
iiM86SEqgSUBqg9YzngmyVWDETGHH5lJR1N3QLXgPvtBDK7E8Lx1HqAv8/3JOiS9DggPfDwLj5Ck
hLGbb2bqGWAAKIJQCCOVyB9um4jZ9Kz3JiUADCt9l/qX/RCBYnUfmhIYUNDdE+17sN2wRkLD6Rpl
zlYMiIJTaybJAEdNiTiJwI2zgbtgx7HUEkAT0kRHD7MJvRFBHxCGa9B3bx1sI03WNvjxeiD8bfof
7s6kuW2ky9p/paP3eANDYlr0hvMsipI1bRC2bCfGxDz++n5AV1e5Krrfb/9FVLBEiaJoEEzkvfec
57TbXnO+Nfb4iim9uvTSfTSpiB+6hl4A/cx1j4XtkdFwuvdqKr48pr/Fhd6+9UW8Yr7bvNZe8LMs
2Lk4CaTzwXI0tMppsY5apBukK9GoqXem345r3agVe5toE3d9e7GFPGcDmL/YLVcGO4hDng8/87xP
HvpWe9Mi/Vrn5nTD8jcyU6jlEzDJTeM6wzIsRXHuKmnQy6FNGIO36/k3HqNQ/wTi4VwqNyUueiA2
TOpNA7p7ei6RalLyhOAxcre8ZjKJ/h9pgM7f4y7vJ7LjeC4fDoT0Hklufz+RM3TFsRbUzpOC9Zro
QYuLrrXX4ZASWGJ3wd42ioZqAfVrGn/ojL3tguuUl5IPTVB1/dD5bA603HBJLsu3fdIZjwhbgQxM
nXUtF7njy2cjL1zMZJ48uEX3GGEF304hdiEE5RvTUNG2b40LIGcS3QVQ1lnYOzuvJXzHrVfRVzFK
F/0veJBT5/cGnzKirOr6kmf1Nhy1Aft6G8F6TD/pFH7F8VG/1ijB/cl96cjsvIWAUFE/fsD/JtC0
5lT1JQy22sofYmO8EcMHY6zNmRfI3nwGEUXPwdLLhdNk/tNvi9z11xLxHwB7rnmkmvq//tPU/x7B
zREXujsvQqhrdSHsf0ZwF57jSViv6om2VrsKxwbMcjiu+y60zthTlvDVX5UM5UN6GpKC4Fuqy6Ho
Phod+3gCa3xVjtac91x92q2qFm7aqR396eo0Ri2Zg+aZ8jjexNjnFkiL8OiVkoJIsqOri944QCtj
Sxe0CGpj62rE+b4Na+8QDd+kEskhLbrXOtG8XZxGVyBDlG+RG64mL3upcE32coi+mEVuHDlK6qSZ
1tZrpYs0kihCWQ5X2wtepBhI5CtVdHAKo18mihrLjeb9nFu893p9StNCbbN20raCpKRiahA2V8gY
aSEsO694j6ghr04vDgT2ZegVrO/KIVe2Mo2dy+I2WnW0zTrAHiU89JdR9iegvysbvvC6EVqzsmbV
sTcUG2p6d2nFQBeEzP3jOGb0sHVcUeFs48pCcYhNY891CPzOFC2M0fbprtvb0Oz3WcQGoMsd6pUO
JEbsv7l2+5lPEbxMKzgV4ktW59GTDWI9aRiZpDXRH9JKtmEe3hoPniv+QROHGj4zvaXgy/x2Gwu1
qhtVnZReVyRRaExFSHZI4sk+Fo7xxVEzwZj6Xa+TAQQJTJO0BkTth2RPR3QZiD50UbVMVINTha8v
wn1bFOWOBo+4tPDd0agC8vG4knR8pKeuGI8lm06rYCzvOmzke9nuBc12UGs9cxB92JSu5gG1xTiN
1r3FAzlHGXntrgDBcRhHee46O9vyQf/egCpCX9Qx7jHxVgZe8qnCut5hXQDmiv2tafQz5xXYimRl
mlNyQjfLwFYvjiAP9yZkqXPfjwr1Bql7pUQ9V0/JwzA+WmEmrkE7U20De0tU4LRuRxs7ve8W5/uN
C9W/KNH2jPzL2AYnxU5ltlr4NojnNID81XsflhmhGW+pKpDh7fgQJLsWW4c/2vVWC4gEmMtt+k5E
a3Rg6Q8W/dOeoLmtmAR60cnl8pTIU9hzdTS94to49Wdbhf3u3y8DzKX/toOwdd0zfQf9lWVY4P9N
f45p/W0HYRIeGkDn0m5xWtns3g2HfjLNM9+N/VVnA2LyRfWYlB5cLnzClYujEtBvqLnRng9Lvdbx
nh/ZqUKiU3y8UOa+yKouwCQYw76Tw3d6DPZTlJHkwGLRDjgEwQ3aiKSU5my1CrBDVhSICJt2mYVW
c4Hv/jb4goQoGoD73uZM1uQI8QNQ78mXWGccdxs+6A3pJaaslrzlximfc9jvpIOM7ulaWOqHQ4jZ
MZSYjcgiawizDbrjZJrwWE0silKdynAAowIKdSHmHNYeMsHa1s2VCpZEfX0bMkvuMl1kx6oWqzZH
i2v53oFcCPNcdqz9vYbK2J79HgV/HjCLZgJnFuyHCoy0Dckh9KVBDedOKhiBusDbBgjCzQxdsJRm
H8tRf+my8KMrom+ORq602UmYjFhLMoPBRyeNdWuP9hGC4zJsHJSnfumtXWEzuGDySsYZSsKCdiEJ
QBqNZHiLsrO6TQSHegFHVJxBmRQLb0TanPkj+zI7kcdI8vY2Q9zP9WTMAkBOExFrIbDzXe0XyZlU
HfhMeYqZRpL96cnke+4azrYcb5Hmhxvh2tpSt7T6ZsZ6e0pL55kWQCDy7GSAhs/LIju1kyuv9xvS
f9qf//6sdf6RHcxJC1HJc3Vyl018BO5skvvtpO1Lg1A58Ma3Ohj8ld/RRg+cwj8yUKp3ZCK/FFW2
07RpuHX2Zzz541nYmNnIlbCiidSZwCIdIU2wA8Hm6ExYIBF9ZNKGiAfLcMcvtOmmUTUfhoZqNqm8
R81Ox3dPAQH18Abd0Dsqxg/kQglmzFEJQQq7HmgCG76C70GQh1M1nMuctcyCT7WZoiE9MZXwF6C3
gy0v4xsiTOPYwG9dD/W0bmrr3A2PijLyNAR0gRyCQdAMCP1mB9j/G583zan0Fwg/q8mdjF1vTc2S
naBzsvt1wyfnGiOtW+VB6m5dmz4puLLNvz/w4h+R9POBF3NtY6A8sVxCh/9+4NWUEHPA+PwGEwBw
XwzQsyxYPd8E3rmrGvxpq4sQ6qBnb/qmYSSHOrmOyCG1GfeMQotvWX5Roa1hEUjHzUhs5qpNihc9
0O0jjiH8SaLzob1C8ZkwN+bEb19UpWuLKEyPBjuDfZBL+gEsGUszr10GbSk1gd0Vx3S0kmdDt/Ec
eu+VCkkh70Kw2wy9Tw7GQ4/L+VMjEbNOeio37JL3GgP+w78/RoY/J1f/VZTNS6olXEEynmm6vin+
eZD6rIqqSfT2jT0iV8w4MR8i47EGS3qowk7f8jffnDnswekGgj3aaaBciWlPdIbYZx1Lnebbaguj
EL+6TatqDKDFOzgHVoU7s1gSH5p9bBwd6U8AHxhAEw7MKEQpZ+8VEQadJjq7ZfyKHFAgczyFIG90
t8g3dRGS52fiYvGYkDVORqBi7X4bw8zG+zFOzy6+pmog+goI9XHy6ujE2GqF84xUHB2TecGOcWV6
aHgMLx4vqWCRA++mg/muN5rOBIsOsjiUjfJOmU4WXB307X6ka8TY7hLLCD6JYds7Fb124G5OUYuC
sk1C8M2WXLVjKJ51Y2Rem0zOMasLyDTVyEJykDLCCRgBiOhmZ1DY9f3WpFur6c2M7tGWfhFjYSvt
N6fnY9lT66wH4p4WlQf3ToDB2/WZQztWOcYx3+PvRezuO9pOY9N0NWBnrzVYvrjy0uzcV8gGwjAi
stg5EfTc3qJJR94UuLOD3rmAPXRpZ+rhybejt9aqWTbqgQzs5Bu9xearlxB1QuwjdtDAg1FirXq2
4tegs753WGsHYL3NGKQrlc3+dHpXgNG4AolQXT0WqFOul5eooEuN1OahKjW492Gar8HmTSqtL8Lu
96WuOYfcN5Y5823EjsvcJnDSjF3tUITOXleVfGFoyDwVUN9jVIKewVeILV1/zRrP+NIDLEoISFyp
QUOZKzRjSRIII65O1ZtGA9wee+61Kb5kUL8fypIqxyS5xrR9gOI1K4/MtnecSk1rNSu79tiLCPoN
lFjiatyVTmTnBrWAvhhNBixWdAgjLTyVMO82Rc0g8X7XY6TkZvGnhdB+D7UY37DrU/aaNftv7ABe
wmEXKVkq5gBqu2+eLGuEnDmSy+E2EijoIPUzB9f71eb6m3X+9/qIxeyfn2Ifn7fuYym07w2bf1Sk
wMyytk668mY7vDUDPAa69617qOmoXLgo3SaHpd+ulHhwE+3JDANSLxgLk5o1i9gDBjRG7LCjoLob
LLs6WjGD7Si4agQhCjNWz9AiHJrxj7oZh7vIGn2aDUQ++/iFl5HnMBLtdLXNzeK5iT17q9dct+/r
rFU1dLLTut9jSeCdkG3/4CXB987rbnpq+c9Sqk3O23zpkiBmnBxXm4AGChaNylvbRV4szc4btuxw
9RXdGfRjZD5v6p5MM1fD+RWg90FPDUXB1+apXu9uKm30jtrkMS0uc7KFMwh2hVMq/rBUD3ZrHTWG
e5ROPs1NJdt3kM37GD39s2OU3TqVeriG9kJ6SfHYKZBMEzHMX6ypLGEv83dTyJzPWfDk+POj9QmO
J/DZvY91e98SvbooA1Y33ZWPnZHp58CHa0zu2SlG5890s6LzYVuvtWOkKBPN5OSU7PMxdWdoJgAT
MRH8zHKpbrLVnWUdgg5zLUZSRQ5A0eqPxrydkTEKrnScU987QHBMq7RbYyAQoIewJQ6IiEGbK1ek
WsAWFHQD8M8tkVZAhNOO8RVAD6zNwQU2LNNn3bGXoR43jKerbNE0GrHrQ0Jfo9deoi6HdQK4ZVuN
Bmucg0S4ZdOR56Z9VOYzusTyaOedvQiCFud2HtvrFuB3ZIVoGrKecU7ry02gIiiIvVNx6pTg8zwg
zvB9UZOEMn4NY5rQ5aBbq7St0cRJA21C6lPD1sGpQwrwyHFY2XXySYyh8YSTJ9nauSUPUaHqh3mE
6OZkkDZ9mX0a4oErbvCVqcy4CuADnSQys32SRxYNxeAYiCy5RF50yDFAIA6wv9GwMc7lfK8pfZIv
p1tZptYhtR3zOVUoVaSBl9yJXrJaMx9qvbauQWi5S3yb6cardYUrlSFkR7z0DSHDAHKA8lskP4Oq
/+aUnvMYv5gWbLiw7uFu7LA75o+R9j1qQm+JpsQ7hqlNyIGrLMImbRhfuH1Jmk+zLV3Ecq3FaU76
NXUXl4EXDb/mivDS+pRIiwGYIqNx5rUONWQgc8qi53RELdEMKt5LW30pZN5uW13ph0J/RpTElie3
onf0sLuyOjeTzE+TJFGCmKnvhhV7x5FJ4sZtyLCYkggvdxhddMgZj2TFzPo+ZyOFplhei/ElCTjt
2Bzhcp3eymHk5MG7t8qIPV0isQlPGeDXnVDv0PrcpXBcd2fG9qkTRX51B8QgWjek10JUTy25MZvU
LzWGV356RhkMWi6gPdlFA3syrQaJ0MavKiLAymMPtWxhIm0zhaJASRQ7tglPLDOIFev7zr3GdkHP
ofpOn8K8hLIgEA4YCmEk4bTxwUQxB4Uc0TDNZ0zmPe8Ue6Mbu5W9pibj5InwC/mQ2rqQuzRuql05
9rDAa5RLTjFj1amf8NmIYEfWW70xKonCMDa6m1GQcGjnhHzC+kpVGE0LLO3XwaZxKjqV7jPZNStE
TsFBJFnFgUIM5hpM0FQdmaw6mNmbsn+SeZqeTQ89qtWNhyxLSyRJbJtH+2uTFoBg0uBpCkakGSNC
G4U+7BKBm/LHbdHGn2ncp3hPPf1kMsabNNhpvTuLpEnqlM4YnLS+nC59ByTozibqhGAzqxvebjKs
d1eRMlTX764xmTs9G4e9b7BJAMTlLJPI7S/IaT4mmsVr3cr0Ref1N2YIPgfNv/JhqQ6x3vaXtIAP
UCrrZ1rKaZ0MxvgqRvUgq9BE81WypomkumG13vj+i+HX6s2jd75qUmZQQ9jWO4e9+68r5f+vAyET
aD6X+v97IARQrp7/K4q/TYX++L0/pkKe9y9QMYYx7/SZtEFm+3Mw5Bv/cuinUqBSPP0xEbLsGRAD
osux+es+aro/J0KW/i/DJYbRp1JAm+Ha3n/+DyDnjzbuL6SP/JH/b21d04A183v1wTTI9v35lTkW
obawxf9eokVuBIOkqBMUwHm08/vmoxXOxSe1bCnUEOCdJGFY66ZtNiR0VyO1lwPnvN2E+o6B6czu
jUEwjldUds2Ry/kD8YjYkbTiK8A8SOFG+4OMakhkcsL1Q+oizdj+Z5eb6lSPxUPqgqJ1ZTIRfoie
xgLCL8ft6DLmDLXuQp6Ljq88gUG8AsI5AwjddMsIAseV9bMyU9ZyWx5Fn6VH+9rO7WIYqx9ZKRF0
gKHZjDF8BgQvYUuWAPh1DI1PjgI7WEX0jCwZMriZ0k2vB9ABEWsPbZFsfb0KqSUjDWZ/7j/ECYLK
SSM6lTA8Gv0B0izNTlhSagRvUPq30cDwfErRhRmZ/NQqwz9As7Gem8aKwM8F76EVRxesDeEFIUq0
aqCRrlwyZyFmT/266hgdZVG2F5klIuiZhblGagDO1aek8V26sMlA/lGF4WDrl8y1bQvFZtAm7NDT
5mzOWZZ+Uy/tpDuPdYqeNEF0DSvymobTkweelL1+kjx5+rehy7lKqu5HBettqoP3XuACy2B+LTUj
aLdkIBirsqcfMDM2KZkX0UBbFjH9i5rH/KYxPhuFGqkEK55oZnRqo4tHgMzeGPWI1/fDdUIStims
EL3LkOT7qSQsbtLSk2+U8Nh5Ymt2DUR59dUiZv3+6LEJyY6cfJqDtyyYqeGiPGiFBo+HJ4yh9C89
3U9WfQColBU3pzeskccHxDvwzYo0V/6RzF0PY+qER/KFJC2F6LML7fgIkCAm4Kf/44Z9TPLb3ftP
74+7P+R/u3v/QSBiHYupON3vaXNSQkae4rKKW+ae//gb9+cr7j+5f4n3D2mTdG7/eBki9kC9Te0r
Xmtst39/offnxNWHZq0pLcRO/Av+z5d3/937T0ViwTdAe7e4/8ZfP7jfJeob0N79y99e369HatOL
7aBAlRL/5W8P/O3L+wPvf2aietECu1gOJjyzEMTl6X5TG2YDUY7plNOP+qknRpULLwyfbkwIK/Jt
WPNyeFYZbZaOrfefN9ookpNrpnwPagxGDUwD/vy9oRfGxgq2btm/3x9+/27rTePC8uZIdCkOdl+/
Vjplb2nS5mUrUDIy7k6hVp6jIVeIWTiVDJJHTrQ7tdP9K7r33noK9GrRmENzTN3hQBDkRD6BSY+M
67YCcbDQjZ2TTdbJ9zzrpM03lPHmSWCdNK1iBcTsdZ74b+8/NxvT2bl1dwpcbTzStuVQO8iBOhDb
Jykdcbp/1RBgjB9nvPlssWqLN1jjxJrmjZkEargEsdIQpPw/33NDAn5bOBrD/IixCj4rRiurNGH6
3ffOsciUc4RKggYsTPKNmI87YW1Wvorh8p6Q1yg/3gRxRcxhbU/Lad6Y3B91v9Ed7AD3rywPt0XR
J2+mY+UsnunXPiizrZWhyAz8ERQKCXYIFegyU3rUo17uMmqMxkCXS2DHZxLgKQDHmW2UbhTnzE1e
VNE4jNX6bENFitw1z0wGSzohdVM+nPA6zQj50EM+kz9nahwIYuJmiM16URiVv7bnR5jVte8mMGWs
9IfeDi/hNeqFQwx1Yyz0Lrf3Q5TvQ7IET/F80w2xdagBmOl4wteppa28eg6QcnnCLoKk4wA5OFvq
w0EheJoCIL8CKkkNw69X2nQiO3s66fARTnWcJfuJ3JVw4lv370+9LOmBePHmfhdttf7rB99KcaDp
n5/GdN9rXsjGtmSdKnkLlN9T7yWF+aCETqxrQ9Kb7lWIo8jP6LoqPVGjpic5kWqJ2lHZzRNAkAWJ
T+I0DpOxH7N+J3LMEihrE2utip6TX5P2trDsl/uJVVnagEIxxUrvBem5pMN+nuoOcqgYK0w93BXM
nzejIP2308fs3PhVzrY0p6KvaCHjJESXKR9TmV0r0Hzr3PUIYk8QyiVyDrSKC6prKK1L1MD+os2l
8eAyYsstK32NaJFDVoofTCc0duZsuRzsGA//3VB9t9rdrZJEzKKmq/puQ6ivTl/3Tz9l/6cH89c3
/7p//8Vf7vZf/soZZfDXj+/fM3l7iKxuH+5/2jVhahcRKIB//MJvT/3rS5WlX+rADDf5X6/k/vfu
z//L+Vn1QcGuHRfWby/it8fjnTGWplSzMt9ghKOVpGbeb7wZfvPX3cSMq8M/vnf/aQs5fysEYYRg
mzT44kQSORsl3YvVUnwSjYoLJeYD53wrlfzWEHK70rPymzNBWhuqjull3KySLkq38fRmEw0xcFz3
6eDwAaLMWbIRxH+EywBa9QzaSOhaDA6/MadnNwKp9xQVKJnTcZ8VxivNzb1jIkSkHhATnQBYUrjd
3OLWOWoXqpFORz8sgp4RlNTCByQ7RpuIVWJb0Yo5Oz1m8mk1gnTWjsyMpSC6h1Viwhaa2iebkdNu
Npu5QQ4cE1hF3c9z0HIPo5gosc5h2szT5xhsHLcsIEGZbz1Dc0LzYhcDwDqr6Oq4JljZsqmfDViB
KngNO4LnuS43Oye3xlUP/n+dTN4lRu6WJCFTsUz7yArEzG1k+6SqeTukAuaqtg0GIfUUrbyO4UOb
callIVzozNZWRg4zLab3X3kthrba35OWQrKeOzHNywOG6OG8RbEjUqWHfRgRF2YyfFiZpROgLcAc
m3vWHvk4uAZdH9ZGSeBJPpGM5dWz4dEfSuCV/WsKSwoquj2AM3YfNd4HiOzxLnBxH2QJ4uWY1gsT
V1KttT79WnT1Hq38tpVhvUis7xFYQOreJ8cYYsxqxXnULH1rInV3ZB2snEB0aMghakAaOQRpBq+U
zskq0jR/qXXJc0HPBN0tWsRmcj4wushjqJNM0XN6shdzKHvb7KSS6kO9uC2BdxMa2p7+zjLT27fa
IcfPH9xvvatXaxNlcwKOc1vgZ7D8mtTsXvUrs6d1LAe5dfWEXi1pzKYew2Y9u15/ZVQRrIPWT/cG
RqupT3Yd2liAarYABo8FKfgRtj6uxbpEy42XGdHT3p8s4H+Dda6UHBb60Zi69NxwOjYM20gI8Cka
5ujKfKZ/2ESH4p76EtabEBMNiPyfrqgIOQla/Qgjtu/V11wFdPF1MrLpboRj1hD34pz0og3PCiU5
UjiubsiiGoXJ1ycEjl6Of7SwfwiT9mdpWB/DNI6PDoTxKkyqc9RzLnkzHcuHbGA3nKBeoT9UWveU
EUfcRcTJc4FD4muTjxj4vFNiXpP9Lxg1UXqKwV7GhP16gZVuo5RJML1h3PJejk4/w4nHorNK5HBC
BD6Dof1taPN/39ugev2CAOlFxDju9EDuuorI47Y3d2HrRARiEpqiXBDrqlwRoFwRebPOjfzBHXmN
dkc4Mu0wxIxik0FM3LVWT+7xurUCdtmpgJ2u78iGHl/QMXxxrOjrgAFjMaSJXGUO8pq0vZSWIA29
YVmxI3DhymPS5ziptgIw5iKF8r8MtfUSJyDtuiL117Iqky1Z7Q50bH9SxAmY/dZWFk7LjBqwllIc
Y5x6RgLjPKRtF+mgXQqlLQfR4beIYj6W8i1oU33f18NbX+bl2uubSxgxJW0HzB4NvWfd09cNSeIr
o2/MHQgN7esQVsA0oX4HU2yuspHXHRc1uJQyw1jg9/BkMNnZMnnBBqetzTDHhltgPsKDKjYtzrrR
itExwxvf0IstVpEnTRq29Xne4qSyx8eXplvlknCTN7VzAFrGtJzB5KCP06ottPNkwzxm2cd4uiFK
SCN/Wt4Cx/eOeduti9TlfNQcb9mNNOEdw81puXlXtOto2N1kOXz1pFILR/P8nc0aosVmxEaKtAlD
ZyuPqeeAadlHM/TTDNxgF7l0vkgpVAuRlPzb2/iBhC6a+vhE0T9sVY2Nd3SZ3mm8G7FNeosVFd+l
fYqbb54Fz1HgcyfFefigYh0WbgfZkFFHtPBCnGZs7YLdNHPMRZBzBlvduSJfDxQoMSbC4Vlr3SKJ
NgMOBbWt8SedlLX+Fk7uu+owEUTC8wgpZcVDN58fmjJ+MxRaqzRIIcl2+0liWVBShGtNNBkLO9p4
5K9ru/JcDJ3iu2wPhEQHTzUHfSGvYHfoOhOhvcDW+TOkhbEwm6jdWTEBfqFzYKXqSSJ+xy+6r9KQ
Ml0TH6ZWxTgH1hTIIUtzyZSYixKOj58FPrVlxoHGP9thapjLUcRX51ALCYZMo+fKbagssuxqdRgM
Iz37DLDg43PV0ZkzgcXxHu96FDC5h0Qjth+lrzElsFYi7Ssa0O2KYR0mj7FSy6wWxG4o/cJZcLK8
7AFfyU31yVnqN9m3Z301pKUiX5v2ddUcVcpyggNXmulLb/M2OEYM8CFCtiVf7KkDNOj03bZTt2KG
jAPSZ7dZYIwm7VkitI8NZu/0KuP1qJwPkbXNMu8ICTdqvCPhpxnjgmtF32A+j454vhRcCTKOcVGU
CWm5rXOtEc9jfCT3m6EgkCI6stfCI9/RK1FsevpjomaYaRj2q0TV31PFsDWaRS+D/elMoX4T2g8v
63ZtLf3bUDL4mqiGnMHeWqWxQx3/VsVsLLzxigaKnX8mv6J+wBKQ0LDO6DSvKHFyNAFmITYcdiJW
zIqgzyL60Zfi3Wnom7CIDKhhZh9XzMODAGUgfS24L7yJGnoqD9kgF0a1cjqW3cLOvzaZNyxzoq6W
eRy+u5H91VIY1Cxybw8k3jyHiqaN/FJk0/dwKpJ1IsZ20zre24SecJeHaJnN6SHPeV9DcjIkZQOp
GcNHozKIEd4Y72pIseFwi0r8ypIYVSw+UK1gp/Os2m7U1UeDgYA0RUIXgg7+X1xdOugA+zrsmG8l
goEzWcCXLsAjC+j5Q9GjQbFzG3v1odlFjFa6WI0dlORmnPVbUn7xYKsv71suM2E6JCou0EZMdZrO
te+ENwgmsHdwS7lF275RvX22fGQJuFVnzHG3gQCGb09GePcC1g+9InU4idaojV5zhTmlA6ZgDUST
pk3hP4xIA+rUto4d0RiRlThL0fuYFyu0IAPBsCsC6q5+OjyM/U/baqrNkGkKMVciNt5UxussC1/b
VsIKrsQTQOKXMawQcwJVaOL2bKS5dZTWwbb0fv+RJBNAflQwQORR6AoPaxPadsaK2WIU5RsY7nSb
2e4PaPs/pMmyCRiWfJowAptb5/E6zMx8kwZ4LET/AD0AQ7MfLB1Ir9co9KK98Pai8Lwdmie2EV5M
XozTN6fqkcgHzBVRjFbeyycECeLCSIEElNIDig9L+FgW4ZedpecfmATllFp7BJdXsBzkfmXMzDPE
LMp37S1AObHI2rQgZrcJ2F8HO9MV8qG3iHQsSMPIKucJWcRPMyMYd4jAGZvNOKCuQwDhx6hW2dfl
ifEtZNPUBkOyLtzK3sSli+qconSDx2mYzi3ek5JP/wFrNn0H/uljPCBwdl+TwGd3bWbdqp2gRSfW
yUhBBjMHP+RTNawVoeR7z7DOuia/qJyYBXvyqkXlowt3nexds8enBmoZV9pSX9t+9U4z3NkjWYqb
jUjMz5bOzMo2J3JwLPOlH8tjNY3+yqgsTE/6Q4qlgkxUxVW3Pfpxy0VRk+dGFpeu7sie0So21nYu
1lZRnkzP3hFvjmN78pGhOpKUAjgENuyaRVdeOzO86T5DXi82uVwNzbMuT46huoOoUSnWw7RGD8jR
Nwkncv1WX8kMzYQgWSXQfFCvon0lIm5tNP38VlDhBLZzcWs6gYj0HxyUvHSBQRdgCsaIcbSz5mwA
XKM/3p45ToQxBg9mKMyN03iv41DbqyGvXwq/vyWFeMGmyo638Ttg/8ktNWYzZoEfNgWWjoIh/EgJ
JwdannYrcjK3iNRxczGuHPpbRI78rtDCs+6V7nFqY2cFMhSTWe1tx8Tc6Fat9q1rgqUwqGOcyt6X
Rhdf2lZd0nrAUcxqURSkLEgrsHY1Xf5w03fmmy+R4wYEta8Ly7wMSicJJEwsttLSW/ua+b1wNPdI
EQQ6heZ/MTODJxsmRrGvBp6O4IyjljA6yIICp6btQxWwQhx8TQEWxyNwjMsPrfXvVvrUlslIS156
28ZLbhH0iPVYuR441VSsCvmDvJ3+VCJfWKh22cZoynU3YxRZEDMLkSVa94ZSvIsq2+Qq2s26Gc2B
ok43kRZWs0NWm62pepihsScWs5qmdHx8JsRVBOTU4F2xDkHZAWgPUeeJ4EG64pzEXrfhTLYJZuxJ
c+mulVd7JLVpMSYUDQ0U/F9Hzymm633ODN2foFYO2F7ibDeF49HL4Q93IgDEbZinKXUQ6tWihWEI
1zXoGaaWghap9CYXKxygzUb+DPQOq7VyV6zkaAJV6yx00LcQLv1D2U4kyDqswR3XQrQKybAs/Wai
IdM8x3VtHuqQoockIuOYddWeWQNjCp1AMumSV9K0m3KMnw0HFaZfNrfBjeRaIpBa1K1DL87ICizS
mNdABdcBl3dULF1bq42LGgiqlEcKKCcUyXk7F+0vsih7XLuRyNZjX3AJLGIcxQDFO38yly1XyzJN
dZiboMN1MzoSBPgexTuvgVrYhCIm19b+aNKc9SPtKDGCCcerS5pygWwvbdkHu/2urcaLT795KesY
YSBgDIwv/pIjRmljOWTe9DuQUs9VoLQVeqIU/4lOvDBLf6Fn7xL5/zFQ3gsMgJZjrOjW+GSNW3gI
FoSaH3BDlyB8wsfCQMKckrE16Hq5nMoPzLwHo36pUtgzoq3z8xRpI2/RG0wBqtlK+1bRpDD0wTrV
RonabsIWKTdeVro3LbUTPi32oVHY7KxyDGhDiB/+JF/Aw5E8jDWJcZL53+Sdx3LkSpZtf6Wt5yiD
FoOehI6g1sycwEhmJrQWDuDr33KPW5esrNtVVsNnPchIIDQREO7n7L02QixLvFU1aZkoQJ6X5jpK
++iqjcvqNsmzZociv8f591yCUOV6QiHH0/JdbzcwCIikiaYSuEOR+mig9XA/iuLRisJhO/UMS029
fOksasDLhHE6W34wFVwcU0cXWFzVc34X84tR4yZ2Mrm1BEPoXqcGMYHJGAL3zm7SX9lk34zF+Nhq
wtuilKvIt69BK+GmYcI1bq03hLXFXmswJLkJE9LFctu1PSePOTOzo2EH98Ninkpv2ie+edXqYYpO
CXS0r8tQnmeKRiRc2TouYEw6tt3f9/IgpR65wZqurcvcPok+Si6Et8reoeLKXc3G9yBIeqisMAAA
la+xrSfrIbb3k7YcfAtKMyLqeRf07JkBLdW97okdlKtnQU48e2jHrCxefi3C6ra9Rl5vQwZa84G8
nexd8eCPgiTd6YezDJO065xav3kNp2jYlhXRjLEVUL8Kg1/F4E27unG+LxakaS6bJeMbOEJ0WW7Y
LfptAXmexCJsAEkRxZCwuDr6uGN0GrOroHnPOzADfv1ojXqCFhsz64DLt+2yO5w4j4KIhxVSAOIn
c++lMTOakDZwtMLYenrEHHh5N2x4uFPTXsQt6PzFYaoYtSTLA3ze5iSMXc4xHGCDGAwhKnKiyAbn
i+OgExGWeSChrQUqGreRteZiS7a2SdWWGgtsjTIIDsVQ46YpCB735qPVegyt9U0a2T8czcN1NNzk
moldLZveSr8uV8bsN1v4A17ad1eUJ8F8dflBKx7G7j1tYgFU2PpeEK5QT/Re8QYTIqZ3+tGdfjDG
TB88vDMbtBrISfH4jC1VwDpgUi62I0EHmeMwaUsGhs9UwVZ9TuItXdGfgFmQRdnONdRPjrSuo/JS
3iI1kio5bSZUQfDVOGPX/uhfB1ZFGnjKn5/r1o8sGkr0I/kPuPLJIQbNv/EclybjAKdAZbR6nDxX
k4aAJOeEhuhToy4ZgQFaqmKXLdGV7s7tsWoZHxrC39d+tOcAWhmpGE5BniRHLS53fmInhyxP2DWa
+YmUgHBtmujoZoL4+qRJT8TegjvFUCkq4AExhmUQCBglxpK0Xlu76tKRrkoLEirtLueS4iG2w2pP
/kp8skaqL531UoUCz2Lp0H9w22tk6pwhaI+jk1n3mrjVEgMJtMWIBJXIXTCkXDNF224HqHCbDkpQ
kxpiZVtBD6gguO1z/Zvr6KAm4mo3jlVwablPeQKvJO/k9Cj1J6Bow4bz077QyzdmVleLfjQXzb8R
DRHfM5SNYNK+9zW1sJFKAbjewiJttLvSEJeQKZs229lxx10VQ1Qia3IsfyQzdng0q2bHdbPD8uKN
g8nlxP4gsquAWvxg5bdimHWK5Brj2TDqtzUJylvy88J148wABqgyaNq9bx1Eh9O7NUh0cSC+UASi
bq7f+lRLkewEJTuUYFCfW1eJ7T56Xrt3/H5AZpe3qPoWb92QLHUYsNUE06UbUu4cByBiWDbuSn++
cNJ8XhFNMR6TfEIsREJqjUx04wB90XUMqtrIEH1KtlZS3gEee6M3Za68o1nN065oSY0xsoQqNIo6
igTvbRxE95ybf3lxSBEF9uCWvHfM4EyUtq1xTHwvv02K6rIysMz1mFLKITp1Iehmg7iUg2mNt3T+
SbROyU1JU9w5eggieyYl5Tg2gKyjMrjSyZcm64Ts2T5jA2eDT6zOhIW0j58ZiVgbk53a1GE2Nnly
XDpKqrP2PfS6XdjZ46s348PRRwE8xs7Rk/XabtareT2NGPZwwg57GDDLSWgRZYQxGvZcxSl/dtOb
x55AQ+LQ6/HI/tGhd7CRIrvmJSpHwnbn6mmQkEfF3lfkf0eRHz/X1VIricif96mX+JEGL1e9Rq2r
pd+eQ+xZRLxDQjaCfIfSHJNlXWCG2Wm++fDlbc6f+pdvCYECX/FMyPT5SepzuBrShP788PMrvbS8
6CuRMkoTzCnD8DBmfsSAV3EsJdBZfY3z+5S9cYnZNdh9edu2HS6YMyX7399ZrZ+fqN6i8523WIQj
1jO2XkzpiU3x56eoZ6vnqQ2nVuOCmEuvBJCsVj+3KJFW5T6xjAsy6p9CAEZ0G6lVJnAeZU7zJsZT
vUFc01K8Q/EHMIiZy8gVc8JNhKKGi65pELMwMilmzHx37VquvvEnMzimVrp3ddvYRD2VsBksSc4Z
LgWLZxvRB1N+GTcOJYpLrNgiN+U0XwBdDWjfk6CjhUO6mWZMh25ZPgVDc5gt9CxOep+P72MOJcNZ
CgwuQ3at67JlMsPmnDVPWhfwGc24RVKcp8VlOwPDT4f6iviZt6wridxuwNyY9j5AS0KaBxndO63U
rq0C5lO+EMtnpZHYdCPiVgoUYKDCW+xM9ho3NYIlJ2GvFwT+LEh8OWDLJbjBaUHNlYCppcK2lQYn
+DvFNrFsYubJ16MXvyrz+AobnIysLGh0F+YFkRLvS8vmrWhxWbW3jSCkUDHsnvrSlDAj2jUeOy1B
McgBw+CgwUajkGbIgMI3i1reLDQJvQRxiTEJac7aomaLOBAghpO0eyivYhvH1s7p5m/Icpg59LvQ
7yIEXunOnrpwmwiofrpdPxe5+6MS1rQZm/mH8AqEhpnNiRvoGUwSroHG0Es/52scmY8QZfE4cibb
jGMNwehl0KmCTjA1XGNrmnqybrXEOYhsCLelkQYrv6WBniZLje7I3zd6zftlFyGELEL6qAzYVgnc
lvBBiFRMN8AzGfC17AAd5fDaCJOwEDt7FCHjCrdOpbPq20JIFYU0j3ZU+z5voiF/n7mobTUkHru+
1Mj1A7PjtUQFYhNtKHE2UxvtTE+qsJHocxrbBhPiBacnnzEtyDZ1m+CkL+Fd3UHeRAJXIe91n4VV
rSe/dNelRhZCP+94lDZT0KJ+HypIHMFzt5Bnk/VvxZTcLjNdSzsevunT4G4dQszQ8njeTmme3Bqm
wBf14V9K+v5J0IfJzbJsH/4E0XKWNHJ/MbvFoT3nuGuxW840XYpRC05eRmchMfLbXEfdkdjho1M3
1hZnAanLfQzRJaIqXAyVsdasY9eae3ooBuSVaLgwCi24s6cZQSjByxk7QuV1D5wKon/zxY3ffFB/
cCnYHYBUWC51/3/84ktSti6hQVxxhJ8dofog16Cct5o8OmcDsIENxAZ6+nl846RxcoLKVf277yDV
jl+8WPI7UP/gn5RC+ozy/vE7JGRmulNcJCAr+vmmzs1jZqTxkZGfsQ4WTztUpN/uQmYHWsOQYdBP
7s0Sl/W3f/0jWr8Z59T3wBQW2Iap+waog3/8HhkZPHabedFxACcJ5YhM3qGnPa9zEhRd+jqiGN9X
OQBvP2qu/MyYoOZF67G2j3XYaVdj0DeXDOhXbemLqwjBDNernCu6EUPuiDhNowg1rkIvQorvkIYk
uiv03ea69uiHt+QqbMo8hHyZGG+uP0I9rZp9FlTepbpJ5FKfL6//+s82/3nzg0GxbPAdhq/j05SP
f9l3B7334x7e7tE1zGItuhr0UJDNWyPyIGCZ69he2suxEcwtx+XgmPWxmEr6+znpSs10WaLsxoIr
7IPhFOMxtGOVqR0QlBSO+3yJzcNgigeSRq2z0/E/UjX/38rOtABrfvl1N6Rz/pG6KfNB/+e/ryEf
xP+1ecuq/u0rLsc8v/APYXTg/o0jLnBI3rAtmYX5KYxW2ZqEYwa6yZHIfxyLf+ijzwGabqDbrk5O
JkC5P/XRtvO3wMKfDhrEZI4vOTv/gT7a8Kx/DNCENuzJ86hl8g0JYzkb4r/skoAx6s6dPPMS44oM
K1M3eZ9YEgS67MH5m3uYAjVSVRf4LwKfHIfL39fVnb1OUXDUSkQtspc5txZFInK5xsI2jihemW3n
bRiuMzFTPLfJ2tnmKrHCkxkRraTMTbF2o0Zq6kaQ1l7QPBnx5M1MppBaRW3XlIdzHpRcd8zwwpqa
GH1IER3h3q3oV94Tg8UIOC6e88r/Hs/WvR4xuynH64m614nZ79adDeqc402mlRN8TAqNblM/ddHy
yHEFy0IUNCrMbZDBZnDnrEYR7RsASPxyHdn+nUjSCzuU5QbyIldZXV00AfC9EN7RdgrtQ2+gtIlm
xJ1VQVsuLhu8fAzUULrf1pb72lD37Zrobtb7F0z/3sZ0GtydgIFHn5hjrzCkgwrgoOuElw06aewj
wS932qAHQn3goCXvE99YoTm8YnYryfFXdo8JS1ucl6aYb5ysvDOs5LtTu0RAiOKurL0Nlt/8sOj3
rk5Lyx++jwHSB5zNwP+QkRdTuuzlG/Zx9wJVmJQPRpZTid+lYOiWCS6ONCrnHQC1ACv1hA6EVOSV
KO8rjHK4sXDngxuwU+sy7svvNbY6LmowUzI3p1hhLBdx0n6jj/QYAvg1mvbW7zz0H8Zz53vUV0V6
CAr3KjBCtjt6Iq+5ozNNDRl5IPHKywSjU7TpJo6aH2jaKJhY5Q/fXk1klzCApUfggs0V4kOI7sO3
wpx+Ur+LIH5AJWB6dwo75zTQwJu0emfpybQJwnCVee6x1W2ApEhKqUE44baym18QEbBR6stCgYLq
W3QXeOZN3hs/UUZszLx+LEZZlylnhqWx84vcBImRvaCeSRKpR83CFZDN0OpdaKmzCcDnrGZvYMdr
4+/ktYFE96p5hxqFYEeiQBqa2eh43mv0E5tWtDdl+SrwvGCaSdq1wf5Awat6MF4yk01FlF9Apd3d
6WN4aU0IrtmfauQ8le7fRcbcrcCygq1emEXnx1JoN9lib8aCTE/PvTFHlI3W4lD0SbQ9jSMUutn8
Y8G1nrvoOAk1uBnA4+z7DCPB4PBKo7ijy0E7X8+eWyN8scrguh9cbT3o8zZKKBOJYqAKUJs/7F6/
1ZD89NiymgybYO2nBzD0MMKRTMhRzg6X+pMj3B9DBWQlKxickWi4QpuCbt9ednSxUDxNN5ZPn7YS
MpYBn6w2inXT0FMYOvu29MJ61dCxdHKEuVH2guJWgHQ6tBYuUR2IrmEmV63fP6K2oNsdFFu7ZE+W
xtJV6eZUYCMoquvC1Vpy4VFq9jSN2wcx+vzIHs38SN+K2blyFgbnQ0bBVzjRXT9ZF7gfLuJh7bBR
qajra0zN8ATr+Rcf8K1I7FstbhDAtsm7XUxHfSy2Ydc+hG76zjLGb+EefMRoK1g6Q3bElo5KPEwv
kya6B2Ewgs8a8apV8u8BzskPZfpIiG16H6YNgttxLIQ7MfIhohI6wx83UfMr7bVDFFyXQfvYt/p9
EEFkR6pMhB4MITRdICqpu+Qdeq3kWdgEhVIYXTU9HBEN06ReiVts7veUNHKuEuxe6ffRIka16Nxf
xCSThNdn9SrSpgs31x+ClJ2ZsTkCtV781J1rBNMSGXuDf/lnaEyE+OXivrfwliCAAC8FjNPGfLoJ
ljLexoTX+wuXlHgIH8Z4/Ois6l6HoDTVfEmLKYptEk/Za3A/fLHxPfs2DkqaTKIE3le8aSBXydfc
jKb9VBEq1dmLv85wZxhlxTxdv4dcjExn/mWY5aMQzd5O0l9ThHF7WnaaCS4L0uK87nvbJd505SXB
xsuZHBkEH6RIMM3qWmsScC8o47qhfNJ5e6AbZKiHBiR35GB54cJvH/YQvYMPN+VcMcTEyzsfywzj
mbhB3iRJrkgImLd4fqloLzJGlt54MtoXUV4estR+ATX50wtNEGXw8OMFE3Rse5chVbBgEhfebNBZ
KpbbJKQ4gtbQtqHq4INc68W0HokyjgUSrOheD7N8jX7Pso5TVtzaBUpT39O4DkKQaYeAoFN7bfbG
Ps/Lu3zMf0apdbW4XbsLRsRUCBaoWlS3Y2OsE3l0TUuzszQLIU4c/yTOczsKR9oywNSkAcTHOYf0
9d2VU5SsCw6Njyg+wkmYZfQqGa9c+2X4MaKQWncGRN5yee/N6HmakvuImI9qBB3ZDw1yfmmk7Tz9
tQx7f0erlNKHTz5sw7TTo85oNu3lpGW3c8xwQoRIcjnJlzDVY1fsdWe5x4c+r5p0PFRhs25dsORo
J650cpA3KY5dkboHeFq7xvFeponZvtzbA7M2oFsCHojSeRdN5rdIJLSCO+u9sFpw5yiLkhSF/muJ
7cubp5+4m5k/ele5sJ5qw3koJ4SU3jR8S72w3y++OHUEWQyDSw0bqzSRtWSJCw2lF75GH7f4VN1Z
lXlvL/GFH9A9NooVITkZxEr31jBbauM8yS8fgyYAQ5G92cJE3pZAil3YEeGHYicvLjqN6rPn1Jzv
aJNo4Ob2VVmhplnwF5QO+w2uNsrEPYIkcqcBwDWvjigaFJTcX+vsuRTBwkuGFGtRoY0z2UMsu91H
iNnd2j5RsDqNLl+4TpanYALuI+yaX/xbYozJMV3cHwiI92iU800qtPfA9nyoLnKCGhxFZkm0sbvq
mvw7aFt9X9WoeTprP2bCpz4MrQAnQb63g9K8SNBnD+QuMMMtH92aQ9wtmjfLTh/LmVNO2zY/rbnL
dn7zZGV6sE1rBGtlnl/WPeOhsNI4HKynClg+ogH/2as2Tu0TGEj1DnL2S5a5uMbiltz2/GZ2od9F
VXrvFuHPEl7KlhI4l6AUvdH8gjbhFFIlQF9JSJQm+hWlsHerpiFrRqjQrPcFiZ8t8kdD2tO8b8X1
aKP2igyMAm3OGbGwu0eUo/THC/1FA5uDGpw9IdTxwUhIB9bql6mGMgw7ZkXicQ2dQZxsmuarYRDj
qnKLdWGND4ZffzjBrRXo34Xj/+hIzF53nbjMOt9cBXZ6BYlkY1bVUxjEtM1i/bbzaFalCxmPFpIg
s3cF2mx7o2WTuZr8CPHFYbAxMehoMaYs+pZbGV2p6K3Jlms8eve9mV4bIdLy2Q3WZaFfWB0Zyl0h
Wz3siLARVm48PcNsl2Wj5oH0qO+AqS4qbJYrI0fDkIMAMfgbuyms1om2K1JxK6roxalIgMH7fOE0
Fudd2oSc/ja0LB41MyYXxbW3LTp4Kal8ddIl5ORV34YMrPlT6JHNbkvYTcpFCMZe5Zh0qGGbmQcn
z36UBsCqCOhJ4XHR8uePlJBB0vM0GkQl7vh5Wc2dc8GIXLMLHyoBQb0c540IH5POg1HUA9AM4wQ4
TARHDQUxLZc7rP3UODtOcHOc3+NF4rPBOHPolAQIjOEb6stH118YppRoi2i7cDnrqpfMqKKd23yU
nX2fapIER4z15ItXLx5/zEP/01zcDSPt9yQoAQLqbKs4TO9pUUH2hI/eBogT7T494Ea8pw6wnx1x
abThBXWvEHdo+32IACoTT71LsORD1+9SANCJ94q89CJsml9xzyV2NvLvwvQ3DpZqhIURGsLsDkkN
qoHW/4h78Cc6KYzIY28CY6TqG0PnpOsclt5An1xe8NB5i59AcXyYji1NFbc4+q5m7nE9cfkfHuzK
f7fSEHQorg1OuFOxQM/wALaDUFyJAe/k7E8fnHDurdjBSn8nakzcyIHLPt2GVZxRYIFG7GXNnUjJ
tKGi1R5iA3tt+jTZJREkEZd/5M9OTrzdEjHZQI4U6xr7S2pfMCDYtYODisWZ6A0t9roaTOpR3o0I
9RuzrulhNuTvNROToM6FEoKswxwum0pQwSMOBvnwgc78BmPlhx3N952VO4d2aG5nYTzrtf8trNNL
DSQ5hy4HGK3TjVsC+OgINloEFRrNPI4Jx1SfuT/mzriDwLhvJxLFM3iDcckZqgmeiREDh935KV0w
ukq6Z9+0VoKZ3XjOvHjrAitpwhFdkSgOqVdcTOFjKtDmuFIpM9gDxIqUCyCiDJg1V0PX4quy6GZb
wFqtmXNUEPT+KvwWCqM/ymQPI0KKGT+C1CCr24Mr1c1+eHKLS0uQsgId6cmy42c/RH0rvOua7RrV
w7qv8p+Dqe/hj1yW5ottjj+TOPwRLQKhoPM+xO5zZDPeRgzJ/PvWrr1fTVbfhb4/bbyk3k9xTQgL
IySyNx0YzB+pWR4NY7psk5vJ4HoZhdXerzD85eHesIZDYzJYmKAzrAYB/zVxS6iXVf3YNfUJo78D
gZJJbaA3LQ7Z/K1omEQuMsEKZ9+3uL2xM0mjqLnMw8267JPs3lzQMgRz/DP1kaVHjw7XPdPdfgyC
zLLJTrxDGdrn9DkVJHeOllSLKZailesayVatFkQWxTX7Oij2uTjgNltHBNschj/TSIPoJk4acSTh
s9kGdf1DvY4ujrmqW9hTXxIsVfpgKdNpHbely/NnMO9Um7AltSmeaavW5wxeFTE5jjIJc5qxPelm
+xbKQoi6IWVpP2C3QiLnIm4pGuGiAmoQ/Myx322/RIPGevR9lA4zuqiU9V0bT2KfdQ8q7w2+F+jb
cdot52KMSLKjI8NRZIEm98BukD7Tbz6zV0v5dzkOvZLPoEG19CW+UKUUQpcNDxY7rcqxC1ABklIq
UzjVekUDdpNp+8bQZHVbkB+r/iza6TboevlnnhfVs73Zp0NJ2Gt5Oi8u+bh1Szc5qI+eOiBS4MkY
1r0g7sGq/+dWSjQSwGDQwbD8e2Bq1nPN73qDqsuf21+9Qv066r4vOanqTisPcsb68aGxA3RYwz0y
zvKUqP6i2jSfe4N6pJ0Es08Y0+fUVvUlzRGRAkPhCuhnT7ljdpr3fuq2foc+VL2JXYK+RcZPsAsQ
WfY6SiBlf4xAxZdLBY7CnO+Vp0+58ooUnOMSLbsoavhZdeZAh2hBuUZ/v6z+6YO/fAe16Mn+rWHG
QA1ksOz51wNmzBh6lJFwqoEq3YVDS16321mb6T6XITRqU02U+7BQfcmtVSGzauP9vgWtJr4mjcLX
lm5nxaQWbFM//q4NwBXVxlU3pp+dTM8vucYRE6i+UqWPt4W0R57TCcPmBnieDknNIXuoKzjQhant
zk+Vh7V6pXqz//W+YKgJaOFys1HHx0jHmz8xpP7DzmFOrnewQ/Ociq12QfkEt8EUi1IVYWs0H9Qe
PA2OOMylA9ATnZtHWSpUCYj/6+e6VX4MY7teByXoX/XZ6iPVt13SK5+hG0PDym2P5z1Jbn21J6nV
z/sqz0b43exRCXtbLAdiFyOE8FTPXz1f3XwerV920fOienyhDHoIZB1EbuzzSzCy77XnHnXj+Vct
GxBj+MePKl5UPVH9eWpJ3adWI7kX6uO46/qMzeQlO/WYrXZ29YzP16uXng8Dtahu1K+mls6vUevn
xd8e/6vXnHfbGuX9H8mpVcEoygHQHdW4NHLzYND1WuujC/lJHrNm4AyryCQrajZ3KeHivkOOn9qn
hWt6W5doh6W/86AMhpV/aeYMA3WYBiJD5oKIBiWCAzDoRK3xrixgNE50kAJp868yvT1YGhE8jQZN
fiYPXt3A9etPrdESE6HWPZUXX+t00r3KA2tkhgYpJJifM7chSV49/68XSz+sdwKJRpYDCaPpNcsU
eyFvIFxwFVDroelWLsxI7h3MlqCvVt/TwBYRJgUQqeqBiERpcnCGnVtwhv4tevNzVS19Sev8sqge
+nfBn18eVy9VL0omrzoQF5ZOl84E4vPz4748/bzoySDRL/ee40O/3PH5BT/f5a/u+/x09ejkOt9L
eE7RHn7w9rcHP19//jhTXk1+e3tCFiWlr386v50lo07/6m2+fNXPt+kpga2EyVzq86NSdi4DkVlc
5hhiiaxoTl8WpwRsslnMwWGAlqf/2X7B8Fyf1I26Ty2pvoxahZq2G0Jd2+tDQihOIPsyDZk255tZ
3RllFiXHKYq2FM25jMTyGsuXQT3zuU7ogYtHMmIQqs77pTzdqptAnfciefoM2rrdVZZxpzozzqde
SecCt3WU+kyNmZaUmoaLSVM90RcI/qZzT6dRCchAu6KDnflb5st0hMouJm1cNXQieT3SB1zDCbmb
3hLK/JiQPhMpbsCx5bpO9NtJrZII/72gd7A1vJFulTxo1RIjCbA5S0ulEtxVAjZ8B5OMmXlb6jZu
xzHalM3SIcltulP959Jv97Wt7jELFQU1DTpYvSH+uCHUpj2d70v1ibxO9G+LvVJPGOlz7+OGsaT8
PRPKPCe1RFbbH0vqvkSQbrVycEfNiGiRIXSMfiEn4hNYAhbVL6zW3dZ8Dqsq3Kr2muq2JXRGyA+U
P/Nn923G4rxmdk3FWI7rGnmjltQv/dt9lhw/Mvf5SNXl/dyBOy+rH3qEuXro/QAtyz/Kz+T51f1N
fuYuDL3Kvjmo5lyigqLV4qySpMeOtOksaX6OSV1v1S9o4zX7+ouqO9OScFuNseqg6WyBJW67PXTo
o5bGDXJRflsYoSiY1Ho0p+mugWaAvKc55SPaswsSlPvj7H4L9aA9BZJF8HnzV/dRgTmAZjX2sWF1
p1kb/rjpS8oAnYcK8fO+GQkhAepUlwM9tDdtBJV7Sd6tKKAtDwR9K7rx1TEWjkH1O0XqJ1KLA6eQ
0IziHcJm9vXPX0L9MJ+/Tgw9eI2IG/62PNY+b1Rn9HP1fFD2brXN5uynOsA+BW9qSd13vpGDDAEm
8xBR7lI/Su0GOzIw3b060s4/kTry/HSEQDkLWiKx15xGWVGfvfmQhSViCjxE7UmOziHyYcxmFEoz
Ias/QjoJWyG3XUS05yn3cRCu1Pp5kSSRcQ1Gp1irTajL7Xje3nJJrRqA6o5GQgNMHi1JavrbLvNf
1AlSHTvBDDyZDHAOqPOxVLnJ0a2on9U+rWlXWhUtmZ8N5ZeJlSRKQCLHQ6SDlp+Ib6F/SaFZPbrI
M0UI2HXrLvWz2pdI/WhOlbz5XFVL6j5H02g8MIBQe1osN4Mm30PpBf4jTcX/R9FBloz2+VeKiIdq
+EtFxB8v/FRE2DaSH8cPlCDC5z3/niGk23/TXRuInEMd2VRJRX9XRCB7sG0kM4FPgcnzLLQZ9NT7
+H/+2zb/RtAPVxZ0FoarG2ia/hNFhOX9ptNChUq6ka4bBhot1BfGbzT1QO/KPgyJ+0kZ0W8Qttbb
ktiF9WCi3JsgyXVRjDa86159B4GpPoeEd3SvS6Hd5nPooX7XkcALLEyj6+3MUUZvHWbOLLldrf1I
3EbDJid3YxPK85ukbuBYWM2IJjawfXOU4ly1jdTfTxiP8KiQE1AV9507vFrwVSMd2FuLqy2eyn3T
+Lf0r0AwwVfAu0Az3h1CXA7BNzhyD0FQPaULFEZ7+sC6gK/JxrBbzBcYLE5+OB2CrLx0MmAmRexd
EVwAdsLM7gnloeyHHGGhLkL8YEMGceaQ0kWatreFFYHWHgdcm+bb3JycS6bcdQcaEjFCKXUgvzjy
4J5PF0m1K+uRFvxwO0y5xxWuO46T327CipQdnpzk6Dd7234iwZpQsexZ8/BplhZ/swNcGhzp3SLZ
FtnQuDhxzI/FsLdzL5pV1pj3ZGucfNd56AWmPUtG4aZDsCGy93vvjI91U74BXhjxIXVzegT6265N
i7FQVjEbl81E3e03utj0C5dkDBmEEZO+Scb2FVp7+oITKW7j1Vg10INEcYW+bJtnbIVOky6Qcryt
c+I6CIMvaZ7EhwyLR1rfY4U6UDP2Sa/MLgmjmoguRJGACeqtmeORzCR4nYtPhkB+i43yxomosw4U
lHmPnbRpMRhL6LeZOt1vjEvRGNGf1LTrMJMpwc703hbZpRYTrIrvDFPycp8n97X7oU/uFYAscerZ
CHNdTfdoOA7pPGbb4N3Pkgutlm6xAXHktNwijlmTaUw0EGwPR89oKEykMBt2hkYyI6famL1NnMdP
cDH8Q9z2V1lt1hfEDD9Wvt1tYzTvxgLpbPTIanSgLnX8mEzGMnbl1Hgp8snaQAlB3uGDO6uaFAfK
urYnILu0npidXVujgWnMC911PJavhV+/ZrFEOejPtpe91BntmGy0x5XpUUcty495lHD3K/DZOz/z
GQzZlOYN1xsQq+yw+j9Uwr1fYORWMd6puSYQItI3nVtQSY3CW9fprs0S7gF4QiNx7heP+ndTHZyF
CpZjwWPU0QjALL/oJ2GsLXIprj5vOjexiS7lTyz8KEA3kZUc0GJ+BU+No8jYhn7/c8gQp2Q+ZrUl
J3h+boonsJq7wBzdbR9Fa2OxvzWYyym+Qa0qvRg3BdVRKjN3eT/ah0jXSE/AsUNONHF487gJ2vgY
On25ayVb10pMfAdeuJyXPu/TGmOFmR24EvU1eTPYDKnVUieX5Ml4O9n+6x8PSmxVk6Ndofz8uawt
NfGUA3Tm82Nf3q6QiLta7ze1aQ+nSfTGgR3zvCbBmBYO3hRvq8kV2iSvgV+nQE0B5QvMJub9E/nY
H54OhL4eqPceEFztzDmPD0qnnyD2jtOKZmUAdflUy6l1tDDTVkvCqm/R+hq7z7vU/WkLkHZKUE7+
+fxEvkg9beZaslkQMFGcZH5k+ijWEMTviwU9W5soFZu8T5c36inqpoxC5xiRuSlf9PlK9SzYlAzB
k2ouObkZ51ee34kGJY+oJ41Jeh8FI4T6lr3bGauHbnCwRZYJVrdCI+pI0ufSN1rkXg7WfYh865ug
wbcMkHKaBLU4Td5bA2PqSvSTjcF13A8NMdbIQx7FPLdXA9U9uJ1IuuXMCBU5XLe6pFnbrdG/AbKK
FoAv432C8IKon2RVS9kTPWFnatLrpQjty2keH4tEI21xpEkZeou2QTPkn1qIUwczqp46XxNrzwL7
VtfDtieuaZsTB9PH/cWwvE4GnDt/JisiXKS5bjU42rfF8iUHuAVzMKX9dYVZODP16lQv3VvTYcvS
Sqs7ALp5tycmp73TxIe4G2nhghwoyFg+9InmYnTykeD50bdmHn6WQHpRrYXVrTkSGOWPW49cnMel
HJLTUpW3+P1xZE599eJi/Ecec1+kyL21zm23dQxtXgoNxj5e9llEZE8WcMHtDOK9fgz11F6b8V3L
3rUT0EFXFa2kE0aKdEOjr9lguqJxlaw4jLG3jFJlaEu9oYvwUBVqUzlrZcKCLFGt+1C0pGKRWCDE
i6oqpW6WJLwZR6yZqj54rrD25MMuW98e6PKPNP1sNU1A/mAc8/TkTvTCiARltr4MibtxJprXrZz6
qRt85tUJ2TC73Of6XOsmXOZ5H08k3a1NWUFQNzROfYau7KHtyZUTp4lxrSsHuLUc/kYZM632zyV1
3+eqJ8fLcuCsy+Evsef1CYMX4+qZEXYih9qGHHQncvitHoW5jV3BtEAMKAmpi34NlmpyBHzOnE3e
OIZ0xatFX05+fct5cd3R35KTxqOMCkw1OZBzhUXeJHKqZvy5isK7WIdyilGoiQe2xe50XozldESt
a3KKkjJXsdWsxWX+Imdd7JFsBuIdmd3kcqIjmPH0cupTyUlQIKdD6nf9f9ydx3bjSrZtvwg14E2X
3oqkvNTBSCmV8B4RMF//JqCqozPOrde43dvBACiJmSRMROy91lzfWLyZ7GdNC6dqWkFND9aQNRXf
cLmb2yw/Z3mu5f6jZ5CyVrOwjq1/CshzZXi+EOa9n81YCbRJWEa/z/tcj543c3dkvhYI2WH24tcE
SWR29TSfe3Nefs672nfhR2le/Zzql+Oo5V6NPppp2epPC1iCCQCxzt/j9JVhNWkOBMrCvJoWv/Ph
vJm/7yBmkWyxWvanRfXPRpkW2j+H89782mi/VdNiHKl9jT5y+k7ny23eA0NuLxI6iQB4uN5+Nj/X
4M+F6FAAUKdKgJyLAkHqXuh8jOBReNzNGyA2jGlzQWE+7qYqQ0q54W9Iw+97dC5MzLvRVK3Q4S/8
nLh/1td/zqFBqlfcQQKdT5Ccq2Pfd+73vhWXn06sE0I73aQ/p2g+Y/94zck9smxA1C9/7lY7KouD
PZ+7+W6ef6IrIYERofpMwfA/N+9cI5qPm9jhvoukk+2Z9i2iuaA43zLzrRRO6+h57+c1LdC2ToPx
q5+LV77BPDpHUNX022YqbJlzfWr62fcvTK8VAVkakmAPmGk8D1UlbA7OX3v/eE2Z+qAKc/cFNKtx
GhvbaONM9bd+qsR5lOT0+cExVXLmPYBd2hov0ft8CqFZcP/P9b7pjGZz0W8+RiNk75pY+YZrzrdk
MRcMg4AMeVph7lpM9cR6Li1+P2fvvKnmOO8bUx2ymyqS8y1pT1VKbapXzqfYnouY8y+WFDbzOKPC
Odc+54bDfLfOm+/2T135XLxoQeH+TH3Of7Q8v48bhBOwrVQmnnk/kTbmMzxtyunBjTyNF+FvE5/V
xhv1r8ezNUnp58N5b97Mz+35NdhiC5/4ud3P4zL1Ryi485Pze5f3f8u9ICQntDE3P9Vq1OtFtvuu
VH9XvL9/RvMHCsz0cXtcJNnup1g9l+V/DgNddcj9sZUPWZZh+OG3SbYNpo8kNT7SvPez+W+v5YrC
FPPnd4Js+hb+21uQK5qvszH8M79NOv8dgfZHVK/R9m9/9t/+9h+vkb4AvBGlxyKa/q/zTykN/XI6
csHmo6KH3NzQLdZq0ii6aTjKNW4fM2AAmjeyYaD6ea2Lp+q9rirEf+vOtu/SY0ajc2tQTwIUN/1Z
METszn8y//F/e5v5B3/7G29w1haieXDAyDlq40ULqYPNv/X9dt+/K8ueLqLLt6EZMtnOP5839vQP
f/9UUotWMy4UxSwnfWXH8F9qqoqJI0TD0JAosZaiyOud1AB+2IrTHKIQGhIFsu1cH5uL6N9Fs9KI
Kca2hZYcxod/FMmCkKYnUd7ZK9p5C40Pd8QQtljsStA1UwHaL3UAvVlEytigAOL9KSf/lCy/DcTz
cexlGo+LOFrNFcnvzfzYnnfLGVrrDu3NJBJ+0xnid2aWIDinR8fcFZgLyfPhd4k5zp9cBwH9wAJv
NdeQpRrkfG3+d8Fvfmmu9c2bABP5VmbptvWsvtzNddC54hdNQ6PrlTjjpyFwLnUqDAws9aYxUI3T
ZCl6ohNDWg/p4qegPO+BPwkPggtxeoACMXmzutFc48T9dxdh3tMsgvGiRmAb4dHbT78679W2uURt
jxplejjPJVIyoLgE547CfNyZwDgGZOi4P9D/R9PMijCF8pDplrkOAv+1lWM3LudyNFlH//bvjKpF
Qgyi9swYtfVc4HUnlu+8V/HBNvEoznGFymOtn/3pqTx/8Hlji1CQBkmntZwmFVmu8rnncm7BWh62
SKhAQhV+tooblnFdqGxCLFHbERAHZKzpbhyU4FqhFNzMFw52Bpw8Y84CfN71W/QCcJZOFfk4+3Hq
YqvUswZM7ezO1W2U98MWmuN346Gbat1ziZtzxLgw784vqjJUVqKu0KpNH+Jnk7kx+orG2fy8BB0P
AuNEN4ZZQYnERHnXK8ptfre5lTHv/WzmMnqrNS+Isdz1/EZ/a1ghSeaLN2k1G7W0dq3JYuzoAwrY
hUjn55LyvKmmOVKIc9GI036nJsrUHZpm6EphsDhoq1/+dGrmq40cGkRn87GVm+yGrUFUcGn80qV+
xBc4MCefJnTzhu5XR+RBHvyh2FetSeCgD2ZBfhvzKtpXZd4fvKDrD/BXiKv4Oc6CqtslJTCwOukO
AJe7Q+HKEIhlFUawwKZXI2IT1q6Vf+Z5JUkmGOQB4ZQ8zIf/47W4Bj7R4bfoTlLPi0sls+5O+LW5
aPQ18xoKRRJqZGL6G2KcUOPaygNOqJjQWt/ZhLqN+skr8q2TZ/66HLMKFMMYrWvVHa9adg8xEG2H
V67SsnooIc8g9i8eRxMWQRMhiWwN+03XhvDUET9WF6N6FUIrAJbuSt89M92Oz2A2jGNPbIMWO9wQ
QQhka2jXEQbq1DWu8DvUZ8gmyT6RwEIb6dzHfTVVYVpjIVXn0CUUKvtY+jCnx1viD9GuQnMKBkqe
pAEYl9hzahCdBStd7VejrZzBN6nAseJqZzswQhTy2qBvNMaecK+73CevVSGrZmsOXNF2ZYt9K8QO
AGG2DCrLuguc8RQTZkkpeHjpiLEFZtkNSwQrBgSYvtjoloqdXO8uVLaAzcVGdZz3RFJ9NUYmN1bV
lCfynKZJLrSSBIEaaukKO3+pDctK1HKZW5V2oDWMMdz3zSXSi+guTQGOaazG0fxC68GurhpmQSJ1
GOzyur4bpXPhcdY9GiJyN4OeZkvNAQVg5mq3DTCjXZJhJFi1nsogMMWsGARVDV2I4GwB2g7GgSyF
XOFMg2NTRICgXReGfQ2aq0I/T6TcftZcu+XNKpXH1DNIE3MicHUUUjNDfIIlORoe2QaUWrciHZsF
AXENLgZk1Nil1qYvfyPtzosBbQZ49lXlG4/WFE3qlzC7TGt46lWdZLYYFWgvXIvwwNFdk3LxXpg9
LrecPLWayvoQqx92QxE3l7/LwMf5MqpU+L3d2KNoM2xxRh1M3qfR6ZvaUKkEp/F9ZWs1hM8QKEFD
Dm1u9eqtMRksuzwlgzOfyLxNtXEZKTC2oBdt0eSlngWGoAAlU0HDtsjUNRV98gQEKOAwPG1oRY+n
YEDYTLSh2JAH2O3LUR+WGcCJsYt+A1prJRp3prAn6PtfKvLRhWCet1S13KHzV9L5zAgLMJSYUhP/
cGkZCsFvWniHY25gLutYFKMLd9UKmhmRW3211jTfnMwbCQvMhctQKxL8erUeMJq3hFDqyLcjo213
Qa5tfVBQK6C6+goEwhp8EVFZXKAkJ7oXYs2OnmInZCG2OzUts32SVB9lT7Ok0Ix29X+76UbzDO/8
/z+e6fGr/9X83X9sfP/Ff7ptxr/gPZNpb9PTMkzD4c3+6rbZ/8L3qzsY8HWiO3Qacf/uthn2v0zP
xvqrqWC755baf7ptuvUvCjIW9AVyXb9dy/+LbhsJ5VNu5N+IBKTCWiZ5Go5u0m/hzsYg/XdLvAqN
QlZFoXJn1xJBonyoJPqtNoDSVzg2GeOGv9D98j6DbQd6cAAJ5K3I117LgV/BkXky/LFYWiDBLbe+
N6zsV90EkBFVZ1dSNghV+QiHgMmBB/7Och8oXp/qwlrV4WhBmcXMm4/mU6LYxTJR9QZWT/1rgj4p
JuayoVr1kQ6T21kYkXbQYvKAYBbsajfdOKJ5GfPEgqGVnxg2YwZo61YZzZ1V9+6yyLEvCcDEC1gK
11TYzZqk0C3whw2FlaMu2mAVjCN6i8/YI73QxuK56GqHZhxVXIdcqg6OTJpq2Xp0gOVjonAirVy7
ybgVmnjOWGyOWoKfx8u3ihI9NhPJpnMmZX5MQafC2NLBltmqwUDfJ9u4fvNeudqGgNWTwIa66PVw
bzt8H0ujc+RBY/kvneEQpRUSOLTvdKHoWiCd0c9ZNqhHJ8b8Mx1RCdXP8x4COGOfquoZv552Nw58
z3kReduC3EA+hdmc6LD2+JhIEZxiPlbYa5VLbhXB1TfG4FpUyjYvuvE0Qhhf12mLOdeq1GswWdBc
kB3fhwKz13WA06pG3sbQhxDlEBV1RwKDLACEYVWWIb06/yWAkHjB51GiD4cQ6yiuf5k3NUy6S6kX
DxLTFyj/nT86LapQ1Kd3GVIhZlFUUEm10hdqTSSFz1mOI2wISyOD7EnUM1isKQ9yExMDeCxzBxcJ
lzcOosQ9dbnjgN6xFqGCXdmSvXPyugKPKe8DSFCG1752oruow7Q3iBRbYCgEeXh6v4USdPWwZp/t
ZBAPzRCF2yEgA0o4VvuQ15Z509Q7CsuhqdVP+ErYqO+BMfoP84HObNXsCnl1QLpo2N+eJB6YOFei
V5a96dFQ0dUmGPdeR7woq0G17HXcGK+AWYdH32ifJXPxDyYCkIlG07xJ29cORZX369BXu2UvVHEc
uKZpnClfEBC5gHvYtBBmcF26xBCyujp4ubAeidS582xq/7baRau81h96pRh+u1W2D7pSEFMAdVmD
i/ZWdNziZI3XiYmdwe3t+5CmyLvG3GfRaYXL+GqV8IGckBRW/NjoKBFG4rHeVZzn2+gDFo8S13rH
NL8vSXX9kHq79JX+gm+ve2qcAmAGToKN2xjNawLZJoV8fLF8ZJ1qB0+5VyzAbUMXPINuNTdlBl/X
7b3gOUsMluBWoG7mn3qdvtVopi1jjG9MjcXw4jTay5AoxbUxEf32cAz3rm+RHQIV/Dc2Va307xPq
D7j7qmOakd7d9Ph/A43sgrSP3FOIRZnsuaZ8DG2xxdJvrtOGSV8Vj/LR9evmYEtib3XzzFo++JUp
UbWoA3O8Fpo6nMMkZHDNepCL3Gxglg3n0Ls47tPU6x8Kpesfch0OiIW0vWtyuYmn1zv42es2gvU+
/4bT1N6ulnRnmd0vqSkOt4SJ2M0y2+6cR9Hh5yXOZcJMMzpGtq0iKczLFxxN2XZ0C+LbpsNh0Jky
hKj/0H4dUXYTF6UlF58O0A24ZPI0FMwhku7drtzxzEw8f4RKdRflDZTn6QgIQbDSQ2blCfcEpSD3
kSdQBPR+CE5EohPRrAb09S3rceg7ca2B7DLFXdFPTO8hxaW3liVCDgkPWhu6LJbmJAHVfXpWEiww
hogBAOlIOUsaT0dffzTBkR4KYHObwvGth9K068WQ+tVX6DEBipm4V46+IuLPY5qb5OecddiF86fQ
jZfh1hn8fKd6BXYZpXlQci07CobLFXl05cah47srbeMSqDL67braxU1V5bPfCKDQqRMML4qZgyPw
phbEdLgqZIi6TFT6vm5M5zXlqkrxSL2YnucdHez6SxRb7mvnjc1S5fJaRF1pgCkNilexZsivX1nu
gXePqmqple0fqXA/6bZ2KbtMPtuKQdkq0rJ9LX2LIMyGCXmg+LdcI7qLaK5iOfGaSIapzGs9NPlS
EtJ7V+UkcAgvg1Alan9nm2GJ5ZKTktHvJ8Iuv/OL0rt0oyCcIHCCA//l+MmxUpDO6fCq+x7RT2YQ
PZB6Lm7kwAJPU8OHqsM4Zvl2ubOQxp/0uD0llSuvZlJijXdj8VJbyiaOCiSHiogI0KiB4Th5sy/J
63vSSdCg78Qnmn8KBo2saWYE2bgPAlX4C9upx6tli5sWjOL4/dp0mMu4WJeZ+uyXY3t2p8281+WT
kU1a4brtE3mEgyJp/7OXYPRZJqyHgNj6/ZocRSJDcx5Pat3YKzeKmAfrermKE1rMmZdV11Trdk7S
/KHqpm097D5LPPU405Gv6KadHqIcl5jmTjJHvgSuH3dnBJmHDzglArF6AxnV7ZMo2IWpKvZZEW0G
JWZg7yxmObXjn0pkJBrGujv9AG3ymiltdlN4ykJxpTmu2F/ayITIZFDYZirJcYneVEc5ySjsSH0g
VjAmgdvXdqPh2yvHrb0NKMW9YVRvASm3WiD1dY9xd2d19QcPYTyVleJdggFiql2Il4r291ma/S+T
UCJTYChzLMYH6uKEFA8PkUxrxE7Yr5j088/CNXUg3R4M59OBxjyC3/XIH+gUeG5N3d80C1taU1d/
WBHgo67VVWWrONla7UqwPER9Xf42+mGf1n1DjLSGA0GBmFWYLJsp4bAkNdFceaTXxcJiIAXZ7EBg
33RRiQowJJ3cKz+DBs0pd+uz0lrjgrvGs7DHDAHA3Mh7Nir9E/zXuXVUHNd+vxTmm1uG205zb6Kg
GhNP6e3CweRXISIhbOspEA2ePmtLHhBNQZFQLRq+AFLizoHjK9r+xfLLT5rqEpxWcGSq4UB+XKkD
weKsH0k3uhETCrB9o3aqXJMp+V54ClqQ3zR6uZhbsURwjcoLNOtSrbVtq5ubAQwwK3ALNmcUfOpJ
Dc44s24lfOkq/SQj4XU0LVI5yNweatyEUXYCWXCoZhCJpb0UrfrgO+i6hOfROuR+Uv9Af+i64dkf
jHUJoaEMLMIblAPJwRd/hAWM+oeraT0y/xvltYcH7tbkKOihci8N5dekzFIDdQ9ccxUr9m5A+5/w
JF64ev/o6mREFQqYzoSS84IePh1nqLpEGCUyvadQ8ahHI3kVrjYVv6oVd3+/8Fz70+4QQbk6t2Qd
7yvdahZGrC57iIQL27BP5G8Q/VQ9Tf6K1mOsN8jmri5VgEqoDsmqHsQU2Y3V1YfnBtZEzztvlZod
DF3iZXwLU7XqY/zznAvJowujNiibEJwCdMBYTtPuSOUBkwWvlvDhxnvyzcmqYzFS7cJCvG2U4VHl
fly1dRfzNRq7TB9PXVn5C6viRkRZuGQh5ixzb7hqQwc9MU5yIlmhnJScnjoUD0OSHTOVSFlyQurl
YKAl82vCH3tgM8Il03wM1Ge1MO4S1ckXvWdE68qK38YKPkdDvE7buMHSQ4sxenrPRE4+N5nxRj2B
0oxmvQV1SqKa3y0HJF8Ym7+wtkEeUKpPWWIwbUSDzO3Jybx3x9U+Yvc3I8DVR/aOgC7CaAtVoHH/
uNnwYYIt1dumXap5Vi/DSFyxY3aMk/YKQvgvabjPg2Z+Sbv7GqLqZJZfTWNSdSyyk5mHe6vhlFtp
+Bla0Q2fTYJfr/yloas5OSE8dXsoFypjkYzKd3RzHoo+d+taPTki4ZkJ86vWyZdAWAgf7Tu39G6p
PlwJFaewn/VvqivOBf1JE5kmUyMyyOrwN4V3Yre4ADMTtE1aNBsp4noxlvalTmyEKyBrcN0q6hqb
zKpwm6tP3hfXWs5FMlLWNgyOJoqwFl/j0ny31OgaMP7aCgiZghgU3P3iFDTmrpJGuEbzuFTjVVxn
Vyn9civA6Y6AFeh+ZJeAHJVNG27qOgkXiiAaqurCVem+mwlqjmocv4RLYEZNha6x75SMRIoYRhaT
BhfvsZ3sjC4CrKK3W1uTVxcGT5HW774n9oXiQLOUWrVMkd3lfXQWlezXLeyprR0R6GZW6m6orHWj
FAR+UT80HdgsuapYd6z3N2ZQ1sw3MCyaNutjzeU7ALsTnk1yuAbcpFenxjhf1H9IQkTbIw1kcSnp
l6b7GdzHD64wHmwvjx5JoH/xfYb2oCkBEvvdQVog3pllNXtyMEgX9US/G/X8YlYtzS0zPXU1fE+f
nLZNgkS7XlUs5Xae0p2bKlbhyT9GdOMm3Im5Sg10pkJeWPmZILV4mgSyH1aVFx3MIfQ2mu0CQ5Yx
/rYefoUw7eewjYq15eYXJxnijfREAz2f8AbO2lHhkzZtuB8MGaxLNb0ocL5WlYVPtnMbpHfZxo7J
ENXM2luhdBuhqQg0R0r/bteO2LNO3FshHfoROhHxaQmQ/0I/1Bmr+LxRf2ttXXOTK8Sge0jxSsAW
TIiHTaq11SshJpu2RuLCwv8hmchgo2//0g0D13HBs++duh4xcOD/cGCwbrY5+YvKUFElRc4thKvP
stZdVrUL0YIfBbXxrOo2w2UNFlRBXBG0YHis/Db4POCpL58boch1TmoGxbVjx/DqZl57ALTIAr0c
FCIhB+zx5BrVXvQKfCrd1FZ37nL1D9LQCU4a5bsyyYK1VpksrAPgEIIufm0jBKLiOzUZ/zqeXzQ8
G0gV/sX59S6jP4cA5H/+3vzjWI0OrMaq7fynNXa8Apv9/h9vOf9Q9ZkRmj05u9Nbzi91lVyhVp10
tAy0vgHkh1Z1s4gz1Edmt20Ma9/VxV08UEjKuy8QqXj9BvWVgseZMCFFxSiotPuiaS9mWxMahnMw
aiWxG/arFcmPpBy/nHj4qgy0LGKAJ+8Ze6PrvsYEqUxRhI8MYscMuIzXAlHIps6NbiJ/M/UvzBys
KcNVXWrnYoCTLX+PY+Fs0pRRQFraqSptun4EeRTCUJdO68HMd0uNJ2fbwqhjIwd6tPPemPou3IDK
WeoCOYro1O+Q4fk3wrbNNmNnPVUJEi2JwjgLU/ugtulOdmbFctVZpL0g9lBvvUVcwEdS4VuttDxr
MIshyV6ga59EbxyXrPEPpdglbXorLE3dNnGGC7YpuoVPNWnwwvAAzy1fGxazs1HPXlLYNmBeEcBU
o4aKNYzfR/CWC2kE+lGVMJbnjf7Xnk39j6lUwE3cZ8nRlXqyJ1KD8Lb4Ic0AkDXGneJYv3WbGpz6
MPGD6BweG7jmbaSdPav+DBv/yYn6HeBLS+/vMnvVJdmJBspaV/KDqYmtjMezoXUFhnj9FCjV2rTI
BifpJirkNoL7SfRYCjqYrDQCf8ly4j/rF/T+GjLJM5OlvhPdZGnIw4Dw0XbWrae8V1rAyODk6E29
3+Xg7qPGX0xTBMtiOlvD0/fSm9Cso5PjF6tuIJ7PZV7dKRHuTCK0NBVNut+tJvArtqi1BWW4EuG7
NqpnoyJQtRkDOWmzqabULcUG9ermXrUK7/NkstuL7s7r4QMpJhOpdDM25lFuXLsAtKWUJ1ONt1mP
bFcAcxpc/aKTUpsEfbXsY3zjhLptJQtqDMoJH9PhCs6r9LEQFC6L9GBNmXbpI0BWFoa6/6IpcktA
EusLuoT6xXRqgFNp++G7tKPq2CfHr0yverw3VKKJTaP8k5TD0kuVgzu4zVFvxcGyqQi4E5ar94q7
kgf/xKZZEuq413Nogmkpy31jZeseZBaCzlOV+U9FCUibhuSF6CZK/+VlMHNgG+bbQMqdkoaEuTTh
oYivwgpzpkHQqGmeQh1xNWSS7TbLR+aXTUyme/biw3zvNcNaplFIhTWMHktzKzIHbRNgYIpU9Cxc
nMRl/TAy3V+AaCKbkHicBVnCT3SteY7IGnFT9RZSdnBhF7BiWmR182kWzqElVHAdRzFeugxkSMKM
NRmmANCzmaTvvS/qg9FwceYBAK+u3LV2GC6z0vQXhR/+HgZD3EUms0e6QH3CMJa63kucEHzpC/EY
R1Mcj6CFnHevEOqXcZt+dXbzopnDNk7GzxZm1EIo5GBbusOTwe/22fgAvhzTvyoU4pxIo1cVZBCJ
B5oZleogdDwj1hHWOuKx+8xRL0DdyEgYbjIolb3Wvppms1PaF+FEByMs152o9sRg3sf5gNPR0e46
9IVLVO3N0pXWn1oxzgq8RnT9lwKoITP0c4q0djEaMPhEddek8qsao7cgvhpa9ZIiI1nlZZYxm7SN
TWfzRLOsdiO78ORJP3gTZfGp2cneaJRTb4qLHzzT2bsZklmIa1TL0vVvmtd7q4CpCKrSh6pRX0xS
760+fwh0PB5pxxidHAmeXTZ06LK4JsWm+JVUAx7yiBZdQd7Aok3EW2h64bYczQ8/trOFAz5omVnF
YxgmD9lY/gl5UOhj9adUqqXqt7dU5ZnjaCf44Q4lzI8x6j98Hgqalv1xPe3cQvYYHOd9gCEvRo81
Zr1qzBxrSEHtX2pEaHQgb5wEahNZR/pbbfYQL8fxsXG1h7Qih8nEPqA8FWp3S133ndC+CNAKsKkO
uQn/wfHs9ph1hieRwUwjRuBAaCgXS5n/aZV2q+pox0m1QhIa/RJkVpveiCVIEL4w5JtidDaIk4hL
IMeDoW9Dte2WYlVWrE+dIaz0xZIr+M3Q7gSzN3vI74oR7Ekf3GI53tsmk7KRSjFiFteqVnaXXM2C
MKUoUi59mx0aC2icZ54jwmAWkeE8VLEdL+thbxkdjgnfpTqtvXWqdx/SaQzcSF87zA3VQB8XXQX4
3QE/sSzSkW87iamHDMyg0zXxIy54+f42fcUiKx+91CvxtlMztsON3oafCuuyyejCNIePEL7Fo0ZN
uclX7aBBLI29J73Xzp3NwUSnqEdUB+TcW3srza5u9CkbazibUehhwlVe0yh9MyJ3WlrhIRrBXQYI
rLunLqdhbGfRZb6R2pRLv/zD5OMpi5xiHfRw0VqVNZp7rWyy4boB22Ki6PrSUTXWH7UCTLR/cWw+
FESAaqkQ2UdFimEyGc+6xrqI1iftMd4LcI7BFcOIXgEi82tIieqHT9qqloSkwWsfqQMYU3jVNdBa
7nto90NRclfqfIF1TAV7Wm4Xg8QOFmgnu6S9riXeHWd/L/M8wnxGOUTpVVBmJmWjSUEeECg3MHYs
8dfhy7KerMp+7y20AI725IcUOGT3hznus0gf8EgVm2hAHtJB8efaQpFikNJO24lxJXIR3PRhwDxy
wNZm8lBIkj9WZ5OBDlM86Yd78JScWiHFphQmA6qufyDcrpCrHWIStc6WEE9dina8Uas7aBY0rpsI
+6x61NNxXAApJe6wm/Cug0XJlXlpQ/FJdReh1Gi6jcsxqopNmALmZEQnllTX3kbtV9bFzwMtmEWW
+NQZpidk1bwpvfxlG+iN3A5GUya1k5syD01duKRcKiBsC4u8BTwvvc/YKvucurtuGqzOsOW1DdEp
DioCx9zYAgNZbUE8k6nQkPAym8C/l61Kwgu2URhcHSW0Sadup9IrGYQkam+61NGICAifaoFavqnr
Td16LyPqJqNrP0U18W1NXNauFVyc1Ls1OlXS1nhoq/6lNLw7GdDLIKPylYqtpYIm64HH7TKFEqUd
RoyzDGhRNHxE4bCLRsJkWeb9Ge0xX9TE8MT0+ZZDTzJX6zAQdF68pr7u7f3og7K9wy2EBoE0h9zQ
38ALMWSn0e+eYGEzczhxYUKsaLmUgebcL+ymlUh1iucQlmXR8h+QITmBoEKoIXlirWVFcFIsdyXI
0lpoxdTdlMS7V5mxrUxpbVrN+2R68xSMrHIbvCiBGCVzkuFPH7afpMhs2shh7upNHEDNZgHpb9Tc
KO60VjyD6IOM11z6bM3pPToB9aSh6C5KERorIWkEN8KDP508OWNCMWrFZEmYd45d9Uep6lRpg0I7
hRPpOA78ECqYHlAGCbw1HTYwvM0vc7SrZSBB2/rynEOZWpnuyBcXgp6EfcPjeVhZHet0elAHt/Gw
Q/SPalKenYBnnlewQEvCYe945S9Tp50E/r3NeopY8sst1S19FZBysb5AkvvUd8mwiSqVKnwYbyy7
3OeJOpJbPdwNRfOVKxXZHY2Bm7v9o5XPWktfGnkGxbwo+iiPfZNhtSI4TynJyZ4CGxNydAYXy7hL
/Z++Xj45opTpCZCZtKC7Nf+1bJNVWb2QcIIBt4IXLAMyC3UPUw3feB1I0meHCBXN2tMAaraGUJd0
7NdN49xY0D6GfveLbFVgcGQCG7nbblvVeKszZ9j6rYDa39fvTUp9izAsKM69maw1gWlu0C4WjULL
V0tElDz5DCU5KxjmZB+SCco1mdBNWes+QzpTdsSZDkrBsraZgqakQUJzGIQFG1sqzca2f3emygrG
IYFYGIR8qpq9im3CWmQT/65omS27PH50UpbNOpWAZZ0rPNkpAvIv63QEVpI216pXmncLVuCiJ/yW
dCFY4I4bLbV6fA4UMqEygeiyc9Gq2QQkrYTafxI7STpLpl9dgSrG7Q8BnZcVhTFe7e9bS4xrJ0Rm
EBZH6TW7ssZt5NsuGbgaGdUZWptSV8igKsb7oSEhfdBGrHUwota6a2erLlInUQGTSevFd4yb2cOc
hiL7rLqauyLs760gmMgTzyIWOelRQHlT6WtHo96i76k2pk66VP3olLqzkjxgDtmIzKzVNxFtffvO
T7mT6TwZsOngOZNqpG58Qxob0TPIlHY9MP5oXxGLv2UIlS70rE1dFDyyJ1tsCqF9OIVd0+2ydMQh
a9r7Ke+Wp2G9Zy59KwTNnrgLz4pBt4EUqX2UIGmCZLIPUm3cjfBzdds0lw62pd5r/K0iCOWJjWiT
N0wRzLrfuEiXGWBaEtNtFuRjo7wWtXOIIJtsSqBfVXFUg7IHCUlBxahdEq2HWD9IGBELPxl5FhVe
sxna4QN96XhOSW+he5au1Ow+CvpxWSnO2SdlkiYtNwZa1aKIk1PuRw++6Jh4IBCnPDs5Ti1ICZqy
i8JkE9OdXLS1uGcduxEqxFItplMryeM+yLzYjtGh0fOrldNYKFlng7lN7zsZeC8+2tiI1DdL+U11
jpQqe5tKfakNDDOm11x8HbqzEstoy7/3K5QlT01J8JCT0Y7HYbUxZP6hxuGqaOJgBQ6RZ6xitOuB
iogZxHcWgY8MofclhHOJcnJltQA2EVQVi9hmvunbIJD5K4ptzif6n3xniYxkoDB2kdIBAC0QZxa6
T9OBik9HPzJwtI+cnLujKJVLlZDE5zhPLhD7pe+nyYXYOYuA+ZKPtAuKINyzLDniZTfpH1AOQRqx
x6+9RHI0LmM1uw5iPBlOBKCeLpHaNvDAElodmGc1XCKMDphnHdRvNJdYMZHIB68yfDDc3FhWQQ6s
OirVm+sHtBIV4/8xdl67jUPblv0iAszhVSQVrOAcXwi77GImN9Nm+PoeVDW6ThfOBe6LYcuKFMPa
a8055nPj1Q8yIdRsaOCMS2k8pxGRkuaq/mPoeMBmjFndG/Ghe2KrdiW8/mq5K5SLqfRIS3UaBrly
QVSA8mN1BS6SvgRrOMQ7KY60RflskuzZfaOhfyyUl9EkJhC/WDDGlu3rHpce9ccYATz2XYFTGXsK
vSAmDsOnyuLLFiiEkDfcky8nkLryTS7GROXqgpM2bYXxoDG+St1l/FYZWxJiGsQtC85tcS9nFIBJ
7MHUK0HLG7Xt0kdyL4kHy7tTqfb0KjmXbeFclNw5xpm1IpVzWmvDe4p6aDcL4I1kG9KoOOPleac7
yEqkb9dQMj/XBzLoe6INzDYJmXyYl4JMpxHUAXaWvVOWul8yXCYn0SaGsNfpZHO5PSKJ1nzRyS8b
hPXGMiGlG/KNc7tgPql9wz9uyI4il7Y0VMJtPaKBd8AoA7KXsJNVHWte6t98kDuvqBuqwxBoEUsq
mvKNgQqSmWUVsKbz/FUYHJJk3uPPp60uaXxbtsf1OYrmC2AYh2s2PE2hSazzDUz2ptybTvc71jLa
XPlvs27dQPCNuNI2QrtJbwYkMVwHtk5ifs3peOtZyg3Q2zCaAd+5qXzu6+wxA8PAV5Zhbx2fiXv0
ddl/zOlnb/X4zNChhImqA6R2qi3w9yKsZ5VdXY7r1wRi18AwWKL/0bThLkL4WPGtsdwvH3PwMyhF
k2Inawe1eZ1/6wlTHtWunyJwDMgm3gfG79jLORF5Tfe5ZMmeSlp1FmdfxEilnbr+zaDqZZFbTuW8
Pl3bTRQPL442nVcM6DaaadeNslT9qi5JHy4+7dnQOXPqR3Tg3xGA02Ci9qe+dZ+IRUpQKW8h4eOx
bi6QRgmbTRMQBgSBRnRcwUbr3c7Nu+9cG3MWn1TAhUpEw9CYR4ShXlj2+bZxlOim0PRHBJ+SqQqD
QhU6ckJigKjaLc0Kvhso2GatZ0HeiRbz5kwumjn76VR+2K5D7tJ6WXKTifO+d5NxHfeHItuJUoK9
5IppTawnhW1nON27H0ZxNasPhFcxVFFJn66avQKzgrHaZ7FzMeyio2n6tmSH46k5M2SduYMP5TR0
OkzvUUkKC/FF9420i0UUmScb3Z773WwYHWoeGwaFruzqlGJT014WVflu48m8IbTn0Kpe/uCe3Cdt
SqpjR6TAWGc2/c740TZ+7CLr7upsuY8xbvt1GkRTMl2IzeAQYcXV5S16O5JzZ3sBH9Kco6WU57rv
2p1rCLLcsfpsGrsnRgHasEUgw5vdWQ+tYX3VVv4Wl1q0MzOiijmrSefBosG6M7ADYxVPiIhYKDjr
qrfOdskJMjddSNMMfFRH1n5suYdJvObdMh2uxkPVar7qTjY3pVjT04e7Xhg9JwZKzHqNNhat0oZt
D0w7hlwJgAjduojDpjE3xINdyIjOD5qc51uowMjqe+wKaQsIY1FvaRzQwyZapK2DDN4WKEtC7XpT
61iXjGrY06H34Sigah87CuyxOwELjr6TkhHbBJA/s72dYkfFLmK+FKi6Eg7NNAY0R3aTFV3wiHHN
MtgNXHK+59l+1OrIeDCL+uCN7Wp61B5TZlH7SYV8MvfYfyxb21VYTiSD/RvN9QB96FGgTtqzRofQ
MuWyzQGrwaUdtRvdcD8zQdtxbk1CTMnhxvZhb2qiQBuzX0LNHHqOd7EGctPN9tT0RVu6JAAE8dkh
jt+BcPQrWymDuaVDFiX9DjxE52uFiWYtLyRpoF53QAeicir5AM1CWtxYKVtm75AycPls+I3s9xTq
d1PmrLo1yJTFp7Qa7ZZ0wnAsvyLVyl+KqLhPC+PLKsBMiFKhGUvAQRuFOWz5IRkfCnYFFLV9GyjX
1a8SRI793bf9q9IMXgiYdxs52DyKWgdVzHVZFe23HZcUpp5DWl0vbsde50opAUsJogEagrskTNGk
Sl7HTOHsayDtA2+6m9YV53fq9sQ5pOm7qLkul7SrUyLQ4SrnNyU79d5wTZw9ZLEZDbX1WE9D0IaO
Qfk0x8uHwWKYyFHfFlkeqjVTjLR/i/Q2JR6mf+9WeH5EC8+nQv4ZW1HsSDlMfA9TfeClNO2aigIZ
5HCOCXpbKuyvyzh0iG7XeJSWN6uDoo7TtOX9Z4whnKPgZOPU5kJ3WH1Vqe4DR8onNW77TbO2ic06
FcFA+niZej0oTBvSeUQgh0VGzMbh5CSzPIJUWhEc3CXPlW6Vvl6baGd1Q/rtolRbFVMZks6kCWNj
/mz78nefTwKhlHNXY6Xb2aTKbwvmDj7ClRdCU7leLtXLMLLdTGNYQAbVF6k29Hj1BaiMGJ9USUhY
E5RaMBcGtzTk3OQ+I6oDMasTH9RMjlcfq7rap66/Xamd/4vb/uA8/97xL87zepugFPJtnAzVUcsq
+Mwra/Z6H/HXQksf38XTvuLjrv+PcoEG7/p3CsyY/sP6tv7j179v889/CLHudPfwP76LP2/yzyty
veuW8D9viXETB06DWepot+TZXJ/m+up/3sj11XTsjOUf2vD1/0LJKSGuvza5vXqY10/258mvv15/
/P1MqgPqMpTspAdPfsQ2cBS37OoDlhL90K82WW0FjFx/i1amyD+3ucuKj/t7nwyRFV21/3fP62/x
Cnz4e1sXFf4UZeBi1tv/PMP1v38e/Pe1/j7un6exlFXWgz3c12z66CFx0xp1Q3z79400usIE4vpc
//Fr3bGvYvrkda9PjjWHiMnJes7/WKpzdd66g3rLUYgtfv2RXYHD649/bvv75/W3qndOTl55239u
vz7+eluyPsnfPxeqUNY++HSu//37j+v9/rnt+mdx5WT/t+e63vbfHkLKIMawzkp8OiC7v6/x5+Ne
/76+XDWIDJD1//+p/9zpvz3t9TH54t143SB29sq86SrKMg0HK6sv/nSilDHa+uOfPwlcx9n8z79H
Fdumu828teOitv/3QddHXn/8c5taS2K5JtPy/77CPy/z97H/vNR/u5/mRbynv8+FvhCmyM1yvfn6
AFPgV/3zyf4+wX/8/58Xuf75778VrxT7OQPT9N82wd+n/fs+/uvTXO/4z32utyUoyMLRMX6GdDB9
dL7ICK90gWrsGX1oBMX0d3E/pts/56nReFGsDg/+OdHF8/W8UK+uekBG9cE0IP9zBaf7UIZ6niu0
FFmy2YayXsRAbmjaZ4/rYMf0tz3OyJCO1vob3brWZIltixCjtkUijbgArUg2qls+qVGr7j0STvNJ
PjUwJne2QkvTwQq9mTrUfwNoEJIgbzutJsCKC0c0UDN35Xw3C/mNKzLIE/QERtaz9mAOSw+wWeW6
c6C6OGXx1ka7UlO/ySp+0oSXb0m0kuTD1YiLWovEiSgN9ZIqKc7PZd2QO54CUa4WkZxsVFDneJ3D
1EbHFKS8lBpaAIbYhKDZxL+olMJM0UVo5j2Rs81wmNSZVIpxUbF22/p+AcBi2CxXJ+eV0oSlTQ+L
bOwodHQyfLdpv1ZizMBlyVKfbRrUrFVY6d2augYYWZuVMFIISlj7MZhaEPovzwZZKJUQZ1S6wifP
+70ZYb3Uc7GlgEpDi2s7FcopiZlIZQltN1bsddBVhzkZTnQlWGNktAEVte6IDtIwPDIFiHoz3Y4N
287qDRjhSfIUM0NcBI42hbzhQLAw79z5NpfT785hw7jSe2emznhUenj1chg5Bc9TZeqNJsS0Y3Z2
0qWaIHrKWLe0yWsjf2cRBaSqUhFMi+XuomXjKKLf9zrjb6V1ybm12dIm7XTRjWZIbfxCLTltu0at
/aLvvp30rowZ2qML5LE2reSdoczA5lcqwzAqVObF4gOV+eikl4SM78s9vL8cIUICwGrRxp3Zr/Eq
I01Ykw8eo2vc5+79lHrt3u1409OC5jPGCoAXny8azlTieECtSGZ1Y1dlbMCx1Ous7BPldx+V5O9M
53UP0jO7PxfJ8sMImzK5YzzQmB+94kSXWh9+NaVO7hmHn48MUG6mGalckjjCN9XMZD3lnBhTjEGL
NwR20hQUyLfISlN2S66id+5nhiIls0WUL69RSuSrDZIMzZpEPUgQu8tr2SjJgqonoXqY5HzTDhY6
OuJs4i66n8mbWRr3CzqbuYnV+HOWyrZ3CU4eNeoyzTjTT0iOSYWVy0u+wR8B+J6IO9Gm5c1rZrIj
yWhVfhyPYGY9NdKDoaml72Xq/dJHrm+QphUl8mnWXPxp3mlwqb5rhc5rLttNo+S/8kYbtktDYUzj
URDg/pKsFbSV4YNui2qAbFDRC1Hq08Ih7Y/ELwWppt3GsLfCkunroH5ajUnZMzvkprePXd48I6Yn
Z4VOpe2Jd62XF2Zope8a/Rb83EutknJjdhmdcTyZNGnIBF60CW9yXEfIpxh3ZE6yt0zSWWSjPdiZ
CUyVpii2taJgjdSVjUqmJqAoV4tDVRv2moHgsijmV5Bon1HctEyN6+9seSOrBr4Y6lA1xZrb6c9u
kzwTT1gdq7TXtuPR07aqLb3PHhcu6F36r4jxMjJZN3ak/64K9NSq/Z6N1gVd5qssvJOpc7dSG8+G
iv6uX0wyNZG09KI7AVeD51jNuzwhrSoljW4/f9mk8ETFE/FlH9pQMRfq5ztgeGAo8QzadBIxSXDu
NhmENUAutGqgwdqOATlu0BnqAXVc9inZSNDXEMJgszgI0jM32LQav2eNmKjU7A5+nw5Tsti2pRXd
o0bpw5GkEOy8zjOkgMAgPg3LGh2HongbifUONK9YlfG0I7qufBXwsnyrn4NiIn88zsclsFuVhszE
RAyVfdgpxYud6fdyWpvTr9Jm6tukOVZKBBGp/l0r+XeZ6r+6hkwaGq7+oOKMH5wSx8xAuVZGuZ9q
CGncgqlWMsdvGiqFqUTXSWrLo5o1l6bDTVzNJ9h9P0ZHw0ofecOJvvU6rHdqr7fhpNgrx1TcMreC
A2SbgeHErFvj6VCT6MM3UuW22KIXWRPI7djPtAOQkFunczAPFfWlzGlsGc6BqMfPLhVhPZH/5xZl
YKoFkUEOIMmo74MBmObWJn6tZ7Ie25UZNFx1w8HI0LWPMg9shdkN4r4ZfQMRr5Gh/HIbBnwE8OyM
1GAyMKJRcuwdU+8n8Fk7py/NXW3qO2sZz3lSPVeTujW1AiF6gjxkbor3FNc9UadvnloDGPLjxN1Y
onlAA/xEctHLvPRFYLbdU9Iuv+rJftVrdDW0hsF0be14Oi8uEUg0XLUOKatm2+daIKOp8UvTXHMC
2wSVF6FQSW1wnAruEpRq70ztP7y4eLLFcJpsa5OpIwLXYt+ZxXs+sU9kfbfVB2oDQ54S8rSKGZ+b
2tLUAtV5lxJwabQcn2tkYwGTACGfLJj1paONxL4mVze2PuZ++og7ZoJOgSTUrWkTpEx8y/zX6KTP
RjO9y2b5yRjSytjYLUTCDWb5xHyViZxaPwhcpUOqMB3P8eezPR7NBUFKvaQyzDVjCEoMr6YXf3Zu
d4gHbDl0N6HpkiM19s5PZ3bEn3CF3Qw9EoaKTCSutBxL5rhpKrWCE4tHqK/u8xiAhYYwIsQUtZts
7/BedtnaIIP2OTGmx6QGSGE2602Scm1W9GNTDKyXIwTtpqPvVx11I6JqQ/73sbd+qSQn5ur4NvCm
Dqp4TQVJkupcvHjACTjzPaYtQaPD4LDp44smKBMsfddn436qo22372ghd2wWThJIJVIsV5uRMSGZ
wwwGB0dcUndVL/RdqHazHUzeKa/rx2IgvI6hECYVjt7RjX6KYrqp8xEI99S+ogo56V5/N7iF7wzj
vejjDwuKB3MI2lDZWLw7nof+ALOn3y00tQyT3vDCvpGbqg2cgLKh1UYqmil0V3Yj9kJzmJcDDIao
Li94A1DbYAbCM8PhMrzaPW05uI8T+b71bQHFeIPLh61pouc0yviptosfsRpXyr4YkV4PzymN+H2b
MFVB0OPgWsBjgO68iiVJckqyQcP4gQ0m4JSrk0LRbJ1Ono3WO5POk4NbQEtfpHi+GK0bCroCLNRl
jjrVjUlzMxaLJr/BRnbYjI6Dg6BEZRUMugNyFQ87fRYmq+UjemrBPoeYCQ31xura9KGXYR/Z/RMX
OCrJe+9bnYbhBMrDh0Vv7d2of1LMmdWcN3yg+YXBT0CaNg4fbedtY+ky1Uhn/otkrqBJ0zIVKWoi
aJHNc/BQhDVoApuY8RmzPgSpZb4vF+ke4J69gqCAE4Q0Rwp04NTG88jhWZPhlKUnEz+WjMfbycvY
XZr0QeP0E3QDx1oU5YwJm1Oc1r+dLqU9rjEuz43nqHMvCE6+yFQ94e3sKL0xCUVQNRj3noe4OdoU
izFNNunFF0qQTdZaZz3NX6i1X1zbEL4Va+ij9ekXXSmGLa6cLq7Hpcaeg9wdPmORcjW37xVAf5va
bpBuNxwdo2+39G4tWTJtsgtgPC41GEj+bRanv4koNfujdc17tiBvatP4bNVjqOnWRGEFKjolYtG3
hztsqAx7ifE06I0zc/2iJVbtGLPdNs3CFHNJJCyLjQGdN9Dc6hkF0RcrZWJu8wbZq8bE32GnUX7r
kf6Z1vkhspkOpglcFfNSCtX0vQQxcVFSiC5WjOAud30PU062WOd28J7gc/0w2jE885ROUYjkPZhx
Sm+wGoW9jO8yaZqISJr3qc1uhmp5IM/7ppfiozEV1KoeojEgVM/CRDI6ieiZPAtIOWpM3YkpH60s
BnAXLYcKQgBxCuOVZS/tGS6f9ZkNZbKRIFnM2Na3pjE/6SrmpYwjMGEL52Yar5KzHwtBSUDq8IY1
YgKFKrWnj2W6Ye7zDB9c3ZTl2ISlxnYyR/MST+V5xsq8LpJ0yrHu3OXWqwJjAKoJP6R807ujom1t
dWIMYCnE95lbgisxTiiIq6Gr4wOdX9zVuztC08lzTmyKcTSS7l0mxhekt3kb6fIRojmQbS0ji7Ao
/LSlIgTYnmHpmr2QwiTmCMnX4FwuFkj66tz4bTCuAMQ6/DDUvp43Sba2dB9A1X2Kun6TNE6Qe8zu
FVAfG8fSPy3X/UmZL2EVrA+GPgLU1D0mD9pDY3lIpzQPUbGBdS6HgccDwjS1+gAB1n5ycwbjAE40
RJGOJl3qgEz4moeEB3HHW6Y1BxJRjwoCxaZG9NcV4jkrqnOi2jeybQLIsUMw9h4zeLBvxPCtlr8s
2NTdcqEV8CbM7xlJkiiXLGBghU+sG+6danx3uvFXWvb7haG2rWsf6DutQBgETVdLs4mmFlvfMjIQ
YOcR5qPMnfuBYShA7PIscSwpzCg3NeGqmYX+BP3TU9Q/DKbKIJSl+6ZqXXhaThQwVDoXlnkyNSaf
edyTWzBh1FCdW8GqQwKWCBKmAp45PutSeVa9odrGyUyONEAx0Ab3JSnPUmbRgaXWm+s9ACeENKuX
EJmZI/s9OGFPo8Bc+UNBptfBPFo3yMY2sh12vZOgH8L1XDw3OEAhnUV79km/FYkRThlEV+R23FVP
q1DRbTrPNzBgELl3+Pxi6FDegPe0csKxUd+Uorhx20HfRdO8q6doW8sC00vjDEiq+l9JQ4SjZRyo
L/CEU2CMzsaiqmT1Nd6q+YFK2jooq/JEph4KGWnzMnZIva/g+/DeqsZAg+dm37OTvCV9Es4zhmRF
DoafeTqiq/m1NtMijHQSrnViiWVFtAuuFjtjtGcOb3nFhD1i2hlEGd+aZ7doYbwRt6OGhdPZc7ds
FV/Z+fM0cfW2agStYqTkkHbvA/8G8pwMFSIh78asv0XkEGKZiEtP+IeRW8C/5+kocv0LEMQ+SrKB
RRt65Kb/lY7zc46KbavUHpncHPGhp5Cua3gcSuPYXap560EHn2eSivWuB0mcx4xC6yj2myg0Cyk2
cNYYDECGD9L0u46Kk+qgaWIJZrGst8RmSbt9MsHkdqmzN22tf48Gpo7iGWx6tUP49uGgZnGWif6J
B3jHEN81M6CtUxffQMk+qajHbaMnlyVGqNrww+/W+b263LaJt3fuJq6mHIoXnMqfqR6BnpK/QbKQ
DI7PK+UcpTltWErnxdOm49wqKDkaVvG10d7K1kRXxvTPYXqVe/pOWVvhiZhPhaX24FyrYZsiYLQZ
Nm+EGF84RlGDaES9cTokiTuedzyOlNohDvIsOYATe8aDqgQp078XU0c7MjbRfZ98e9Nr4xqv6Gee
nHKg2oS6YqGz8LsoSjeIOlAkoaV0WC1Q8HJsotmtm13T2lvjXbV1/B/Gy1QOChu0fajZeJtqNO6V
ApxsbxpvEu4HqesyALeERLLw4hMWgqd4seEjU6CbcdJRCsMXRjDisobFpIi/azBK+nC4HqV+R+rt
vfjhxBuRQDs2xglo3H1hslIjDAjdztggIVDfwOLqm1mvL1YxPk3oFLZzkt5ljjzBAVM2LjNZkzFs
wCLwNGLznmbjUftESv3p4FzuVHbM3HohCvZRt6sAf/458YBj91hQivmmazlaYqzT7rTvDPVt6K0v
gk/ggo24pgxrixuXZkymUUYuKTHHujw0wyVv7HPHCcAzQZS1vfYerYtXV4lPC2mYDcC1XLcXGnfd
L9FMq1bgpRgatAwJcq0RoI6qWohFIvYWqpihqsFoqbipLCbIddR/Vaa8F8kAWzCzWNMMjxCCj4gs
Op8hBTUVUnuXiSVvTIHBWmY/FAAaQxm935hZ/Sspk31m5Tct3mI1t74Tt6VP1bYCXqsWb6d0p8/i
ktv55LdNcRBywk+iirCprc9c64BuM4n1rBSeNP7brDe+kqi6b1Mr5C0ch+TWgYbQLeOpUqDf5DbS
jRT8xWg8RL2COyP6vVTKk7561nDsPCn5B7mclbXovhKrgppLR9tZisDotV/O0B/Id3qEiBMf6ir/
JlSMjZ0UH7MmX/MKq0pl4DTuaj5zOl7mfDzXWfqIheKTEuJTXWXOTg3iTcwfg4jHjatyIVdKL/eT
hUT4RXeQNw/XTuW0mzhlBsZMa1ZN9RtU63QTkg8PS9A6Uz2VRXxEBf1QuqO5cVQY7/F4UhvvhlDK
s84pHCjKrq9rJAYjQYoIFtMxfUuL1vR/NxbR1kbxFQkRUcDX96VCYrxTcnKxcccQakAE43GBIx5h
e7Xp6BW5Jo5GUT4ihtxUDhqSCvXLPGJhSrToNctQxVoD5JdldI7pYhqMqRHTK3W8s5tq9FW/X6Zs
4zhpvl1i51jU1adtNh9Ix29lGbkhOfdnjpBX3A5OqAyBV9XndCAtTm8z3xmHOHSUyif55KJE1U1V
yGXXWEYIDNng+gOhhZRiV+foQkUp95ZEYb7qqScXi936oYThPUwOzRswTazKqejYi6uzUbxAkCFM
o75rk/4tkWhf111wmRt9U1EebWObHYVe/gW7346O+Fvk9Bc6t7cRPEpWCYRhF40GK1YcC7N87BP9
vZxsk4VeQlk7ip3rLWFi9lwYq/QR9QLXYZWmDM1jsWc19tjP5Zvos1+sfp9Gt+8PDn4QAmeiAILA
myVOrYjeKQ+GQ5JQokQ06k+KS2A3OiofsT0g1FLft4pJWy+bDUqGJj6Vs3KqHaFcWGu+TiW93WVw
ti3o5gClxciaHiEOhho642aRQwg8V7XCgIAngGGl/GLdu5kH+WSmkbufFuUiWJUf4jKnienGNzId
WTQq7daYO8UXGaJ7AQFv7krtRinQMjewzJlEOCzU3ETdlZG2m2evIazKRY4/e66PA6x8UOYOTQ1k
jt31zz+3RSQxc1wyvgngVYPmroTOtaq3WMaX9a5I3CCupjfXTM8MfshTdPBUNd58qJ0yx3HgfNj0
kTUM1BvHGJQ9n2e7aBSqAyTLttRKn6XNy1K03U5Sobcj1zDZ0oBM+0dwvp9DDwIqtbn6LMp4MDXp
7Zzot+PMwF4KRkMNfeOla4gUwLGJ9LV4VwZCe2uD0t4etR/cwBw0VNhlFH0ZmQk2h8SlAKqS6WGR
J++Vz2RzWnJJ1xrXki1REG26eydyfiWejvmFULyZk3A0RAeDMGvVpGPVe/qrl18GpAh4hM/N+nLp
OoExbAiZY/Ixeu6La0LEcEk9wH/jyzk7Lar9UIpbkYFhQFnzWMU43DEyHVph0tJ0bvEwblrH/W4n
MtbNGJKXVdxn6+jAU0rahlN7NAnOxAVhcER41RwOan8zSHSPTQyPsJ6RrCF047A2DpU0fzzVYvUG
PwWdeJMndELtiMBOR3TsWQZBQzPGOxBSt20m36ayoxwC0bmLjPL3mC7duc/7XUx7W7VYKRPoxgV2
BsKCqyr0EvUtnZ2zF/9GBZUd1Xb1IrDgFKlbcXrMHsvxJTKwpUiXNVoSI4+tsX4TQoFKmEgZ18tY
OzvI8mDI7LJU1V5zj7M1+cSsbmmxQIOydlp6vKIpbWleWGM/2Wr52pVuESotBgOpgaCIFVhhrr5L
VylchiKTLzFm0a7uTTqHNKnQadL2xPi7FMxKsDQL8gYXxb5MVp7vUAbxKP1oMAvbqq79uWBILEda
lZFkuCJjHtWtjLd+Yg2nGBCWqoL8N9uGcLzIJ43oU+ZdDc5iSD8bg4aVJb7zrLlrvWrcF/PqLirw
jOjmoS97UnhIJce+QfPJcfLPgSYfV5tawWxKx6yok0OcybWA1t8tG/8r3cp4x73bO7VEszTqyNvW
0VP00dBhwbikULv2J4wDmAYxVMYFND2KkfsIzAuQOZqdg6p4O3mRyoqgKQcRepXVUvMz9rDl6B6G
ho5fugwj8zJ2GM+IcxgcbYB4Dvhdmw/3TckQqLM6vpqxPtKXP8cWXIWBvs1UIEceaWtSS4lDJrHQ
sJraJY0JdmBI1XPP2B1HKScxR3fw2KTnylRvPWEaO1Mdmq2c68PSZBg0yApKdBD0S8zFIY7N7jjS
b89dLA1ZPr3YFT5QtX9masb3Xy3A5ujIRmmX3RQ1bXXWrSXGV/vYGnJbqUbrj02VnnqH+WnT0rQX
xqQcW/ZiGGDAAnvkniwg3jyvCitrrT/r3jou5DzlnEmLtH6p7MXY4znLOIXV843ZrTOhVlU2g1bi
23Lylrq2sDYksMnQTNgtCNTQj8wby54DjWWWbb2UBbYxR6si3zX9SocSYY0C3yyHaCfc9ZC8LSZe
Ip85hI2itXzTNA1UdM0Jf+1rb7NtI623oezlaGg47INyemltPnFj8ZJ6jsFsim1Oa4xkbFe+Wp5F
egCGb5em5DGu71VaKOxRDLr5VsIk76A8gkQII15bE/PWaDiFamuV5TDrCW0XJXgWy73Jwn2jKqUS
6oNZ7RgWG4lVbT1kmEkieb3mk6C6/qHUo1Bm8ys4hpOQjoSakNXoKbFWVDMjogWAAMBX7qT8Nkvo
15YVfwnwr4HjDjcxM1Qah57utQAsaJvb4puMcDbRnN3J1anrRu5LkUh3j09JhnEjSENDgxroTbMf
qmNbsSdbEa4pDiTILOJszj2nm6nSD46Os5OywmKfM4X2PcXWp6r/ltPyPVTNvSey0LKau6Wz1Zsu
xVjeRZ9o93i0qdsYup8iyFLBJDhlFlQ8tjLKy8iM2cY/lSUy7BLl3WtNcha0VvU53yEpMBVigBb3
V5KbzHQYe0GQpdJhnWNuZipW1rU7veZcWU5zHnDZPmRGNN/YWHE2KUsfsxooZmPw34pQdoVIH3ul
ULete6ebCoWhOr/ICUBVp9IVJqGtl0xE7BHfXVwRvTd64HWmYuHdx+ek698LmxGZ8VuX6Z3Lap9F
MFdFKadXU2c5MOBX2ySeQs2+b2sruY1rXAm1wdiAWmXs0PPW8h14BJru6Awdl4ir4Xt0aeiLjBa8
jJWnnqZArRce2dKVTfPDeJbAhLnK9WWIFuRTYeneJs4MOSw1D2WW3QPgB0JjQbchPKcm9pn+tSZZ
80GNo/kvqh/VGL96qVKx2ONe49yzW4Pdx7r4wlEe8VjMJYrLylh32gc+UcZeha+oFVaxSwwwnksT
5Eq2L1XYQm1k3IHTzW5qdMk+fPGYjUz4mXdkP6p8rcFrk/TjeBFYs8wWIcsEOisZPue5vuUKm1EF
GxtMJSlM1AodiNjOWd2dcJbR9fcycacu4jvr0IL0Sfaoq4Q1JQ2t16S2IPQ1NE4w0A23le2npfKL
Xvv4ocR7pq/I2BXzIjvGbMtU/XIc+KCOydKo7S7N6szJNHXZxVDtbtP1h0X3rVQ85+Z6Ez6VX9Ki
8yBym0/buU+ACybiwlyYB0ggaBARA6d4kAVbOQei4TwcCe0pG9KM/UB97UQyBpquO35s7F0bz5i5
eK9xmgCVaelp1105hm3EQgZaO7XQpp3q5tBM3ZN0xLLTMSCFEpjSlJsxs2Omc7BAmh0HDy5iF4tS
7+L91ZjEUcJxjrVR2bPyyuvQaLvhIoX7UFRs0GrBryq09tJ7vdjkKUhKHo8AXukZbzRjdttGM01+
2ow4Cr/GQYNJ6jCWzwbtxbAbB3XHh2gqUtgnDNY16LLWuS2ZiAVY2JETo5yPhLKVjFi1QumCGmhZ
hmkrsiXWcND37TBtCZcHHhZdgJKdY5u1CssydLACXqyS04/R0EN7QlDkTD+ccoGxOWuyZHvfDDlt
GPv/kHZmzZEj2ZX+K7J+FtqwO2A2moeIQOxBMkhGMpMvMDJJYt8cjvXXzwd2jVTd0owkU5lVWWZl
MlbA3e+953wHEsfE/NNmX4pyRSWANzPsH9IQ13jiWP1GwaDfajn4t8bwvoTT4z1UP0aF0oxMcOqj
CYVtixXfsuYPe/T20oLOmn4Jlwt0LvLfzQhJQxeKsx8YajKjotNg1TeZIaZQXFxm+zxm7cmXKHzw
aQbozG9GBtdA+PZvu5f45C0DtJxvWuvQFGcTLHXO/CXoI/fgI/k51ul4M2YsfFGtMW2v+ACE/QE3
YNfF2hqnSL4dQy8l/jl/hhDB3FTg5EdGjgZvuu8tpgeOHf6KH1CgsKqsQyK8OiLitV5eAI/lO2QZ
h6kP7+uWAbGgF5EZI1IdwWNig3opSudTzuPFBm/AKXUTh/EJQzJJaq6rIQhqt5mNTytbTmfMUe7d
NMbSnbUYNntr3zjqYEBM6orxSZtm49KhBTJrh20g2cOlcDi8W59mZoEzhhWhVYQZdnPGZsDnZjbr
okH0JL34pJil0XN7M22lzug/We29aasp5W9aOMq+HXO1JNe8gssXsdZXctfaxsHtc7ZyAMlBbtSv
uZtgrRuxK5naZ+R0b5mdvSuIylz95m5o+F5swjTxQWVbd27B1dKETNMi0LSUCZqFn8+sQIKQZk+c
lsPE1uFj7tEsI3xihT2mKr3x/T+Kd4lfckMsH8/n0fRvfR3fIWWVE32O7fjYmuKzztULcXRPTCGg
kKZaxIeumDvjLgPwTslhLOod5qganmvXBm+kx7636oq5oeTXmTqL0DrVjfFuhAOYpRKd2DLNKlWE
8CX3gIWVNcml7qmXx8madoI7qES9V7Bwh672E+D9lzRxYsOyHncVoOYhxD0vP0vRvvh1RDd6CT+w
t0bIzsmaTryKvy/s/jIClMA7OzA8CTovQVKn2/U24qDa1CIPnMXmwuLzIcxPBppeEM/+ZUSStikN
+zcJjlfMwvERhtBxdOZvQ/mlBhDGwb04u4ACs7Ipdmpy9ADZnMPpAmJj6e6MYYzOraqbbdQ2j/jA
At2puP0z+ygpSiPVaBjlQQ8UfqNY4TGSpZ8xxDVMC+pglRrvG5yi7dLF4XhLEeZGgTYNWCBi/0Rn
g6DcctkHwb2PonyOa/lgddZmBOrAy0g2Az7ajUe3fC3p+bkAc1cN4/J1MsHQE1Z2Tt3mSibYEidZ
M7EaGWKMRUqzKt81SgNQUt+rWTegNvdbXBPg1TIOZXW7r4jfxLsSbZIS8o4iWseL50sCv3odxk0Z
6DURkV56IF6I2BEURwYAxgB+zUtCsZiP+F36liOAiuDAcegHAPERMdBriFJFCqUlG20y31zV3Nu6
2hd+PgXK4LybK9whnKu1dZlXsLaHBxVZ77V9iixWzTEZBOOwLx+NQ2U7ECt7/1NM6o3ml914P5ig
7MYyYlaSnSyK0jjiGDFG5r1Ix/t4QFI9dKg9jEMd5cXWoD3gFu7DaGKGoz0ld3WjH+HKgDaT5ks7
wrtpaJg6BZgVRbKtX7p35Ww9hVb6aLOmbD3R7TKyGv3aOIbs5LaXrruKAZkLMilN6UZigUuxSJgN
Qa7IKPndEnzKEIgdDJ6xropDUoGq7o2tUIpTCc1Gn5irVa3lZ3uUH2Haf2Qts4p0JkDkMW+6jptm
wgpT/UR3/5GMzmfXV0EI6dwC/L/TtZF52QTIsKFqd+N3WrIM7DGQ0TzT7q1qfo4d8SMV4143rQOm
zGajKfOcDNqCl0Wj07EhOi1e2/MXWuqg0Ws2jFaue9/eOg07rD68I1l/yLN321oAB9mBpu4VSxhB
C6p6mUN/I0EfYHUybn4lUSP5v8jJwLaQxGcNTMIKoV2HcHY8O4X3hNeKBnfh3XTZn7uwuv9G+f+3
EsL3wWPwv5af+F3Vk0yiWH3z9v/td/+vCPG/+5HL0/b5Hx/l7x60/d/ffxx9Vps39fZ3vwlKlQAC
6j7l9PjZdvnfXsAff/O/+of/9Pn9KM9T/fkvf3lDcFZuklbJ5Lf6c3iB4ZMr8P0Z8er/eIY/fvLu
reAnL29J+fkf/MQfcQeu+1ffch2bXAPHJafAJyb8j7gDYfxV9xZHvCFcGPOORRDB/w0XF3/FSC1M
T/i6CV5Pt/4tXNz6KzWkcHRoLb5um774b4WLu3/5u7AD2xPCt3QeyPfA4RkuL+/PYQdKpLqmRo1g
p2nlMNTiDLziBKF3K0i0R/naPWsHHN2c+A9DtPrTB/Xwt0iFf2Jg9lARZdj+y1+Mf0ha4Mk9Ytcd
z/B93o1j/MOTV0D3Qez6894acV0n61md8uGuqLYu50QUf83agyE8/E+flgSKP79nGqJOLznh7+XP
roHpfU9yTdDlLIarsD05NSqh/+QpCa74c6TEv3ujy7fw++0xKaPlY/nnzPVliOIaliKexvlq4B9r
A3byKdmo9Mf//1MF6vrvns4zDHqewjR1ahjD/IfPtc21mp4CocYUhOERV/BO2BZoJJ8ZQOk1l6TN
4oD0FM79PsODyYKj7BdDtoqFg+rXzC4CdlmQIh3fcuX66xImBC0e6rkZ0Sj6GM50VqujBxY6BAgU
pxW1E5bEdtWl9kcPDYzur0OLTpT7MuJoKa0CtyF+9hClFWDR4T7UcI4VKYAy10CgObfpBj9cuXEb
b9vzz6bVD7FaYjgq85HYMSZFVBvjOEWAk1D3WG5xF7II4kOSm9KW9DRptmjJeLO8ukd6J54YfYRP
ly4xRzqRyX5A2Q81DXI7SICVEbfG3pVv7TRy5VlvWGCQTJfTzdFdtthOrek3HVuXmF/Dai9i4IDo
OEcCgA+DqX5blX9nhgC0qFY/naK7wP19BRF9Gyb4D2170ZzhZTLZYwWs2dWcGmINo5kTOC7+YcHm
tSOWJ6cPcve9S1pIUhOCorlHxO91w21sUZDUtXzVI+KagNmsy0TbohED21bRu3dHjAlWtW+y30Zp
flpLNshg8U2AXtq4Jg9lRtRRoEHXRjlfK6Pa1QMnA4leFe5+vNea6WepUUlkBWYKEgpxexpFzrA+
AcVF+R3YdvVKb2RNNywQHVTpebzFLh7DiHJAjjeUhfE6BzPbly6gOzF/WlZxi+oP6I1vXdvkEAU8
hD8pPT5aS5gMikAM9etSYWjC3ZolQQeW298ItP3UhypImPpulscprPGmT879VD24DdqbjPM+jdx1
UjNS8BQGWzd+jByWq1qSYFViaUXNGNhkpRBuXK5FgTiw0ziwFMQwA7GiHixaPjWvpr3s6l+tyXs8
jB4NZYIWPqmIwOAoDh20MCAYPjDgonxLky9UXDxISxUZawg0Ec3TbJs5A+byZ2rZIxDL9sOvkMlo
seDAnOEnzfjb2mx96lAhVjnwjtCcXVgT9DYNjrSNxwtpbDdcz+VMJxn6K60J85Ij7mhczndxw2sW
bXn1Dfloz1wmuWGcUekArtH8PEBOzjRDiw8q14PSNGysH1w/TaYGvDMLbwu2ZIj+Ms4aySXDD/QN
pi6+aN9j0WnCN8/3HngsoNiKNT7kwxhMjmzo/Xl2bF/xcIlq8zoJRI/L5Qt7h2qngYiXukyNvfwa
TRCj+6idV8r2HjO5WACpYIm8IA+gwsC+spwZFS8EveW6GafyGfvZHZK3aG3l6tVokFy3EGErGB2M
bYky0Hw5IeKBhTKiyCid7jPXltZRrO97ZL3cvif62ilGghl6tcWcIZMPSTkaOyDSIPTVDfg8suSO
j+/7ytORobDuogOL6lfT5H0QSVDs0jQMUNNGgbPccZVgiit2ehPTbQVDhLMDkBaBX/secHdn1sTp
0e/01MzdmeEekJr+WRjqyRzSO9RhzBIXrdfyH8tBP9Gi9OlsDMO+O9x6wWfcOvKVibyEydld5YSu
KvWnnVdG6LC0eFr3P8JemkHnIDUqFLYgJkxgAjiSG1E+b8KO+HEuJzwtPZJBFrNIJRtRJ7fc+iEb
cOz0yBhjFO7VqYgqcLkhYwgfhFz8UMhUVqHONx+H83YuWfK/v08oalNrZOQ4qEvndNmqy+MOwQNv
ym9olPMkaWR/qpaFqp/4RvKlUY3XvTTDR8IK+GO+VHs2P2U+sBb7CCQs9zGmEnV5YWrkf5Z+dU3s
5Cp7+hmyvGlw4rcygdvkc4pffn6c1dYR1YtvDremn24SwRzU5nvd5XLWk5FOWTreiDTcRiJ56qiN
WVS5GAf706x4nd2wrDGyeEX6cKOQghwpVr60Pqt0uplL+chadtBH64rZj8ya4krx+OXPUIcckwbq
ch/bfKPzyMfVatnW7iviWGCNr52miNYh7kVbK4ButBcmOxCgRr6dLj23qCZx8nChEEeGgttj6KoY
hTkZxJFoACAHkFyAHBwvMtfYNf2IukWanwlss3WSJs+5uu+7XTOrH1O2H3vWT1IJM3xAiF9HbTq0
JBIvH8nUsMUQP57S0ybWIcth+fbz9xs0NOYhMFshU3DBO7V6bZjPlL6odwzfW54TCxr7aFI5hC6r
X+zI2FHIkpMpX7gfIu0BPXMVdntha3+NreinzGh5JQLvN2iy87RAPUUbGABjdz5BuRtlWjh38vfZ
cOt1uqxqoLIqOGHYCeFRNat8RsiM5CIIh2ENkzG7eoOc9rgL2rWqw3Q9iPaaTkgmKl8aEN4o/GOH
YT9YDyOWKCiH4ipLbgpzHKA6xkQztpemRHG6hHjny86H5eCCYfCKjLmDWxs/sUef+ApDGHIE0mdm
tPaGWz2KYosoc15laQXxfvS/CNTcIdOGk1IQO2TAFWs93oKKyfWLHbivkJ/WGnfs0UtK+INquvki
RkiLhIpVVtvVdUGLAHzeJgGAPbUnOTzPRDfoIrvHckLj2W2gdI/eT9kIOOWmbxEXTcGK4akwelyy
1FNrFbU5zQ0eik31oyVVqi7shzQ1DTbA8Zzxb6UYNE2h2tdmb74QWwp0rwDJxLEmTLvTkKruRDuC
qxSZIilRpOjhJrOBmmBnspv14PxyBZcyThSeajRfB9qpLcPMMsbnUcm5O/RuE1RD5N/PRF/Ec6yx
xtpvY4i9MssjxuhDi4GDhvHKs3hTMRaJrQ22AU9v9kz8XwOaBItHlufvWpV17MjzgkgiWyTusGNN
MezXxmb6VhUWMU4RmBKTV9QP6pA2YJN8bXBR2l07N3y3J5JrM6W9Ujtz1tEmPo2p3yf0xCNknqSX
ekjMzEcNdbv0lYfaA3NQWzsgP8Yt/QhonUNEa0jCftS72YOmIs/m3NxbgwsNBXYm2hW57UeQHdac
BrW9Hp1e30PyhC9q1BB5EhpEwsIm10JkbAz6CcbsJPveG37PosbnbUl8nEz7esdbT6p/9lRH4hHi
PnaHiotIB/qoezTj2NOlPWjAnT5Y7YaT249nwrGMQI0gg7yhe04Nuo2Jw/gLPQOk3+VFJOSBotqD
rXNvavOZkLZXYxkFN/pAU9JComqAg8W3VLXMvnwTigu5X5r+ouFCWieq3qNH1/dzrRZDHdkLJCev
SLORu4oiFAWo/TxZySNuyGIj0JsjIrPLDdo40g/9sNwYJKUTpUbjZhw9JHsW50DriK9inzZhdUhS
ELyOOIyVgLtMuEeuFeYOiosxjx/MJ8hRjI36kqT5gQWYQ4EK6cAofFv0jXQsotVjmS+sz6b93XJr
BlX9kRRcEHEf/0YZiap0Bi2SEjSPl3ze+Jx4mYqrMBjrTeaMHwicaNwhgeKgRefWnIndWZZc9MBE
0lm8+O8rioUiwfbC/RJeMH0xTCLZV5C1gZIzj6azMdQu8G1Y555tlns+CWupJAwEXVPOJDZMzqMW
PuTOR5TzZbduxdSyLC9OBkrO7rjS2nEOaBAnweSFTWAlyXum+jxAQ0EFki68NFeDuItGg+KWk42H
6jMsFUOZxpVbEUEy64zW2mimfktQSHaRmQU51ReQlEbssN68FUW/4bB1mD3ZPxTJxDIAvsOJQiy3
Ja76lrG3NagvSA8c3MbsnaqIqbLJ3KxubM7ChdxpFmGqdR2xo+ME5jJONwryEaWPw8Te/OGYtOCV
kS9eRognRnWHSk1bWzEq4wS1xbqOs8daR/lLkizBCl28842mW0m8HisTwN22T1mPYHr6MW5Wr4Dh
WTnW2U6y97gcSva2AxhCeE+5iV/YthGyOx8dBetaNEvQmmOqwKPckrb4KCIclPaMItLhaFujH1w1
iA7pjLeLuao5uE6L0BeTEETe7iV3+0dRC4CNiJ/YghByeJKrwAzVVSJA64UxBLFI77So+yL5MAyc
mqFFNaU32nrxVjOH4cAZFS5dvjVzZJuJh+zZMHuiLzha4PfUEERTbGZpwJnSZZDXGmhXOooNi0va
xRRJpQCaOCEZR4SIN8ee8AvvJw5xchxtDdCPeDRr1OGZVrS73EJDMYgIAAo2oQhpTCNbDrGESOxC
0Mu9k1wsJ3yCWV06zmObVQSchFm8KXtSj+kL6hW2DubBSPxmag7iT51ZlQhY5ncxI5k0NHc7+D1B
2xAiNvGUstr0O8t+8b1BvY25DwZqUgdOVmgyRheNQhgDo/QFS/jgnDkIF7seAMPGH5YMrQVVS8sg
hlmzdltZYgHyvK3SzWfHtO81b3y3ZT5tBGGDXR7dpYM/HErJaTt3h11Rj++e4/gsitxnBlS4YAhL
ancPGBGfLpe7GoIKx9dG2JF/UENBRYddkbEazn67VedRLbdbKoe9u0SWF1gqzGn2l2qTyxO01HqM
5HYQjoaabbnScvh2hqNDLzADnns7YHpdSQO+9sBqiRPe4UCpWUec1YdZ46wfN8yYlsjNKtrQgdgT
fuOAHKb30NJvKLNA65EEaalYK1LF976XEUBZXxTeYfDC084kc0Bg0tsQkQHLKt7W46hvEM78KknE
RKufHclwf4ez+zqADU1+S30+2pxqVrXTvIGpoy4YjWNm2MdGD8+diUzGG3eMawQ9kuKqz80nIMuD
zRZMAhNAhTjVJ9Z/rl/6hZhpy186AidCPY0D0OVrlWhvdYShgnM2qhid8eqECqY32NM45qxa139U
MdS8e6NyEaJI+YFHERdsjazILA24gwmQwkw0m6obfXiqj51DJRuqKmY0lr2nVgQyq7RJ8rGRUPI0
T6VN5zCbp32I4MTz7I3bWcYZMD1CEZ2B2A+NUctudp14GxrFnYkqdJ8QYBqHKg+KEsEycKSqS+at
XXefRVs/9kX8RP7RjzKNiAXKgZ14cQlUIWdRFRrRkY5G/pktD4lTvdTKMTd56VZbtLQm/SiYFvid
fZS6MvPmUz1bwHR5BXy651Fa1zaxLxbAzrXEN7tLa5JHAVwfbJtXk7ve3sbiAvVo3ldRetHgehGl
Q+RJPlsPzBB4ldGE9QnbuZw0e2dToWCjBVabNzeAx/V6xGocjinQLmzIm6guHtzWZmWmmxRMNeWd
6kn26TjYo5lkEWRMDgOwf1DWKOkOsYh3uvsDpZhaBirrQoJ8FHbnnixPPyQPmu71+ymGu1ik3Zcb
L6PSnUCdvi5rPi6zjTgjCezpSGLwYsKqozgitasxQOGFkP66cJMXWbl3qwpatydu9UR66VLfZcRF
BVPzYtLBWDPnXS8kATdNoTzok7+2Y95BU991gtsxnvL4nKccfyZbO1a6+Zij7RKl0jf2NKfrvpju
MsxyLChwXi0UM6AMsbA79gbKSLke2haRMEYlJw4T0GZ2u7HihTo+Mn1U40jVFjcIE+Z2P2Fc3E5G
Ne41RGa+xe8qkFQvXSrOXTOgv9QkueT2XJ2qbMRDM6ML1MkP6J30UURaccA8crUayzqVHILCZakn
xuq4RIZrY9pyz6WcWEVoYJGi82tFUbFutMjZW/qIEWhGWt/K56Gt700Ri40VShiQ03QiW49wOSQk
3M7+ZShmeeiG/NCb5n2OTP80ziZmhmbY1QW76zLqk31Mw6k5seBQ2C97tUvk4nqgTEtjqibfZ8N2
lkH9FDIQzwR+ymFuXqq52BVgEbgRWNnHmRLekF2/Nl2Pk5wIH3yrQkVJvCfxu/O2NvOzZDYGhGC6
H4fhBX0YGipT97Bjx8fa1zgsM587NMP3upje+uXF+wadYrKON61EBDmEPXYis8gDadNqbcD8VrMV
mCPCYVd+QHT7lWdcZ2025sc5Y1dAdhmgxiQJF72j0XKsIDR1W4MViLLJJoGIBN5SpAy+WHsNbGHb
tvR/eE674Dr5TMusbQlKyraFhxoSqGE+yZPrFNdYo2vY+uyYA3KYtco2KZ22hURGZoPg9gGSa0zo
jgDqIhvSNUCy6bSd0LSTNMH1pTorQfbuYaUlFScYuHJyDTzz1P52Q5t2nWP+8CP6tyTJtKhxNpmM
KI1+uRiXz/h48glXgpSHCg7NUQ00H8s55V4x8q/Sdft19m2hcjiWh51SQWtwzXNxjyc6vh9O19AU
zHllSNUvuaXd96ncuuN4LgnpXM+jSXZBrb2X+KUQjm9MvX7zJZaWAWv0nq3IOEavLqbTuUaPnbMA
Ry2q67iKfXJaIyTzANfwa1IC4SebphjDSrGvWq453gqnrG64JlZ5Bn07YEM2HCTj2Uc5sr4jTE93
5a2ax6AQNSo1Rwf0IZpq3Yyc2DKwPCMs67WFFHxNHPsZUy/tOYfrz0PR64jGWqUmPhJR9t4mgR+5
VnocB3OI513IAqy7SyfIxxquN9FAlxYlzvLIukI65U0qGBs+XhNj/zBixZyKazK9QcSFJpTWFxLO
NA7lPqtJjhHXh1VSopptZ2OFbMBHCrM0AdFcraqhuR9MD1PkgAGuGKrboKDARuTgouZklzC65WyN
xlAa7v2g0YBW+iFHAQ1R4ln7cMLwNM+QpcFFMxGPnWszEZRWW8PypW2dPt42dQ1moHlrnMMk8fXH
DSV564Tv6OW3YerdcbjCiSyD2WcWi9kCQYvrvVijdXLzdgXafka6YeB/p43dtNui5X4feBdeJd8y
iXgs9VlO6Y2Cmw8q2X/4Ji3lxMjv3AzBZRZxcE/bKageR/dsuZNGi3/UAuUUHBGXmGUlw23ttmds
jyi7O+NZg9tpQina9EuREWv4Vh2iHpccPAnQoKlIHNIz4tLgrtpN84aShaFNp105ob7VZooRYnpJ
I+/MnODaGix2g3asEwHs2pRvYzbBYa2rvZvw1hCqvdEYfElG63nW7Ochy4EjDReNmeMqs9DeRzUD
fK74N+yBT7ZW/rIl/yPTwNm1JCFNDgYbza8DV6sf8zpGB85mmc2OFkyjAWbJ+KkaONB14p9R5HGU
t6rfloaIE+gGSRNArNbTD5z5r83k8bHYZsBUkyoxIypUVKzkKGvWDR5up5QIEJZ1gcn2EUwx6uNp
r4dobu0mbaljBgRlRM/1Ppxfytqc+dCmIBcX9PQjFBH/yQrVt6mUOhFCRIg7ZWwxAEv0rcphzAJ4
yl33ysQfe5i4Jdc+kXQ7XZcwWT3kD3WaDteqb/ZCjK9mGm4otAFkoQ5ICblf1+74QCFJuruzL8OC
XpPpXoj6ni9TK15mx/0JhibZmLiX1nGM190u79BT9uzR0gJHQOWuRx2Hzhq+GXbOpVpBS7gUeTmO
BgNLBNd/uo215B0t23jXOiz7CVFMqyJKeQ3UfshloCsLURNIVT0ZveVdnYyO3gTMB3jwVB9ME6WO
Gyr/OhQ7vfgcev+99KwHzeQ2dwiPHXtWC7VAEbxnTY48X4r4J/cnRskRKYscjGDO66iqh4Sr3kon
espLYQvAygnhjpNXcZdbWLpFcfWAR226lAWSTImjl7lU+x3HEmGIZ5wJj7LpaKD2xBlO9fH7wNI0
tIggNeUnR7u2ZQpotMEciujpPDBxuLrwIiz9RzEQ49pKVCbOmLykXRMdNWPRvU0WLlg9PlXM6la6
dG9OM9j73H6gLZDsJHLuE9HD2SKtbZoaJ1KRPSLHbu5QYh4qlcvd3EbpzjZ2qTdrF4IJn+Np/Gg1
OLUaTf8Thz0Ia1AgtbEAyKwxggmp5rtxxpDbVmy6EV+EGRLRvHxmnqgI6+7ls3Ru5G9HBwsn5l57
aeD1G4pWgfRQUNK/apZz6vdeGGk8QGo+ogBgNxjdu8hhy0YoemcBtF8h/tOC3MFS44UbyDTeRqvF
s7O48+UYgxommjUJ4RDPI2NEnS/ve6FHsYCnYsDF6tSgluLk/fvSBbhOia9jlCU2czmBxrT9Bu0r
N2wOQpZ/1gvvQTdAChZZf5fM0bYpWsU4MOxWbt2/2qO4IyaChsJyn1OvfFmS791M32WC0Sdv6q8u
igMv5GH9FvFxWlfWJpxiuENcDdivn/3lNZJ+lTAJmxHD0rpoquVERB+xAYGHZK5iJoaptFI+KFfG
vQg39mNS8ZA1u1mc1u0mteZtZ3joOw3HPJqp/+Yj5jomJCLVuTdhj+AEkArkV7rRLQtRChTGpt9B
wsG1s58sGotH0t5p0OUByw8OxBzdE93hGJdW4KNG49JAakazkpJd+0rhMhyNKek2ZQlJSQjuQauY
OZ/wIk3qDXMetL3SSvDblE/UXpwcdS3wRv0rMWoDfxAS5V4cDeV+gPv1CfoC14wqAEGnUOPd96+6
tjc2XKgGA/0x2fohTN2OQLR1zlEgIb8aGm8/7NEgEfvB6XhdA7dHV1bfHJVBVM72hLGbGvdsqgoc
rnFLSt5I7tPksVpHxouZhDj4ZX40etAzaUybwiR99r7WLXyjQ09ELByBOI2oetgfEeyOD5CkBQ0L
oEtKzz9zm11mdCUmIo6PQLXyn01q7aTu76zc/lVl8XidMY9sw+QhpjOzjeb0o9QFY1J89AhtrI2N
V8fpERuavPx1XbxO8KtoZeecGsUFpNY8d/5Kc4ms9n0APs3cY/dOmpcyI0vEo5gCG5e0LbyP9OfE
K+ee7Ej0ktR2deRvkoyilU37XIEEoK9PxEHX1MlOVO7vgQG8Y+bcszURi44XbUt0u79E1TwMy4Y2
O/dWLXU2vDRaxVbak/gsUZYl0xeelhMuXkhdQM976oiVk7S/yrLZ0fr/COvkQiyAAYpPp/VGei0y
eOYaSTRTHUbhS6Q07VUQ0WZhs07n56rpCd8R7Scau3EDF8uz6ffWSki0zrRa7LTngMxodWOnibtV
wnk1E3M+ArYAlYCEboFH3BtgYOoyZogE7/zQ1BmUk8bclSZuBGw728pigGWE/ZsGEPh57GjF+kiO
6WvdSjKwDkNirk1OrGsgBdZa95l/JpZ+DFssfjTG7gSJqHvHirAgYmykCz72RPbacUAETEkw3c2k
PKt71IlaGD8TggoX2+1hqpSTfQj5t5IQnaGThK4e0VtL/SOu8gtRJSBZCuMtVx0dvDw3dgNX4ybn
4t3CKyC6RvRyV8B/J84vO1vZ9GUyENl0/TQfTXpLOzsrf5Yxw07yjGkOMeXfwoDvQxdOV+MfIBOF
O9dRnI4Iz8HizcU3zy1zoipnYtsz3tU6HbUJ8ebk1qCdwCgL8om6sRyean2qNq7DFsrBxl+jWz94
Ym4ehR1AI3d3XeU/DCaNTggbFOGkHpTklGxV2t9n9mAc67nw1nRcA7yyNFOohyIiY7dGDopDRDAN
Uj9uj9//qdjFj5ZRxmaA0uBff2nqXGBGayud/rDtbpuyvfvbjzI/5I++/y7oz9n6+f0Iif6chqgR
EStQWcBOVjbYf8n3SD+eh00LleDDD28knjiHubw8YyGW9zkxHQzZgHRR2RRrLH4+CpTZv/rcAWur
hmczxrW/N/xtpoGUGtPo3o+l9vbozpXERuOHd5PgYinNd1i8n9l1ijTjkCjUpvW0aNqHUwYr4IH3
kBz1GiZ26gTCS8hQ1Hv/XjdxD/heFJBYkVxLEqeCvAOIKMHwOKxjhW4LhG3Qd0DYyCeDDX32tKdw
WFkZ8D7sZYfSUdU2retfGXQZOgnDr7QgFRWfwUV34343eHaBOgCNdO5bl0jaajvlfIdWMt/GGnks
c33s212SnYpi3PkJn0hRFxQvhdNfmgpeGDz4fV1R65kcmYq03Ca+dZJJCC0vyR6LopJbYhVvI3k+
pDEXxxndF2vzyDdYdC+qCs9uVj9N+FECKE4PrgSDM5DzE4StPNGTKtGb9YCo8t7BTa+xxBiZfbDQ
/ZHRBTApNshgIVYrE9UXrUUO6U7+4lcgrRKxHYiO5+s9yqijU9qsKgP3abHc6TbyPN8ak8cl9Kof
hFjFdA4DIyIogSn+oVmIPYNZbdUSLVQOMF3I7sADDm3CndiFfaRgJCJ4WyGsFnsvJ6ioVXeWbiKt
nn25tNH8XctYje6D091Q6YCDnadtnJj1gQZgch/r/h7qm6IiPQIC+pxKL3tBUIET2Dj2MZy/skX7
kcRMm5tyGtdoznktPQZC1ze7La504vSwRTVEvZ6IhGf0VWeAWEKXKDqN+z+r6485tsS2jr3Huh7o
TNRMcZuJ0XS6yJD62ElP9ggmvZDucTJhRyXt8GWmaNqrAjMxszsxV1+p5fxwhul3FzfIihL77Ajn
xOxtQ2OIZiQp4Utn6QVZXhxE+CO4iJ07G7otJ+hc7lU820/ug6cl3RWfJ2V3RMMSjAIqZRIH2wqu
hmsM4lAStayRkhLkTLeOEj0qt0pPlBBgnp0jcppmFOR7WO/eKaVddIhbzT/2fegfGoss08HhbXD5
F4fId61TBWSWGsQ3z24XzjtcG9YlDWui86webXPIhD2NCcq2wzv0UGYgzVR/EEaIyZPYlD3MCoHC
hcATVbXRo0EfcuMYTv9IBxbckeZoj9bgbTDLLkGAuEiUzWhdaip5bmzNXmuy0Z8JF/w/lJ3HkttY
l3VfpaPniB/eDHoCgiRok0yS6SaIdIL3Hk/fC/r+QVUqQxk9KEWWVCWCwMU15+y99rjwgV7dkOxU
JNzlbIAD+DuQ94eN5HGgAkYfkn3lVQ89x5hFGsUV1DwICpoWFg8+mNvFILbZQ1PSRCoGPXmQTBPv
bE9fWITWv6B8GT3U818qQ7p9oBaKaE6K/QcyWACizNaJIUNEkESWeWNimoNfC+OGvCpfSJ1anbyY
zIIxl6lwI48yKxSJv/8VgK98JJ1YXA7hU5voOmwNeutkddJaLIVTEGnaJoSLeSQ6qDs2DQCNPiuU
Pf4fzPj8flP2zbKwsBTIiaEdaqnZVZHhSq1uPjSxeWt6dJHZ9JYM5JYRGEVNBObHMjV90icb0mYD
GKSqT4CePmD00LNomKNIqmXdptTWOx6EMOSSg9btnX4lUW+4HyhT6yq0EXqjlSiNB5l9CYWRWFnG
TfqK12cvilJ+IlWzX0/Fse8VAAVlbJwmrliI9D1Rh1srKpP7VGM6pgOcUnsloCTtiF7hbOt6cUUK
eo8LX6rpCKoFSgk102bBDj6mPKgogAtL+Cg6ugCjw+jZ0T3pPXOLaEdxsqq9b/xo11Q5RIy6p1uj
xacqDN226qPtMGu+PPKW7K6jnzwoyd7LzR4ax9YrDX1JYZ+dHdspFoHmJRNzso0itV6mY/WBu5GC
W3yU51nbT4rZ1tBiciK0SihwDIfefK6lSzL7wzUmdyaRrKv3JYyFhQ5V7F7W15OPEAshGJm+skyV
J1AswnlxYyh5zYY96SCDkNK3VzRdP0RsNjk0WStTGdudpPYkmVACvjNyQAZpt6urCsCQZ+arAnrq
hglhcBl+Ghd2J3RDiYh1WvVdSPHcGGF2jTVSEGNil5YEmtvqOmd60p1gW0uYdTpODhGNRTW61SAU
Tj6Zi7ZCUYxpe1orROduOQrJfvgwTd1071NG2Bsl2pZMEb1DHfTBQiFyrwXau0USR6SPAv44SJhK
/GpB5pHhjAM1Ab7ktEmCZjoZkwQQmsRYUYrBP+grACrqPgk79nnQaLdqp4d2C3XXTsRxjcd1PpfJ
d3QFEaoqyqMQgSFKqhukXIORNd7pBc3yQYN5LEzMuEENj7lm1nIT0mQIEaJW21bRXvRqigIRlvTB
6u8QWsBw5BQyW9dZ+wHK6TAsxbF7zAf6I6MI3i1sM4B8g9rviGpQ1rJx16gt9O2Ahk1byOlWCDpQ
wwH8U+RlG3PsekwoeblnZ3b0J68jdg38lizHCwVu95VjnYTaCJ/8YA3bZlAravddvS7IpaQd2644
mZB3bRBp048o8XL/WRAtZO+UjNdjW55AHLM0VJLqsoY+yTLHoEAx5+KPWxnV0ZIFEUByEq2y0iSW
JoalZXmIq+DZbuEdsHgW1blWOAF3bAictO2poWbkUE7DQC/WE/fsbEYGY7c3jGbVD0lFZKN+9/vg
yJ20q1QXIAxMroG1i3IBCoJOw/zkA2rUKxnugJYsW77PKpGNg2Ygx02yTl/GIufoUpRRhgv+cUrl
Yo+Xb1oKykgsJo43VB4WVULEeIt+jrrsouhB8T0SeqZso4uyvrP0Zj9GWuOqUXTS8pEqSeLrOIrV
dmOEPWehhrw+TPetBEqA/iCAEAqh8+/9/qWbf/ImC1maVo0Uq6FuOKluKG6l166vGeIOGZsJ56aK
VqpXphtlGMVdOP/B75/kjDZ/ZmlzRbzxHPNgViv13DVrKCe4jFEq6NsQSxPN63P31CN3v2L62oSO
dMqezJfu3dpLtAuDR8x+AoXfJdsq9YHjgnouGQjqsj+b48F7Ja246c91ifWJ2dueyyq4CtUVOcDS
s9+tinXkim6yzpb6O79xl190/ldk9BLnjdxOH+RzWB+nZyOyeTEQ2WmnDF8U5eubsQ9X0wEqqeA+
VHi/I4rc9nSX4r+60iIU34yNfIyUhXKJ33RjpebOBPhhPeBdc7KP4goD1yoPRgFE2dHP/oOaunX5
1hUHJgTQLgrrCK1MHGv1ckxsRXZaf4Ursz2gjCbhh7I1w8yCDA/ckzy+aE94ElIY+b58w5PYktB4
MI2rILzz1RHnrZQbsFekPdSY+o9yg7AELGHwCgxsOJLXjUm52BbrMr6mF3bdKlR8aSkiV2TuOOMh
aTfZQ/QgvCAloJSE7WGZr1ttqTyob4m8k0UyJhZT8NkclBuBXgxVF1O7arg+zUS725V79G1JaUcv
3Wva2co5cMwTX25cqO/Dun8shm33FFzbB2lVKQuktgdoxtDfxgurGhKiNSdOaYlcpDuqhk2GZYIK
w85uYu6gJhGukQARzB66ZUfgX3Oc7gDGR3uL1CI0lDgSgCppC5Ch9Xa6gJylNU5EJFPYku7WDsQN
z2bcAsF6kO60K3wpVT+3kIRR+B7ULeyart0O9CEu4tm4Ah+QGTjCRmRcl85Tu8UbMFEbhr21T3fm
gcIxB8lrtEmGeQT4nDhG13+kYQfS47M6lM/CedjCWVXW6WZaqrsbwskl2X58mUdC1xHUUE1+r9ny
vlYOtb8jyAfK/bYGVNeJ72A0NC/YIR6ZgFNlkxdLKVz36holRsOierQ2AeLremFsxhRz6IY8Q8hO
nGSHrUGRmVfVaa/lKjtyDkdLMC4EcRs8JLOumqRnXLd0eJx6L9vR1r8MN6iIR20dboxblZ20cKPD
T/SdR+ksn7wNe1NoytljA7zys9qlwEhswlrm2urKB9qKEvQZn/pTtfMoAz62K9UR7sHRZujY7MYN
ghVqkuA4vCbb6mCcivXrECzqvbIucIrbpWM6w2P8giHkYpzRuORPkLCoRftES6xCfxmYi+ZX9AtW
G+KJurQRIR5F5dS4RKIGdv/CVKa80eebBfUowNdUvxNkeUeFG4NS080u1hvsnPIlvwkLWibFWr02
Oyy6JbiGt/pFjJc0Wq0lfKSN2C5QgVoLsD9P5ca8SBjq3wkJc6p1e5deZkcPUtzJFt34kvSucKVW
FDU8UspB4lVdgWV/il492lRLY62dJyCNj0XimBfOidMvCZtw4qZ78aKcrXMQbSiDeRuoXcKRO8Rh
PdrGMN/fBNVp1mw3siVtIn0bbPM7/alfGS/evtr568wtftWrwFtEb6R8jK1tpTuD7gl/uV2odgvw
K3fp0+1a4z45J9S6Vp1gJzfq9k+isojvMLxrbJpw2rjgYRAjI63rf/niATxJ1LIk2sYHOk6oqKZ5
7JHWKAsAgNUVz0LJWsOgIZIOfJeFNM/R2HsCflE23Hm7eAheBQOv0aJ+58Q6LOG2o06kGQsKclm7
0ilAfbyO4Lrv2n1Y8bAZTBnOdJamWftgm3fFWYSoiCGZJSvcCf3a0BYIoJHX6ct6691UUiPI2avu
EUQO00m4wIQY76Mbem6BUjAQYQzuS+kwuhjvVJeeabNg1n33j+ahiJzOIatuL1yGk7Wf7jAax+wY
Dtbe1w7eJ27xaC+sOCXiw1CurIgSe7cn7WqcjGf/wpLwbGyUD2E/czjtiEM9BQPMqtDz3eqh2iIG
ClGKLuAGLTEzLIJn/Ze/QyaOhZ2S5zPsPljodCQ6eqSudMTuG65p5Frb2kensEAALCqOZS3NS5U6
1S8RF/Y2ehF5pPfSRror29donz5C26ZqB3+EVMRmwakNmUzu8C95c5cwlY2eWzIfigR+bGoYIpt0
XEW/rOYBpI3paD1LportfEGjV8CMD0uD6RB1rdM+p5u6cGkpoakgflbcCAdasKisR0dBLEMDxJ3O
QbaGAZwtfafpF8HSQJp9VkZbXjUP1kES1wVEfkcz7HI97PW1xWsi3QlP8ZIsSdqqp/DTP0S5Y36I
3UZnTj2NEkzpFZCddI1OmE2Q+p65zY4eJzG2YXkDLgKBW84Www6Zb7DMj9mz9cQeXdqXgm0QJMEr
9EqdHzmu96Ed496WT7FKZN6EnsVu3iwRnR4C40PlMS04wlm/+N1ZBwy5S5x6XS98DEDr8uDb3Vv2
KF/Hp5Q2yhuln2Br7rJjqi7r5+ChGJf1O6+cBFZ/p7wJ99zdFX5r0N30rXty3ZGpLsLaCa9x4FrW
mfAXLN4ybTRoCcTU8/cBYn8Uw61uLgf4TXvJ7lxpPSHSeGrcBuWuaRfARz4gCsSDUy90ceeJjnHo
fjWiCwVYlqkFrbOHGsHgoruBcOROEx3IYezO3IUK/SaSM++TXZLtwPxy9rfLfeCqb6p1bu8QJpIT
tBhX9TuUOIIFw1V7H2mu0K/qG5gF/IsQF5Copty8HQbFcUmkvF+4/Z3W7vVgjRtD3hu/CCKtQ1uD
j3egJ6+dW5Z74TKy3wgX2kN17pHJv2VoLpcCTo+TsPKR1KCsNVAmQ69a8mJmazCHLvDlarpjhNWn
tNhIxF2LMG7ortntLmkcEytStpXv+e8NwGO4DbrleD90OyNezdpKeOZ4JkF6BSslW5naljN7qJ/Z
KUT5TVcPBExAmuEgKbQHNmzFZ3XfWJcmcj22oS9RupHOTFDIn+TwRlEwu4ddc5fhqdz25Ppd2se4
XMc0XjTmKIxDjrGBnLUq3kVjEbDoP2h3BDdU44pTMcoAnbDkYxlvKc6xnUOFFB79V/NFJgvUTj6j
c/dCsHvgQt97yfflJti2u+ZZvSfwcKQjjKb0ouSB3WKbgk85uQSpAC01XOulIW8XRVG6y5XFmN1l
hoMFMIA2dedPFyDFL0WAc8Pm6BeabM0/fY1MGTv7hbcrVT/xlo1PeBexYQFYQiWHcHAWfGOfXxl3
FSHJW8qk1www3a6+0O30HgVohYfpV77XL/lTZC4817z6bL+22QMe1AWRojDmkkMBLZuHhXVEX5S8
rDwlBtu5lBYVCpRFcmMf12SvfmDnlEYPA3W9R64TcyjmAZavbYyum5jeezpuXvGodWfhlF5wygzg
SXnNOHUgFX1D7Dl9srCVGCN2PlsJ2/R24iO6lUvNqWMLCxs2snc03RrBNHXFaaGdtQM6+ugBAjp7
1DcGvrDtki37Vgw/RK8vspewdKrPdl87Eq8MyxOqOgT5D+QwCFvPZd/ipGfgDZWjrfItsUmb8GDu
C7xgJrvghXEIAFovfRId7ASG95Zke1SNjWgXF30CTrOa/bYxCvZlZV09rDGMNm2rHQ3gETvq6tQp
VNfDwQe3hjdCXhQX2r/+i8SExY4qcjCWZLvYXCcPngTj/ONZeCmGFzE/d+QqP1F19oWNt2IHFa6R
KCCkZnsGnGlQy7V5DzzP89nWN/j22fsQ+vPBw2BVjdnGc6DZyLZwSK/DDbZm92IZTrUFaEeV/QP2
sXbF0EJ3UlKd6VTR8luVj6LLY/TuPSRFPevdLmDjJ0OwIHvEDW68oDnK8ZW6Tc8+uM2Vyfy5TTbJ
Pn/tAPzskqt//I3PYq8EFCf6pBBwr77Rn+EgyobVXGKTsfYoluFtIxbfhqfsnsuWTuKLeAasvsSe
ifEt5IzwjNenQ5GMnH2XOzxcYZe8ULvjoJB81t4OAcncZb/6H8zGqbBFUdUczUcMu2/Rr8qNaOlt
yC179/YmZk3CR/E5wHE/WPd4GanrFfuevPWF5tTL4ANGCcdt+LAEE/IeVdsIJI7NeGmfKBWwXrdP
lD6aclFhbHFkx79T74XndCW+k51YEPzDq3oCm4FJigibQ/NKHqT6XsEGxRLuNBPgKqffAKlTlt67
t6sf/WoXIebdyHvBMbZko5WBU3Z2a27EVflsQbEZeEO52b+Q0AuabW3xgRhoJYjRWpEwd67OzQ0x
JwQdJ8f/iPCTdxVF6GrcB6/sqiOAPGspcfTQSd5GCny+/dmRVcuqoC7RZ7PKN4/tOVD2yYf2xOi8
D1/JkXMtQPahY+2Mo4S/8IPeAqILa3oIKGAuDQUpvK2+CHvRJUgO7ibZCQ6zv76jdeIEB4bVUC+j
Tb0NsMCfpMs82cwiMc5wxkY6FfMh1qTDsKae5x/Hm/T0VEq05R3KPjRt8ZyzMEL/Rcu+GFbqkYHD
QwrO8i74xP4Kniu3w1/RtXtnERAu0ip7zq5juiYZRz8TZLsxLsxRvBTGB123vbIftzChjOcYdEOy
mC78ZcMzWQjttFGBgSrs0hbBhh2x94lynOM62tvoE3hYys5IRTlpBwfsVeI9s7wPD8amFokH5pof
81fk6NZ+rm8KdH2W3r1/AXxM9txj8skY7p7YQo9b9JikKdwxHQEdEbCc2bS76sf6UXuuH5keg3tx
h5HgVK76R86u6iHbg2bZbeKzuDSeKt424leqfMXkyWSpPbO3vnUvvUs35rG4IVATnBEd6bZjK70a
nziwQwKq9wU6ydKpVyItP5p9D9aW0fQGGUygLLOIEYVlTn81n+DcW0539N774TGqV0K61kQQ+5wt
bVT9rnGM58wgiiJLZsASmqhki8/zCzQcy35X/PJWGiGA6gqQ29CuxNL11/yH+VrbjcfijlkQzaG1
HbnYal3da9thzR0Q9wqkQs4qeIwDm4AZShIDhB3qQiyUNLeO8/YZL+EbyWLHYDksxY/SBG69ZAJ/
FJjIZ+GCXbjGoXitn7BTgJwbpLNA0M3CB53Dq9SqawMRdG8l3pZIHW/7+6d40ElwjouZmiUSNFvx
SiPex9D04sceD08hqotCQwjpFa9sIMa78Pfvx4iwiLwpGSpWvKvJr1hGFes4nifPCSMMU8qUkJug
1Ct4xHxvHUrrVtQyfvTNeIvjkI5fhLskZO+FShmFaN+eYoK6IJBxPUHRYXUeeRn6+ZcI2c2ipbOB
x3umfhr1XpUGtktD/v9/Gczq0KqFvo71INkOPYHDjcqGMqmScmt9Wp95bXV7S2gB6yDnogiLPmGZ
FgInld+/6BOBJYK/prlAEROBMRkrFVl7YJQfEVlWblCwMUf3iAWRwrOK9xQlByXacfoQtQgk+smn
YtEXvoloQML6XB17Vf6QY7EmzYDDnG6ePb7vNixp/5Vp6+QlZy5P4Pxt4e4u/fFTKbyD13gyW1ii
64l2iHS55lUR8R/zIFpVdtErA1PrJ5bH4WzULek7WC2ozNA484oHtX4cVdSr88+hOYAeCusPIYqu
VlJcqqG+b4SJ1EkC4fIhee31ghLq+DgWgrJuVKi8nb6SRuMUjz4xivJR4eBpdd49pK4L2OXJNmSg
r/rIiaVSXDnxzh7NnWXfmA/FTFyOfdRA3jDd+kkG6QlnsMxVjzpR8WEKM9a9a51KHN5NmWAbyyNl
G7C9p1T7OhvqTYvLinkmSTaQlpm0BrcXx+BYCZhOMGMQDFu26070w0Wozl3M2jiYiTXsuoxNptVR
DIRjRBsI+JFlye8jReOlKYNXDRFnOL7k4R99nFrtl9ojfBQ83rq4TVbaTM9uxXaLgf0YgWTaC5K5
+O//+n+/KUYgfr4j14AA+jfQxUS8ZGi6peLO5EO/AF1gfspZJ5iV26vwIXILTEHHeiF74aZOGxu4
4bpSI/jrpLkU1Xj7+8f/yXeZP92SFNHU6RCpX/guxqANjZYblSvG/S9vUB2x9ikdRFQxhFmg5FU6
1S4Rr/TfP1cCO/TH15ZkxbBMjeaWKs8X9g+OjVjrxSAPUkWnJQWgjVOsIiTI6E+jjhd+ElHTp9UB
G95BJ2UEPDNi2yhXNqrVb3+4lPk7/gcptPn4n//WIFDL6LoMWVEJWOOKvjwBomgJR1O4FE8EixCV
AlgIASCciSryDrJqQX9yBsIwfAe6Z91N88ppYbET7vzxh+FgfHMtsoQWVTFVTba+XosWepIs5CSb
ZCVhLlnEAj9jBZKxeA3wonmA6394Esp3A1DG4mFgMRF1Vf/yJGI6dlNRCJWrZ5T7jD69GYqGTpKd
Vjs1iDe5/YbUvJB1ADAmW0NjVMuBrT1yAFwmyVZJwLgqFNFErLSk47DXVzX+Jy9eYbvFcVVVDyYa
kGJEmdqkPN6ipQVeQo7gQIQ4bBmazfnvD/W7ZyorioFF1pypV1/G9eirBauSX7tmykKog4ex9bL/
4eX5PUi/jhxF5t3RRPhbhiH/exAPOJ3HxpIrt6u0K2yac5cau96g+N3wxhSUYI0+O08FaHDf4ofe
3AyRdsD/MWBfh80WMKKSujj1e0819zz7dWFCgG9mZgkgyrI6TCMAjUIv1zCOT2Ib/MqrtFr9/WbJ
f9CzeAMUWdcg3JqSJanzEPnHy2hp6iD5ssJxwGJr6hs5tAIdjROtljHlmU5VmLqpoWwGaE8EGawr
c5VVyYMv9QgcYwgj+vDpW/KnGVe3emYuQK8HhtH7Jy81qx/ekW/nDkWlcTczx2T995//43KV2tJz
I+RyGVmLVoJqg+FqMc3YKSntbjEt9dnT/zJou0ihdukjgKMmA7ZfbH66lu/eHoWJW1RR1CMM/TIE
fIQlkmCOlRuTWsORn9ScmTYyBtSESrlc+xrvU9PRYvdpY/RB+vH3Z/ft66tYGrRROG86A/HLs8Nv
8p8xOCAocipJpsjchYhEx5vZRpEtK7ldz28evqwYIMj8cDr5EpnUlWaczIBNDhv78OnNQJQJsf+i
iaTPxogpuPqHIilg9yScsq0Ge/94JTv8DU7EDhslBdOo286UpWbGUP39i0nf31lTN1iNZVKyv85L
aFAZQGLlEjGrtZTYdQVXIKq11QBqponQEk+StUkonEeQX/7+6d+ti4ywmXgmAtxTvqwJ6uCphIGy
Jowzp0egNNFPdFO7PlpLvnGLtIwCSd/88J2/m7VUEWKSCt8Hkt0XnFw8kAAzJj2xfwPPEsHNi27m
L3//Zj99xpdvRtCcjE+UAYvI7zDp1Vo10x8m32/HJC+DpJDJrdLk/jomrQhWi9zwUpTSSulpAYzM
ItbAAANofx5+Y4JUIsrL9oBf5oypiWY8+uEk2SdeuQur7gBDHqC3LDn9CD6TWI6RqlTwEhb+qqlR
ABPIOsICG29Bwdo8zsAo37gvQu9tBo6ZpF398HCk+VX+92yviKJmKiZzj4Vk/8uaompFq5BnxuEN
cbrdsIzbakKKMiKoRZTymhl1csPdTcsB3A25hHRNCra+BVEff3+G1ndXYpgWm1VNloyvk06pG6I5
FkrpltkvwafZHsjUr41Goo87noeq8XYKwIpA2f39c//cnaCaNBHWGcQwEnQ936F/TLyWLzVTFSel
O02BY8i8k4DZMYEWHX40Jl1o3z/Mr/OI/3LP+X6mZmCc1xT16+7YqsOQQEITd5hqwo9Amc1W9qmo
ooe/f7NvP0eVRYkHzGyuzt/8H99M5wynWJWRuya1m4lEPXioi7D0fthrmsp33+cfn/NlUhOURPcQ
juQuSIpGsFQHzTenfN0WBmQBUq7SV7wnxWKT1xHJtWPxrEYbo4yufH1qDV3brQRr1lwpKbk1+lJS
AnEVsROypyDlirPR5M8gH/Qo2EoVwE3rUzNSrQH7fSFma/ihwnLQRBS90H1ay0RU4fkXP8UHJnsc
8yNlo5W1v5q6VZ4G6b4n0MGWOgN6tq8igM+bZZBP7/jMhU3PgRLPZI88kl5+0b53poi8IA6I6inx
iwEUee0Nh+MprTZ/aNCrmc+SgVIC7GOBualvnHyDDEm64mPcmn7w3Ke6iHAVuo42qGe/CH6JMPGc
mHgb29BMapiTRBCTpj2RjxtNJw7N5RqyOScnGuCdjt2G2BGEckPwEE7T1Q//w639D5P19J+x91//
Qo3+uTCxoTQ0JgMRZRgZFP8eK0kyCQrHtNyNUoAActBfuiQ7K718MSvrjWpEZ4tjfMbO82il0am2
QJ2LWo/Vf5+H2nbM1Avm9SdNKpdSUNwmIXmRdCVhpW4qO0/k9TQGFHZK3QlF/6Hq9IyH67ULTInr
wRM/qhp/tRGfsbXRpVKDh5ygXFsACKpYb0nfX7TGOk5Ne5FjSq6dt1KjjIZIah2rMliq2AgbYqsB
5IQLZWidoMfLGZ1TWd3jJTnLTXfBMudXH9GYbRRF+hh9ae0JxhEeDIj7Sn5tM2ldDLQeQ26759HF
CsOEUtOSwBbEFXgWFvN1ymofO7XRXgJd+vj9/3X6vs7rM+pbpyayXJCR8zWJtR0Uz9VoC7aV+FpH
nesNzGmS+qTI2QafxZa8xMMUyCdfU+/8GDZEUN2EKT/gdoG5EwS3oI+fq6CY9k0Ak8fzhfsmqw9q
a3xYGjhz1ST8DzviKe4svFvZCWtcfs8ZlDHlYbj6+1zy3UIhW9BSKT5pqDKNL5OJl0ItlasRdTQY
styvxm0DuXShW9QhU3JUw9T6CBGwI8mokLOIPPa4HmiCekrv/nAt83L+ZQJVZEMFN2HB8rC+HlGo
snRdX6S5Cw4Eefo2FoRwNqqlSxO9XKtL3RbhvbgQiv51MJp3KRcvdYWyJgjISMs7kNgKaYebntzr
Hy7tz1OHwglN1HVZMqFifp3bK3/shKDVM9fHMkC9qzCRytJ4QVzu77yhevbSCTqhIZMLb8DZCkgT
a1vR+2FRm+HIX28RfFvWM9PU+OfrWbEZYyKDxxa8rHmDCJCu8f+RnvObG4Kpwx6iYdxlCeJEJd9U
M02jmT3namchKybxxhT1dy3dJdgJKMsPJ3h/0yH3BORPGEtklbA/C+UswZHOpAsnpUv4LmEjQ5yD
rUXS2MojBhDLRvLD4vnNFlrhfKSAZNCobcjyl5mqjpsiifFUQWhtj41s0XqvXmFQ2V1SXcs+uybt
iPRHmYDF5K9/f7x/7qDVeTWVDJDQhqVpX/aZcVfgbpIi7Cgm7Sb8SuR1jleqdSRukN8pp/eTgHjo
7x8q/fks2bWDuzZITWYnoH/5xgXZka3ftYmbx0g+0RIWcf066S3Qj+hO89BJZ3jkhtc0Mghm1T/+
/vG/t4D/fttUUeFryxLxxbr2dWPmh0mRqUmZkNvdqPQWodObxGSPGKQord5FiX7uMAfQ3tboSQug
LXqqE2Wn2oNoPlatcm3nPzbJ2BxrvPzFYFIxyQm0uVfaAxi/bUTYj21UPz2tP6cJLpxDB5t2TePy
v+zsSo26td6mXDim+0DBDTyZHxEmfBCU57/fpO8GhkLRT+c2sRPSvnxUgFTYMxsrduMYroGBw8M3
1qnWHgx03ljGOFE21uPfP/PPDTNfD2K6AuR8nmy+brvUArCmYMYogfjrreI1H6UrSAZHLKTb71se
e+lSlY0fxuOf20pV5EiuiPNmnQ/+8hJoNUWMxjNiVyAfYEwI51Lju1AX93//etJ391QTKXcpJmRB
+WsZl23XEIb83a6faWe94wyf86JRcGOpzJ9LQdnHqryKRG1lwhZQa2bZSsFp1Y6bEFEgkCoNDtxk
PAreTyPrm0mIeyCJ7N9NWdQ5Ef57uzQI8pBFEbbfCh/QFAYXRRuYA7w9ZP5d2z1LXoTIJ4IRJf00
1LR5pf36Ps5Tn6EBCWOl+fLZLCCNBeUodi0NuISK0Y8KCKwF0ciZ1/N+08B0szFogmuARJIpPqu0
iao49e8CTPB233nTAvjg4Tfw1pQwApq81IqE93hIY4g1rAQ+KXWZSsFMkisHZxyikILUcq/O7hMV
E/kwE2R+Q8eaQsVAj5sEn1gyO9quv1kGQmkutR540e//HCCeBTsJ6BMmckqt4OD6/qWptW3VgWSY
cnE2xfurwFTKBexjkBzhG3U9lG8DcD8h71xAXNZClspXAM+rYj4G/DDg5pf0jxtrWnNpRjItsu3+
/VCnCIZroDLRjb3w4kXo5QJtqY/btEKNVgJE8bR2SxS9Sp6R8IE7Z6kU9envF/Hty0XkAO0LS4b/
/2UiSdWSzYOfJy6eTiRVfG0xlq6m0fxwaPum3sgItnTOvUzqOrW+f39Z3G5KRkpV4vYKTSe0iWa7
HGZMal12W7ZQV5gH6MF5No2inYNW3ldet+/N6acL+W5109lYmrJJ8ZO7/+8LmSIRGzFoVleq4V60
/OIMJBj5r3E6PmmzlbOuk7eq1I6zET413/7vN5y7oLKgq6Yofq3I8RroXRwwm42xR5Z651boy9LK
+2Gylv88JFMEY2akz0D5Xv761g51nElTzoyhx7QYLDj/dlIkqLOMczxKUB6YsyKlccNOt+y+YZQD
JLc7NCZyBUU8xvDAycGdLLa8c/suVK3HFGaO7BE2MCAPrCUETj9Pw9/NNsRQqBJth2/KMqZemSD8
uhhlZ7sV+mYrFMUrt5IASXk/ij/O+t/eJ1mBdQf2wvyjc5Nwkwyd6pc7DneC1IJEjovXlrIpSEgT
ZU0SvrXJmwr4pRfAVfXsSHUiczMEMH8fGMb8BnydDnhQNHlVSSGc5Ms6Z7UygCe/jF1Mxrh0AP2b
gB8gUJZQK0O0X5ik8qY+Bewm2BKcLbNei+azYarXFG1NTi4b1pUw7dya7VLEAglqmqjxiV86ixjG
ftAOmuUdxka+mgPFjILBICrFKzE3D5bSXNIif7UGcV8AqrdrlJNq9VyZ2rL0iXPCRvlKqZoSpHWd
iOtRoDUVVjiDhz/DnGZ7YKbKMpf1PR7j+04BAVMY1S5oFfAW4ooOv+MZBsBT/TELOeYy7EUUp4MI
1lLeBwwHO9ZCWDsvv3829HT5+y4XJRWVIH+LxJ9WVfXbZ29QYWX+w9v3dWtfefVcUkhZ2UriuoAt
mXG37WlyOvMLUfU9+qBgdDWJVMohetO505ElXaMqe4386r0N6s0kqlchZJfZ9EzYZVVeYHGcJrUi
W5DqV1wF79GbZIEcaQNECfp4wuHl5rDI4pkzZSQ6ymhB/+gYXGah1YtOQfc4z8WKwR+JEPDBSxW4
dTqcBLl/39T0swzhh2Xguw2GJKocIzF4k4D3dXOXGO0QhQBEXKEhtnrI7v3B24rRUvLLW16Nr2KB
VsdLzlY+/nDGkb9ZgiQmw3nTTLNW+brflyXeahX7tjsRYwau7QnY/4MhBcvSyi5R8dJKiqu446c+
G8s0hDvBk5gb+9xTXs2uuWQlQD2zoOtXzJWqdT0goJC9bEW9B0uV1VyCKtn8/V39bnaVJFHS2e+z
H/vj2N1BWx0qP8/dPkLRZmSbsqW+k/aXKs42UxFvxf5/STuzpci1Lcv+Stp91y31jVllPngj7+jx
AIIXGREQ2uq2mq3+62uIczLvOVwqKLN6kYETgePu2t1ac47phZbAoYVKc5L8cehIVoPe3ect6ghP
YJ0R17k3/0xH+6nw9dcZFlzqfyNe9yVT+hdnqk8/XsOgLUkvhjPdx9XX1gKiunxV7rHTXdXu0CAa
eojb6qTryW3MZkvm43ZKiXHznS9zhT7ZWPPcS+XZNJyAufrvKy5T3tAqu+beIjxlbXI3G6N9wajZ
OeXGITAbZ/1RzPprleuv1KlDiG07OURXjtndY81fZS2hnh3waUuXl7//JD877PLHcZyx2INxcvsw
6xZRYwOc55Oc2/IJ3Fg4zc5T6iyptYJkZte50CW1pdhxrtw4ONpj/PDFX/DJuYpPRg8s3+WA5X/c
BlaenbSFpLpUT/398vkMbrCPSZxu2yc76O91PXsoC/dizPyrBD8ZOo8ytZ5SNb+2XnyrSftJAtnX
bFyznvHF6PxkOTYsVDWBZbMm/Vt3vodvKWfq0CihO87V5Zvj1OdccQMlcX3rd/KrZvBnN4tFzJbp
GCaSko8TEXdGVJpqlnuqA2FDMGIDz2QFeXVTueI+FRMPjl8M5+Uz/rDy0q/XHcuiA22bwTJD/aVx
Uc3D2OgRxSscy48zOsYRb7jXXsal/Krw7X32af/1uT7cb4GWZqltL4WyAD4WwcsYTA1IXZxwjOSl
HksAbD6yRtvaCb2+mqvSw4Tjn/wpYNC6Gyzr54XoW9heGNPPa6rpoJf2I6D6gk4+6STglvJ5Vxld
AoZHPyitOmOJFSD0rZZiLRSJk3equub8Tj5GolnQfoTNV73Z0thPFvtCpwe7ks4HJYxDLb2tLPvr
KXmNTW9LICJKOu/o48Gm5GKO5b4tp51eB6eq6a+CAuiLNu2aWV1pQ33OAPh0GlZTDKB5f1n008Hq
cKnV3a80bc+94q+M5dUoIZgU0Xzv5HRKCC0cOXwvKCwPhE0+zqvqh38QGcez0ibkuYj0J6JsvmfK
3Tcgy7TJmtaAtINx0+uE5FgQacIaP9o74TLgpYQ2KkncePbRRRPkpXEdFiNKab14qZBmUVlU5GC1
pzkmBVVJyTriEsc5lNyB4AV2tjUTuxvEyZERjBOUVssujQeEm+0Amw5Q1DClBER02V1XsEm0Ahsw
SK7n/IqFuo8sEVaCcyVGT+wgCyEZp4K9IoThKarRWaeBtZPEAvladQtGD48Od/3sy1tQ5xurYj/m
6eNBSZZCB2pchl+Y5NwpyN4C7EFeos5EhZ8cv3nrk/I2buStplq0FBGaJxtLe/lT+cajmeNblFn5
kI4HWIYrzwV3S+Pg0QOOFFWYvIEUB2IvHH5XFl3qhFp1gAMIPw9b7bDcEqNb3waTd/LdCRMpf+Qy
DwBJ36Fv3VkZ3MNIXAxJ91R68biR3bT7/XT56fgxPM9gcrCQrXw4sLq1qtvJZUIyVbRpXGZkMdxM
FYkXqITsyd12c3DiJX4xD362SaH+wekVMQVapQ9P64gJhko84SKj/WPowZXMCur58ouZ6NPlyGGH
adGxpY0YfHgeG3EQ8PpA7ocp2HdDhycKEnyBW5dqSomcDuimuA0acwksXdfG1zuFz2Z8FlXP5T2m
Cvvx4BhURV1Ug0NHAQ9HXqM47dC/D5p7wcNXCAU49PmrKJ7vmPy3IkHxChLxQm8AJPsUHzsCedq2
uclMIrV89xQVJh0sB1hyRBDNADlzVRiSIaiifZzL1zJu7zoRH+GKn4KpB6ZA2lTvNDgUJNX8mKCQ
GANxMXSbqXTPVgcGLmO67KalR5hra7OBViqmxemkTy+WnPdyJnBHeGsj8K4KoSPkfzVVhjCnx4BP
rhdJ0MldXd02fomG3cY0oLfzy/JplpDB8H+N2cZP3QeOUlnhAm2YwGeltw28Jci97ESeI21AuLB0
7ATzhgVHb2PECYWaPr302aSSVZCCU6AKpQqv3ZhpH1NlAONogBDOo2RH5AcpBAjU27x6w0gFmFSH
zT32YPkRRgyxTaRBa5+rcajDCc2/R94seIcAh7YBh4Leo9e7R6VjoswbMl5HPLZ9+jBnFfSNYhGJ
4/lMIp5gwQr+fgx+tl66Fkf0AL0bt+oyRv+yXia6cgqZ9RL6IT0m81vh5qdp0HeZQVzN/9dTfTyi
9RW84RLk4154kBQlfGFJjR1M4npotS9e1qe7ZJdzFboU5Ggc5/7+uvTarMrabnhd2V4J0vRiuRVj
GS779tSYvhsx8WI42cENf/EyP9v1UKWhJMVWi3PYhy2y2yArkDnTy0jbFwJ6UWB5adsrTwQno+Lz
5fvfv7GfP6NDJX8JNv23agNwatQtcAz3TdpgAGvOUGVejGh6LPPmrWUNgeq0/f1Tvk8dH/dZiz6W
WidqZe+j+GdWFVR/EhT26ZiLtU3IYY/GEbNlQNCo3qzm1r1XsJnIghvye98/1xkUx2Zij9AMS6uv
xGPe3mosVAqzKz7TomVHmpBSPCFtcLQS6gTJI17hnDJEbxS6Ikxx88GtPHc9k2YcR1W79nzG24Ar
jawBatunHo7uhrFyShL4UjRv1dqI7pscY1wLE64IrH1ZmN/GoL6RmiSemEosguaNaAU04UDLNib5
CdRmB1zHi/u8VkCTEAASElauOX3KNRz/76kPdcIBjvf7d/XTu5Z71qIVRGsaDerf79phjMhKE0Gx
H+rqLZ8eAmgjWTQfwNddmfa27TYpfsf5q0LmZzcQPCAKmRR07X87Gahem0RlusUeQvVbOvPxBbN6
mfL2pVg0GGNT3cL9Of/+xX62+tN5QvGuL5f33fVfZh49aDIEyZAPM5aQElzNOkCntSz9TekcU9+4
zsv6vOxPfv+8n814f3nej+fndLbzvnT0AmPzuPNz7rHUV1eDaTw2ZX/1++cKPqlQk0LsIhLjWMqs
8KFU3g4+gR6EMu0tmd6NYz9sEmTrMdVYs8lbYlyqXw5hbnSf5t2kC7zsPswM6oYGH3QUKW/lqL0V
v+Yl9CPXHa/T2LqFVTkWEYBTK0fkpxmvsYsXS9nA8iLne4pGcmuayPJGYvcUjEGRAs5x5m9tB9Jk
zu6ZG2H3Qp4KhTywp8UWjdtE4dYmue3x3Vzi+qlO7BO2u+AqK3Ej1RrnDQP89YqTFwXjkr2+Js/E
bCgsIdSdI2MX9w4Zd60iTY9gSKRUW+kM3/vZHgiB49hjtM4OuddV5MaQnAfgl2SasAS3MCaydWzC
EM6s8dbOxXHZN9eN9eizIx4V9waRCttYjI92PBOD1Z7Tsrsi7qHaepl2GjNnO4CfTTTxS5ubaeuI
9kjGbHvlNIK0KMyvJPR+scR8NmiCJYCaxgOj9aOoM88rhe6yoq5ecboqrcceHEWr249O5Zxo+D62
RJR9MdObn928AZoM3BAereKP9xPny5jcQiYIN/euTID3yG4jc2MQvQ4JN1nSoYylBaeSYO9GKZGG
RXQ1Jmm6j9Pivuloa1Ymbd+C1A4z/SWj6gm9PeFW/bygJbITLF54CR1AdbBZ27zHAmw40CB+Py4+
cQrYeCzQeZhMN9QqP4yLWJtyNJU5zKOoCNFP4XDXqXiPjXFlF7wq8reqVYKpT5vgr2eaIGwvCBBm
TyUV8hgjoha0u75jFm7lPal66LewOu1ILcCJC7+dSI/8obfCyLWAx1cQL1uNAIpcX6KhdXJfk17s
f/+i3utLH9ZEdvuOsWymfMo/yx3zlxktcCe/aE0r349muq0pqoNS889tSZRFY46hEUTVpixAhxem
cRbwFTjDS+y9Mdkgrcx2ScYxAGqlL/wv5qHPhBiItmkdLbsE798Ks/HozFXUM9lWvrjokvxFy+tb
UWKMdmyMyC0ZJw0cb+WMZ+CP12JsLx1aX6s+4uTZKu9hCAsh39qMDwpKPTK34m0ircAb+BWd9E+E
1qD2sbVfX7yn+iczKNoIpAII3GjsfOxq6mkUu5SNCvTZDUFKGX6/bmLaiPQjyc9oRHh3x7lMDoM4
BgPogTLN5stAh90wiFd9qs1rGmh0t3OIQVa05HN2Nao3Y3qJZ4bLlP8gH1JuB9leQ0eFe0KyYlBR
45Auo8VJem2TwlUlt5PBNkEdd/zkjskKQKUsvX2eBTZpu5KzlG8dS5OEHEtQF146X3BTxBGAGpC+
nAJF3y9c0+gNn+Ldo6otgdYw0LZ6XaE81aw730keJTKkldXZxmqo2Cv5mn+RBT+9gSnYTbvX2NE3
kcNuRvZ7hGyb2n2GWPoWR/FxjGE/xamzia3ydllPeu8bMZjPy6awza1H1TRno+teTXp99M0f+8Q0
6P7ziy29PQv2/MPQH4KqpUEuTlDr+02cDL8uI926ClgNYjvNdlQLsaQ3NZEpgXdLHDLHR4iATLE9
zK+q3c/5wh2d9GdZTj+/uBc+uxUQpFk6ohUOtR+7ahPNhFy1VrEf0zIHC2mtwPveFbEad5zneH+S
4La3NUI8l/kLn01WGF8oSz7ZtGAQ9NGZO8uK/rHAS9x1XRfLBi0o+fiGvHpwPRDDfVDz3iAn3QdT
vZ3xka4SWMtfjeJPZn9KJfR0KOOyQ/xYfZf02LuhSOQ+6wiRrGS6t0sYZh6g+41VY68qMSNd+M69
wxgIi0gAD1X7qCrJfRatvzNlehV1tXmwpiUCsA+AEJLLpTuHvhujS2iZGwKTzolPcCh7ix27GvaE
TfPHKva//qYZVu+mz59lRfBqLNoP3/7X7q28eine1P9e/tf//Kv/+vu3/Kc/f+nmpX352zdbiRxm
uu3emunuTXV5+98e0+Vf/r/+8D/e3n/Leare/vMfL6+8c0CEcSv/bP/x548WRyQbmqXR9T8u1uUZ
/vzx8hL+8x/nNynflHp7++R/vb2o9j//ofnGP12HKgymKGuxsQxv7w8H+j8tuikeG8RF1s/1H/8h
y6YVPKv7T9enZgNOWLep3iyCQVV27z+y/4noxsUQg1uUoBcOt//96m/+WI/+eLf/L45bhhAL098W
rsVZaVDGpAzHMvpx4SI719IEdaKDMDyc/uz3j8ZyGWyrPbT6Q1c7zbG0TIJvZh3aq1bDY1fLg+8/
eb9oxQTHqzWGPx/EWaX+8uP3H7w/JrsexmiXRyu4mMyvVXlUhNsecVeJBc/P93986ROlZeYs8xJu
NAEhnP8Go2BrWMjj+1fvF6jNHtiYjmQqrbauU9+SR+QgWDffvxyiksjm9y8ZIOUxs1PyagyrglLm
aARG1Ul3FIN2IDY+XiMnWSzi2YNDq35F8WzklEdDeD4NVrYdSY070v8kKXUmhZmYamlsbVmcjHpa
gBM1Igqys1PUECGa/xdjJChjGqtvjUFditLzT+0aL833Aj4qce3p0RGjFmb2HO2FhoG86GwVVig7
Wr2/GWyI6vk0lGtOvkS1a4CP6V3nHVVstgz6lmkX0lac7En5OibxmJza1guDgSQ6XQo8IdZpGmP4
m7TL4CrNl16cg0yzutsRBGpiUwm0d2M9z6E5fMsIiw0LSDndgJhAH6rQLOxH3c3PamhnwN1srpPc
xO+Kmc8oittJ4QVXnsvZX8PU4wf3fmz0YTqb3Xo2/CdJjb2qmnHr4KDYgIC9mHpIZUbha3s4/emW
LAhUeV1ghEND+Vqr2aa1u7TU52+auBva9Hs+ooXEs4BwgyZDpBsb4NhGGMzdQN67TbYb/NHBh//Z
ecOFGTv3BQNwryfNyvST6yzq7NAzcvKqknaTGzmaMx8iZCr8S1sBh7dt4xdRWC4kOTM41nl1Y2VN
fWtmR6dvPKib8JInF7uk7tkh7UQ6h5MJ48IwunWlzXdeoJpQKLnVSEbaUYw8YXON2MMmxaqzxu8m
3qx1ViZGOBp+vZGR+2NYfos7XWbp+ES+EU2GBMKu5c/PSWQmoeHP6/eBMt+rHCYWXtcbnXl+lTix
vRHJYBFFZP+MW3ZgveVRrfW4baK0OsiExvREOK3qQDphaYPPQ3BSkQfAHYe7QEfWN9aRCocatAao
322hrJBFIdi4GTrQuIcA0GIN0IHPOc1wmN1hXTXueJFohOFFt4GZHRy2BGwLeo5rzr2Z9D/yTktJ
8itv2xa4h4GrVOtMxo+hh1VjTjhZ5o2R6VsjYodjaSYx1om6k81S/x3p/4xZs9IcB9OPYiC2e+lK
tUo7CI3EAK+zqjZOWpydG92S20QzTqSF1rb9mpgdvpescEhb1C8MwsdXykZdMSY0soib/cHdIVdx
R41aT1xgLTHISFnTjdKApLH2gcnxNknSPPVOF5/sfEcZCqJRASgqk/bJ0NnTtgQiGm1nIKQjQsMB
KCdNZKKmn20V+ItkDvY5gbVaSffI1aFdcgPdIq/ABz49qSHA3oJYEJQTf1gtS7AcVozgXcTqUKDy
Mdxn4GFVaIQJW7qhLp5dovjW0sDqAmfYX1nhcIld4K1zvHaPjWfm44CoaJuQZJtMPVK4KPae1cOn
GwiFngnA1iRAuEAMW0WDsIK2ZwMrmQqID7BSA0fu0N1UO0FKBBHJI92hZgBFNhiv9XSIi+aJvTX5
iZUFE1eKXW4zNAQIj1rIa3d5krIGstIPUIs9F8yqfonVt8Az0zg3nW6/5g5zatyFXTLejH3SXk05
LMa+aeKDCu4j6twPynNokk7JuJ8NeWi4x/RucsMZP/8Kzx4ok4TUkj71sFhLrPZZsBl6/aeZ8V2h
xy8xkM7Eps9FfmgEEccvcvKcxd2EqhLnUX4N6RzcmEtCGGW8WFXcjQL6YI3GNbDdB2tcwFsJiT9j
HOfr0ZdAmajR+3GHUFSSIuxJD+DWQC5yawJtinK6YvUQnYS56iXJaWQNuNt+8N/skemldycknwHj
nBS7qc+ec1ceqoiVym+KJ8f+pRV1uzY0B85knhwiksVxB/7yS2kes6jfa43R7eMhP1PP4fSrNc2O
Yny+SXPh3jiiWKecK1SmAQI1mDe714rsqn00Ww/UxdjUZYaGvG+QmHgCcktGompMpqnKNrZxPh08
7y71BUkouKXQSyjS6wFumj7GETkRslBgD7+Y0x9zhRs8s1rnBOK4cM3nvq+frSalL2Ig1a07WrJ6
RqU8SOUPkN8vsHCrIgGopo3XRV91pCVATxO1OlnEg3igkyeZ5QfPjL43pT4cfNGxytCBjgqxQzsE
l76VBMRBv9lr+RTtmlzsB6xlmOrm4karluQXB4ueTn228Ep1EBM1KsI8j2BMqD7hXydqmYzh9HYa
036tHpqij0ONPcimmmldDFBQ6CGTYePUBcbuYG+lBPTAVcpmq7mWnHdW5B6d64K1aDaHaJfrUJ5I
rqCxlf1y4l5ui8ECj6cmSBt6Zx7UY29XBEpPl1VXMdFM086d88fF8ruu6g6xMlIvJ5G/JDnl8DCa
ZivJQgapX9+SLXk9ZfO5cVUbZm46XfRatEJ7BxIS0cZdbCTbVJupdYv5xDx9lbgYex2rfgCwQ8qr
7kL/D3uV4xJT+nWSAopv+3reWiVjQkmV7EBZ3Gmag7R76ayUJugcqMrlFG28Fh6RO1150rln5Dzp
fg6Kvqo4NmUcmtnP/HHJ2EhkKvW3nnlX0ZrW7KwmSXZg+9AvWaWCM2xKF7Goh/JQzIF+LJeLJczn
giV9o/v+ZWS03rbWZ2czZ/mtqCruPBE897RB8J6U+zF2rF0U6yNznV37aByds95jwRHR9J0Q3nQ7
2MFG8wWGkEovzG3sy5cqSbtjZ7P76jMso1hAijs9S3uSvIAqp258SCpnX/vtaiYUKoyC12iCsusY
kVolgYEeY/Cpq460YjXtB3O+CgOtvo7bnlpszdTvara1dgdqhJlrs2YFoM6a2i/XmD25TTFWm8m0
Sx1F2g1R3IWWH1oCHBxogvoyf6cD+nlqPOUReE0d1qq5s4KEDXTGkXVV9EBKo8RDi2ixq86sOzd1
4g0WYVIg7Ko+6sjbDvSMVkqX+pFGyABuhpG3c53hmhbdxrNyY58tW1t6S2crNdw18//lECTjETt0
vxsVrGaX1v4wCriT5XDktNysjQlSlUhzc1/WcAyEVx/tLq9JvPDvpGpRAyT3k3iIGyrEeteX6/c/
xw1gOGaJOHgEiIWkr0FHqseNGKPsmEKml65pHuUkCATRiCknMisPtbZCUJnxaid20mE3apdzkDmH
gnIy8x7U5mXvjn+VdLepyLYGTIXa0dotXVlxqF34J9h6Ny6Byqs8CuAVJ329ITHMI9Ka0tKUdPVR
AP05FtGzraJv1PEVUDrEvAwSinF3RQsBYxD6A2QPFbbgWoVZHgeVR5tu6ojJ8Ox2nxrddu5bgdfA
ffJjpR+V9ChPB2Q3NjnWyhKd99bzi+ciadRuzuVx1jp19NhHtQW3VCyfawyhqf82JAtiToc3mxra
rjQBSNbWtzGuSJzIzkmtmeu+shDEE6CAAsd9CRIIuyh4oyPdELCBU1SD5QXeVjKcjDh/mIPO4A+3
13ERPLEPFGFgpheldBMokDoxAP1bn0UakVPHKM6GNQ2DX+2Yn4yutI6Vfq4wqR/i1pqO9nKIoDYQ
Chc8Te5Dd4cYQSG1hE4qgxKGkTw7dhdvpc4eTK8Av8kxu9Vqp4bE1lPjAspGYEJzjKhc4fEAAlhJ
NR2K4K6ZXO9YLZch/pl7/gSlei5Cs5YPNJhp3ulwKHYii/fEwkOai0Wz9mtH7SwObvYgrNDLq+/s
KAKYskw2HkTr1iYhtyJEqCEqahOP8hsmsCp0CdqDq0M3r74ngzLflZ3XnzSfxKHZJ5y923tzrh1V
0r6we3ggHxquoKtOTjASY5kCmMtCfRDTEXkG8YlkEW464dhHwr92BgvZXjkdXDgPRmZV5OaRQCjv
ADwj0dyRSIaEpN1lUNtDcWvWMIaDkcTVdLkLUSrUR9cus92Ye/QR8faFHhDXtOZ2r4olMlpr1nEH
wGFsmTpcWMpUdsoVaTyMbj8lg7flLYpakw3fBJu1CYiw6grUSkl2mSCwOE43hZN3dMf5dZ4Vn8sp
hgmRtuJE5qp7aIlZ1GRK8JubFmEgvIfYs4y18GYmvImbxKlPLonKx1qiCU14btIkVm03pYcYDxaE
+OChTgz2C4YFF3+5zVEu0FbqFNRz97uXmM8iq0rS7qsLaqQn17II12jgIsd0XIel2VPN0EbmGSuO
viS2OyOY7+GizvL+IOznQi5ZfmUBWc//VXSdBrKSC0podmCRQyermLlHl7OrHZd/XvKqe+hLNYbE
GP35UO3qVClFXyHP4BJRc4OyGXeE5Zjvm3Qo5MYtC6k6GnXckrPUGVsN3bdjzcEqSBJ3PWroMViW
SMmUuFQS1+6O+SywBWQu0l9KEm5ByJjI63Gda3Ufto/4MuE3owqHRFc4f3yVDaDRsprZmnVIonJX
zTZeBG9SAy5rjYQXt/HQEeVAt3ZoOFba9U0gY7HTXXC9MyZ2rw6CY7/87F+X98fylHDxWBurLY4h
/mdZ4GsHfyAN8iPQc2dHK7k17QJar4ymnzZll/XUATZOy4wFtHSDK/LV451wdVbmJROyrU2gWU1L
M6zxfZD5ENWNrGVtCAi0KAW0As98i3dVZH2vOmoFReYDoc4bwc3s+7ccxeojJajqj0u0rJJY9IlV
rwn8eb/oKTHZktBNC/c400bJNtaL5uP7RZtva0tzD+/L2r8eNtt15TCGpsLRj/pymbvqLFs72GZ+
VxNgb79EKotDIzKH0+xxU6Uzk+/MPbqPi/Iwz9lwkm5flPSOUkj4Y15zVM/DQPaHWNPWkRmEzAE6
qwsGeEsU9s37pdD0H3pXQgTwQPUHxrc6sDoWToiSoGynLE1OZQOJsjfbatcoVjlF4qRvEG5Fp4AF
wc2qvYEFwk6I4Om+VWewaLiXjWWi1HRKXwFSK6pNrN/L5KmxEzhOZFvuY12F2G0MEqqMgaRFhm3W
wwL2m67FIpKe3x9iDZuON3UedNQjuExT1x/TwcLwY876pluqa/1Sd2uXiwYIIlAOb1qgQgukzLo0
Om5fA5NbasffsmWwNT3TXGwJQnd7eSQzXJKm1txwGhv+eMh8L5bR/v/WEhseml5fHd8v+vKV79Zh
2RLvnCwzRS1ueEMgUi8/spihj4ptNdZdwRxf6MTZuqZiU+TOEVhkmiR/XExioqdIcdrTe5jc4ApQ
eHDyO74vVpHiRb9/leOPJjzOeHjfoZZsR0mDBfIwGqhpJHFMBq6C2he7KikOBW6nveZWwcmMQeiW
xBjEAcdhqGEckyeK4xXJX6t+zF12J0G35+VxmO12SMtoT0eCz127GQ0iNOlygYnknEdCkfvWT6Nx
mmwa1n5qULaZiXseum1e3gnCt4Qx9Ed+O9kOUXZ2Z7qWs0fVLzFBXFuRkW0QHl2ntAlWfU0bh4/r
JjbjaEvKJdzgaYguK5lUm3wqubXLJflDy5Jt48/i2ieQbJD9rrTqU+zn3HkUQzn2k9OBNJi+501n
eTdpb2fbLos3KPrMg5d6d1lMBIaVLPLcYzaOhOrpzTbHW7qeKvhfabFnrw1WmoRiurmc9Ro+ghUB
mRnZatLc+spAi01KQmK9dZMkuynJltwU8cL567qLxx3aX07oKmrDhjwMk6LQSuV9OGL9WXtqJGyM
DDvMHYGmY8TDW7S1nAjuXTcOR2CDjEF/kpsq4c0mkrPYeCoLcAcmXWg5K3ugyYXWCLyu90NmwaEN
8ouCLEBK0bz8YH50Bg8g77Y2x+y6DnJqKwi/NpUS9Qqwc0VxbsMzsyhlLv97CQ4r5/nUTUa287r5
nhQqSH45Vt80oeqokB3mtVVdmBlJ056WGtf4nzcF0CC4dskF/buVa9jjUkgYyA5jhczI6nGpceVa
+jbq1OKGoL4YqeMS2VU8J0Pg7M0imhAx5pu5na8MpZ0myEmrutXuKdDeb+uIunllPPWKct1Enooc
XnROReRl6OoOssNTzGp2pypetqrJ+LXbgkIhy3iSx/ds4FLrsp0A5hKKea/misSAiJlqhiQsq+Ls
mvElxp9tT7Dj5bh80PVk1xeEUY5l7K5s1/zp1f4ceu2DDEC954X3jZL9g2MTmyY6G+5tm18SN0m0
ohsB1/Wrqzr2IwrCWkEiCK0hEXmLitwkt9C4zNOYKoeWRag/Qr8ZH7s08Q6aMZ19Pw8Nl0ypijlr
VfbNRd07wA66YY+6AwElruGwIzxFaGm0zx33LtdgedKSjLZ6PGxnw710KaEohQ4pL6oG3jZCrAKG
KjLmbtK61Ww2hBNR7dajod9Mrg19jJ6/OwzOlri6fq2TbG/HlOgRfAUb03pDLfBqgfs15cLF0mgf
pub3WNyILo4OE6JNqj04jKyMxAIxUHhwAKI77rTmuS+MwjLXhhq2XjGgvG/mmjcLTnobHX2teXYa
+9f4U9LdWSFEuNQm3bkoYvEo05+cMAiJcVriLTLu7jbfLA6kjaxupmRhFAVUG2wNgJuqzsrmBvHm
+9rRffa5RC7Htjx1yTNNIUbagAR3dp9Sg7B4gwz1Vi3BWxlJPaQfHqvMxbtfTiFEtmRjCxrasW6B
/eZ4TLyo74Aqb8ynMk0hembWN7s1fyS4eLf1QFizmMsHWSyZGUTzrRJDnDBpkDA6jmxxqALJyTjP
lDFJM4gjxlzV2ecoCSCEkm5WlNk5szt7HaSwZl2I0m4R+ITST4KJAsL/AnesHJdKQgPWjIr3Gsuh
x4F2SNG3ttYQunLhc7Ng2ZT1k2o/Y1LY+J52p+sRni/bfCSj7LvMqpFqiUDKwZSuhHsFFPZXnNrp
mjBqC+MYdgA/JZDYIP+iEBGq/ZjEPuWTOOXlnEHVJI4KkKfcmhlU04F6Hwnwxta1EEFppdMAqkaN
y8KWrvJE+6E0tXOiaFMZAKDSBIq/NxIu5jc2wsR+JxztJ4N9Ixqdj1GOLsdBk0OR0NaeeW0Vp95g
pNXpt5p99QphaLmjQVutVGw8eHmb7DjrHGa/uoBScLATiDeemQGtLxt6/nO7G3IEWtO1MokJyBdw
vSUUvwb0T1bxRiDkqqxfJCzv6Yjw93vD98FrvVUkgu6An/5SnBFKMxueXEdSua+BWHsBv6IXVX2J
7HmlQC3pGV5hLWkfKf7iW7PM65SiziEttVPt4AlAxuCvLbSbed5ek14PPREdCa310gvnbeUkJbIP
U9sw6ptGkMLhSYv0YrDBNZJp0uN/tlHJOzNX7mWM6aBfBpTibB9pDeoyzBB1xTYOJRfiEnelXEp0
eKCilWMi81EjZ4epU+xdcXagsNsMMuq2HKe4C0ngzb1nqlI/65L0SztB5TEcPAxa56T0KOPnHns/
h32B9TOZ2lM2lfrBnGuI0AVBeNT2Ay/e+q/ezpCFvs7JTITguBz1EWoUQ0oojE5kTvpCZ6QOkxZJ
CVVXAnHwuTUlviLHy+76JRRSH2m0SIY00P5JbqGeAH6VWbdx1Xi2vXKB96ahX48jjXg6R6LSNwWd
aEaXYFIFxhE6E9I50iOo9x/jxgtzL4JTNrGv1KWN+aXA0WQ81Tlc2dwkz6rujcuExtSQyxf7Z+rk
1pVZ9d+1DkFj45T2wanFeh7gltJKJlpEqhKEmO+uOl/9Yo7xkBp5WLEJTGljqsIjc8bOIMuQ2aDb
+kXwA/D1yZtp4aVDwyndv6IHB/V6KfmUvV3mPsp3W8CaZo/7r4u3bINTM/23x/71T7TZII3KQLRF
erAyyBzJyqNsrZiMkuXLRC/pBHP6A+cwRBUx6QU/+j/cnddy40ibpm9lbgB/AAmTwCkJ0FMU5Usn
CKkMvPe4+n3Aqr+ru6dnJ2aONvagGBJZJCURQH75Wla2gmxdmwXx9/9H/AZvmdFfdXv67f/86cuf
L7f8d5w7FsMpp4e2vAR5axdt1mbYl+UNl5vbc39/+/OH+P1+f3rpv/33n+83DSVBbRoxcaMfD+vb
E4dlFx4sLz6YMYz07a01K9R22WJNywLxbKBFbvexNhuu9qEIwsuDZTPhDA5DzN+/zKusOVT2JFAC
d+/+ssNg7Pl1E9sWBPzte0hehzLU5aFQONWi5OTLRpXxISM82e+peM+Of3/89noyByD8+Srp8m63
/3S7sUT871f6eaeBRC+0CgZels7f/+/3j/XztX5//0//55/uM5TW3suGcgvwSrOZqsMAsrOSxqS7
t2/D5fDCFfLr0dtXt/tuj96+vd3cXuD3t//03H96qawrBsYtPot6waLhNdjGA9MG/LYcl8v3/3in
XlJ5/KfHi+VJFO3++0m372/PtCo2LbR20I4xHOqOIxF6kC/9Qk6/vrw9dLsx6eJQSOH+/fTfP8Lv
+3R10P8XOp2d9+D9VZTzV13Pfynk+Yus5/y4efr7q/xF+PP/iNKH3AC0Mf+10ucV2c5/vER1EOXR
x1/UPj+f+UvtI+W/iH5YXMjEyC/50Wh3fil+bIEQCL+NwyiD6ocQnj8UP4b6LyJ70Y+ghbdwEEvU
//9W/Mh/aY4NboOLTzWQzTr/E8UP/tv/5AzDj0Ss5yJJIr9E/7tVOpgM1o04CPeAbCxMovhOSF+z
FkN0aWRbI3fRU5axgprbrvtoKbzdT8opGbTuDtYlNCyyLnuKuiDCuzle53niu6aRKatmCDalJT+i
mI3jqOZeYbE7bIKAAIWqhGXD9svO0j9H1rGcsI1M6mGh5Nd14CjQLHXi+cP8OnxY5Mt681J63M07
uyvRfAR0jam9QKmaVBs05xg2qdutqn1tj8XewJ+P8lBpV4KtlQzI6jTsgfAMlhnNp/wgSOfTMFPp
JaGVg7CCuZyVlUYpcKrZqzAhVSMV2p4JKdzmPoN8oVWUOVO5q4nHDtOtC67Yb1SjP6d08N6PVqFQ
bL30eTcMDE0bUz07Jc66bEvHG8lPXeM9zwgUBm+HplM9+hNoVRHjY9KZ9obzuu7HEKq0inCVfNTw
5RjR2ukSOyrnvJCBS8byxB6aKCGKYYeRMp9IKrAkCeuYQuNpkGLGCyrsc1UXbfBqxpswpMhQwB6G
8zQ+6T3MiE2naJEW+9FsM1eYzdnWEPPvslI8lW0/nMBjnzSKk6a2ebHIv2TDuu4Ha1NhCbCQNMBg
ukX0OtP3FjkT9B4ay9K5WIiK+s55ViW5I7nPlE/fZKLXmzahLWu5iC+P6myKVlBPeIOb9yEmWsPM
g2DdZg6ArGbctVGNac9qkT6lBfXAMIORlg+UmEF5tbStBQwLWJkPQWGmR1vtz6JX36KiSU6EwdPY
TOz8JtTpPqrUHhhG8V3Cj9uVkxjaFnSydMnT7Vxfs5AXwRkVfZgg1hK0a3GAr1oTGketpMlWK63e
qLOs2/zYSllzwAU0shKSzgZgHtaAqetiEpj9Mpo17PFrmwVPqsgQcUBNukOQnAWENKS1/lBq4pT4
5hX92gWamUFneDeCVHoIVd+qMqwvNf04YzQPJPH59irpkBYsO4AuqxtPaRza4jVCEHEDnRqzX2Vp
FG4GckYTSgX4S1Zo5qjHNQZnS7X5RKmwFXqBjgOBDa0Hyo4/OM3A+WG3u5ASWaZKoYPPqYrEAlD7
J78mnl+YFXh0fQn14UyL9ZbBfHALA0ymyAoPjMCmWjZ8JEFIhXFxUDE0dJGW8q41MsqLo37Tt+3w
HD4ZonyI6gcbDGVbIMKAUpq/xWQhLEz0N3Jq73yfvIMc5b2GJ2Xb0TezBkRE2DbXg1fYbUjN872f
Wu3OQaBBjUuje0TF7ULM5lHyBg5e0T8CHFG6vRSRh67yTtYxc3mAwmF6zbXx+6T0chv2JrEY477T
aoH+C4O3aU+bmaoZGMz+Hndm6naFma97W0Didsi7Aey11KkwpwRXxJkbR/WvTX/xCS+goC3kFVLI
88LkAmDpa1ESbCkNeur72aQupdAz2H7sJ2Gk7tTmwyF2ArjgYxw7gC4qaaZA/VDn5QMKKIcj1mMj
/W4r4SfXddzQqmHn/dpcUmiEilU0A4xJ63lfCUec0gFNk6r7D2Pl+M9hlgIMP2ZhVXgte+upCw0X
JXIAjWnxyxTh95IxVHMG/RIN9FKlurzQ/d0fxnB4kY6eHULjBb6oWlG0Qnw7xXVJSMc26eC4TTEs
LHs726GD2llaetKQGLOhbE+ZbX634h/wYi/pzK4wmxy6JRPxfejok84QTE3WRIeZqT5JOsfxBn8N
In24080CVDpF+beA9TCzmuvITztHa5lNS9ayzgWrJak3tmvXLrkyEQGzHWkSWXWpEVyh6WRXn1tl
ytZlVPLpInva+ubkWm3NTlah3cuo1FMigYgS/TiWnXnEWrGuQ+M5KwEjdTa7bhPvpzmNDj4VLjaR
wp6utOUhQD2TRYjVQkq2SBPszkSVPlfqrrHpD+yH7ViWdDrGeeD2rJI+m41rttSFGkjyqjIbDo1J
Q4pmeiYitkZx0AiJ0QuGnh7VBB6nSuiJtzTLBfzEhEj6beoE8XYmGMlyZL/LfjhpS4cikagSPwbx
1uNe240z3i47wais3hkpORFi5PLSorIBCaEbpqWmPlJRLalBvdWtMoNToAcOmJAdu6/ep53jxWRx
ntLohbWADOtEBQdVAu2uD/V9X7OsDVmF2rGx7wvNgMUHDzdk/jaicDtaIXvrWUb7rs2Bqeu2OCFG
OVPBolvKxYBYj0P8ZtLoWCF79Ug4/GPUKHgferqdlE7lJh2yvRJbdEE1OzOWHkK6x1lWz6bhPFGM
NQGovoZFbuOQHl4JB8jQG1NlVpK/WEgYuMqiGjtQZgQTzr6CZdz1zZ7rKv5ppaEZvrrYQ9hfE/tY
0sqrV7K+c4YJ+RloygpyvdrUs7OZeuc668p0RfNO6DEFVB2CrlU0VvaGU+29rIcHdH7Kvgk4/p0K
Y07JgcnMMezQY1KXPulsoGAwu9bj+L3AebpFQRZFlzt0UQ8l5H35HaN5tyHt43uFlm1tVUSOa0hA
696o2V4O2qYY7EOTUFbaN+GXjBDRuqPStjeQ/TCAEJmLP95xOg8JDOaUwl6rmbr3p/bU1Bn6Opaj
CKze7dVkzaLQn2X/FokIGdhou8DkKysLduaYZRe1tnHxi+C9krLZRJqS7NSexr1ipv2toGdyyqB0
sawP81LViM/FacZXzHelJ6rsSUvkK3z4hhdeWwcMev5OL5fwpjYXO0QhdL4GfKCFhtB3jD5MZR7e
ajX4WizQQW0nW4ojjlY1NJxA/MVUBeExCaTPPQXYMrKtEyF+YgPxRAyndFjGTPGSpcxdlpV+xC3N
zmlLoEeFydCswIwUpX/IpvYlJbeCErAwcIsWNdNcgdg67SkY4Utn2T9D4gWrGYpw3QxKciZRh1eR
c3kuRgO6aWWL8lP1K1q/Id0xlrR0FY7xYZ7afUYCQ6Rh2EtK86Pso9rT6vkaKZjPTLIv5+BtKh2u
iNW7VStPSdwarh4CThtwWxQgKc1ukuG5MRJgk3S+ppHZrSo9Nq++rf3A+U3wO6gb44O9rxmf1vUg
4z28hZfadO4V/muyHKi1iDeSz3nPtJKebG1kROJaFw1+vUFWHnhtM5SeHZjFOkr6aVNNI8dXfYbG
TzdwJqQyo0bHjQJkuEoTWlFhu9e9KEGUhfrZBOLdwF1Jfkx0SVlFj1pG1H42U9CqXHKVS3ROnQc6
5vzBr6qLJptiZXbxQzzfVUV49Y0k81orYqRMDdTDDhme2gyHVxbZkxywnTTGdcprgYaoXk+Vqm/q
Rn0oxj6/a5l9ZMiI7tisYwM1jaZYLu6xUW3nZdfQPZjqoMFS1FeC3U446M5+MqMX6sdulyqEvQ8+
tcqGQjOcQ6mdi4tW2XFFQsjTzPUXYi9fGXmZ7Zq+W+t9gbCsbO67HOHroCnO2ijCfWno5Ne0rb3K
+7g7aymq60ZXbM5u/t5SkizMcwL0gluj755HqWErzxGdUg1HjSpMzLFXFmAd0D4Z9QDtxTi4fiwQ
ESg/uMYsyqUuezd7ygkQDejdSw3hC5jIkGqIuz6wkW7zO6/oCRQrYgD2U68j4HQkrQZm7a9srqtS
Qy6BstzeNBPUUavI5BL7iGKYk6r3qqTsMCdJlXA1KlV1dDWelVUG7OXwYkRyO8v8PEmsRwWlUm9+
GX/t6QHwif+/NGH/vdMx+cW4HFzUDPdUfBknekfQ0xKamQUIjn1LQwbMQxx/hW80e2uIPhu9P6o2
x2jCCeCGqfgM05OSmbwVvVybcKheJ3P6LqrkoYnxKDOx0s88ilNzNhRzS23XmU48fqamWYrlafht
4A6lGn4GCUl6TCLv5O/siaBh3btHh3ZouvKDXdTV6qeXAYeGquQzXQzHLK3eW2Vot0GuQbfOzgOK
T+B5WjfxTYcqxfVzkPbr+QFO+MEcqVe2Sepwaq8G2E8FRGEdfPhKh39YWxPcuAnY3khjOIskJRpF
61yHql5wzQPA8Z7CvWglemtrGiEwroWdNvxEMTASSDKze+vH8kuJ/FCznGdDUvHZeKiDnvzJ+cr0
+UX2XEMMfwmS/yK0s2Mkbk1CaszSYqspe4P8fm65/En/fg7EMQ+pIVR6rwSVJ6fr3nAWTiqVD2Y8
E247N2yVcgDpmOxP3LhE7LGn7g/LS8VpdiXS1u0tHQk7fUuZj+pDoMw1rfBUDvU9poy3vKafAerI
7NtD7nOFVnwETgW1F8FdYVLwp42QcFwXiP9tORwBvMdAXAtVe9ErWukMDTgyMT8T9NZFcZ4VW0UY
nTwRxXmOy/oykWMo/NRrrC9dWUBpFyfYQ7hhxS1rw5vLMjq91VEeb4gpfwpzddfFXJVRBBMzycXb
uIy18V4V5ZPaiHNQ+Xdd4gkFXqGUHk72d9Mxmfcq87PLnBPzr1gnIWngmtF9HanKmRhxEgrZSspr
E9DydcMgYCFaZbSzSE+QosPyEH51zPGa+iOIAFW/qpD3lEgRytQ/RZFYY+3Lbh8Ndoq16WSbrN45
8F0FtCsc5WNcBIm71EbJkQZvgROqVLLDWIhDS7BEqBOGjO/bho6hm89/HViRlr+5MthPdUHXYhBi
mD/TP/AhVQhgqqn8Hmy+MKU7T849UsmXYBHaNb3n4OrgErQGBnlmrHgBvUgZo9g9k6d8n1j9JoiR
pxm9YT4+EKdWH3MUo97YwtN3WXKfjEq01wfmKRCXs5KQthohwVOLudkD2yNNDJkAZvZR5GHQDqa4
qWrtAyyBsdWUbJThU3W737L2I5DR2zMFDZcRGSwMG7hDU2Zna1AeI3TGShjVO8U37nMCLRcWHQ9u
2o5eMvnHPBhPcyK57jqZVxfV98LiB/CRIpJ9tSEZIb00laQXpO93CMXBk/EZjF2Dkjd2IHqV+S6N
/RUK+J3oCJtGOvaBouUa9cMKZWLmqZp90oNyC3LFGBfod2YYdxt5Z9nnmpQnZlXBZj48Mzt+yl7/
RPre1Ixx8cBqYbWIGTh67khQISmOLRo24QhDf/EJTWlj1CgxuyyCHY00wdBp7ssAVqVVilfLio+j
LLG/NupnrQzTkxpdKpuYSscnpMdvzScjsM8sffe9HuPMVeVWTsqT1SuXTh9eRAMEUzSgVWrpbAhQ
vEgzZV0s5nctqaqVrofGpqWm2S+6Hcclun61olMEenLI0Qeitb6LAu2YLASIXYZejdwD/WK66X3Y
wQJe18OK+2RqTbcl3ONdJxexb8qvRk+T7FhbLh5ac6/DqsVCJ46fmK3CX5QueKVmCQEpijsaRNsn
FM9734k9JD7tMQXxdE0V7cy8RViJfhsRE0VPiLKtRZGil8dc853tiPQGWG2gIhvBBYWxGbRSvWtK
LhskKNpelgwnfehx+khxpOSUk2wkErB3Gbd8bGbtO6nP8aplsBnS2h0MZdqbGmLEwGyPpJU4UCD+
W2DAr9ZKRNKvukFs2LhzrWs7rR7u8F3hzjEBJ6MZzr+yfmTksa47WbGTNPs3a/GyF8NjmuJhoTiv
W0VFzFXcYVcypFI/OvVsbUSpXDsaSV3+d+KFgo1fZsrtqJOhLkjuX1mzuWNNlZTpCQCBvmGXwHDm
xCy2sLHpPjFN8ogtUjhS9FOZ9AyDKoy2Ad7ItKl/GLtvhT6M7tBQp0sDEGiVfq46w0YSrCJrMRqC
eDvmgmw8tSVAJbkTd0Nc38ux2GpAsath7EevwkioVV+p4uw5g+Nv82jJdcKGbs0k+lX65nfMcTls
oa+sOlvGx75UH2un2akKMWAoge9bNbjqkXLn27iPfIf4HANXY8kuh1mQLCNywMnnCOL7MjW+Ro0T
k6vVk0scnGfN3ySiXk5RPXNrdNyYXArSlSHZc/Hkzzmaa8kLp9RoT+kdASeSLs/2mhYUPCgF4MCk
vOeK0N1Mqoe2lzq7MbQ1gaqcfRpt6ELZRAgo1yRdrxpUGls0yupabmu/fSmaADw2sLzSieksQP1h
CL1Z5xnIaB4I9NdeiNrym6KKZ2sGkbJiymcytPtbANWd32fIGNh3KNHSb16PMHZQ82UQwzhpqA7p
YvbasbPXYe+sZ7Gv/FOqNau2rr7SmCA8n0N52TJdMQ2Ig1xuFuPRAdm9ubG05h7Ri7aLYm2tJDGz
RbEIp8Pm11d1UFMLPJBf4fiKcuBEYUfIXsc1IZ0Pt5ssROCBnN86iKniALzd2TrRtBY6pzpCiOHQ
BYuUCsBqf1MnB512ByBDJevC4ZGKGLpAM4KkcARl8OQQqcHitiW6rEDMRnj9Sg+whIPCsNmItZ0x
4XcATq4O5dzvCFaetnqe/9L83b4aWoYatN8p+WRFioa/I2dKq6LYa5L66N/4y9u738SRpeG7Vl44
qQsmb2Nd4X1vP8ztKyDxgo/9L/cxhbpjXAok2nyIfQYBOCya1qGe7bUIwX2AoRFo3rwIy02Ys22F
WXnVF4PwSNjeIcwKZyKEgy8ljatoopoI7jfys0PUsv7kwjzRLc0DhOcce/qbtpx55aGNoPjCklRG
LULYgjoAYfFy03HWeINQP37fJUz7wJRbbivRAan9fqCcFjnyH0+Np0xzsWNwSv3xwFBAYOgVwxw2
+j0IYLNlK4kf+o8bp15Y8dv3UdR6VS3IEnc4C+zGoQxZdAoCNwWZKt7CNiCdz86qR5n62bnAMTr3
OA7GAQC7yvwj7Vzq3ka6kqr97Gmdprlqn+lu3dbrtMtsmkv35A4xPnToKVEMrmKHTkuq4JQtK8EV
7y+q4akjhM+v76KSGSlmLcUGPQvW0yFCbRaQCDgD8loiIYOzt77PQsHliiyXPYF56qaIcEkbKxCo
lDI+igB7XMZ0CwpJMa5hPw2chq6mgCpOUfY8xc2wNYjRkRyUx9hAxyFYWEYTBCKZ4ifNT8uTUkJB
azJcBCQH8r+WRYAKClOQM1b43b2ROg3WUbIei6nelDlx0nbls95gdGyBhtalDA6z7lhrLnPFeu47
AQyjjlhM1V2uThQ3+D2lIdmzOjbCI9O0wDJEEMOVfSJmbLOU+9Tv2C7RycxFUocP2ipxx03BECeC
T/a+6X2paNHG8lMH0mbd5YQi1Xn5rRLFpVHvAhrLK52tCrY16p6uVma+3CL4klr/ninWY82mOq3K
Y5pOKfENBIkQEky+SHwm7OU5qajINs0V+u09ynZctWFEcW0/PuFeQzn51IscvEUfLpiiH5y63A9O
fKdGk1tWxQtgPPv9fBrZSubPk8EVdy7mNeV675To3S9vW9p4+tqMYEIL6UoYxd9yEqB6EHyIuInc
U9XLfArnFDV7NA35aigwOD2gbBqqb3nHlbWY62+0ib+hcN6aMcBIi85A70TzJZzAsAvxWLenoouo
/gs0ifKleV1+u7UB3HBOLItguLn9kH1w7ygM54W5NJ3hsGKeaPu7OLDZuRmYRM2nEskIxjTQpDLN
t7T8PVftuO3FzC4x6r5haGe8Yp8LAs5aKfalSmZI0z6JePQ9gsFarmf2XlTRNhK1x7WRVb7K0IZF
2ffEIMxRVojcCI+Lo6Jeh0HNaok9bvLreaUjgCyF89UKzPnYUCR91rohXydT016UycLqMSAMLlr8
TUpYgzhszQ6Y3lakudYTu99VYWTd56CYhTnjpIHLSClo87K6xYBMty2xHxR+8qeDKNI/qNf1el15
v8sKdqnCh4SQnfmmWIOLSfyRDoQtLKVxFlBwcU/Koi/AvH1tsV9U59rCwLx8HnUR5Zs6RAKPnfms
TfZrvzTPRbnu5oX+pS9qm70sv3NFlGfaT1+TGsMuMfeBoP6jHWj6Nfz6yTISAAT8sZmmX4K8LDfD
UNUb8BpEhbF50gDrdpQ9qoe0jT+n3IYLaa6R1fyQCUAoqn7qlYseXFAZ1gTCpesEIkLlU3T1MUBk
rr/PJSa/wrHXleGcZqd68Dv925D1dBz4YK5Fk6/KNqfrgS+Wh4gBrFZJ0hAait/TNl6siJPUj3pO
x+KlltqFnNJhg2Z08GpD2abVC5ssZ63D3a+D1LDWxlDHeyoh103CljLDrgijbnCQAv466GXdGT21
lJWnkwa9ipqe0TmK3OqL2qE0MzOfVTXiI7HrI9G9r6pi3hlRhkqYVIpwfkUJtxfGcGm1AIWZxTsL
DAVJ1O0VDDa73gqf4tCsNrZVL2Mq5J2tGNsgwMze4i7g77rM7uy2HPz/5BxDgHZs33eg2W9KqAcb
32YxPyZSO9W19V4xgjXmUkXp4GMs7YfKsT5tDEwKh02ud99FMV/L6l6KAus6MODoL3kBPBCbCURw
5b8tB3wdzl5HIptiBHvdUA5jg+8DFfGVrmlXmeIPEj12tFJv+NFmt7MWE/qg3k8+SAzDgnDpQ38O
i0XVnCgPWZKeyv5TCVC8UQOwn011P1UxNdp1sFiQIQ9N29MbkiXwbnqitNNVJR3X15Vdgq8VnOpK
bfK9nrZXqh/wtllukeqX2/tObUoTe5KE7PaQKEpU/I1arMSiWZ8ZuQ207oT1ENzAgMRElEybzkif
ZUhpZpYG+JfyaZEPbwtbhKw8yx7RBGTDwOLF3UMjOZd6+pPWdp2fndx/sLAA6NNQbzPjA9N9ubJM
8yvd56RKw9rW1XNcxdumDolYUu50By9SyFVxdO5t0CS9BSgKiAUkHFv/aPDpKpN8b237h51+qgUy
drizpxztQ4PQVc2ltkoKWPda3XFxJUewBmEd1d081O/AuGwW7ZhtJBkqXGiVvPqIg+wBMcWldvAF
lsa8a3s/dftMzh4zyClUg4PqGE+maryWBX+zjF+A2XIfUXrtYjp/J0wBmz7Ie4mUooSGWSnAp8zk
HuzrITYtDzrwQ+2AjLu0fI778dBHD6rZflUDZhyRrNuhIZYI43nfbdO2v6gsBloIZWNM+7IAJtZm
cEm71DJCkWHba4Vt/AQnVsZiW6szEHMhznYUeZNqvFWzurBX/rHwWzdHndDJiahhcxHjm2vEpV/i
rn+l+k9FjRxd0PaXqzaOrkQEf7NtECS0y292WnlN23yimX/P8DHmKWNBFz1XVv/FkKho+3y8Mmvk
G/aP+NyqCJvNkHyErU43FUnJwKXEoNWfJp+nb4+Ck0GuRrJ+7ZTeHnt6DAhovZJucipHV6jYvuH6
9Evqa+malSZ32bfNa5NTqdDdSPKJlt2IM3GIOBJMFNxZVL4B6LsIkwgXrlCKKlry0VYoAjBfEg9D
nIfVVmeVWHYWT9VATkCPWI8ifhDBl0axNmShHfOWycewWSmRkBxBXu9NhYAKGe4pr/jABmfwp36y
J+0D0Cxd43XZKg6aBqybX5fz2y+ofWhaMhbGjMAa0c7r0bCeDFXu+7Dn6mPBwg36dDIlTJtdExqJ
4H3iUopzS7bmpekSNqBC+VpUvIqpvORcNdWmosUoY25BS/+KNGBn5Fbt0aFGhgiQ8W3cl+03sURW
tYFCPqmiLUvzJV/6yPqKSyZKS6xtXxWDn6JRtM+mJilVGVzCEjl8cs9CyEO+tOkg69D2Cc/bKYdK
i54TkXeboEhwj9j3uMqjYwdTopPSi4cERobojqzwn5zIelNDeIHAH88UPr20an+0GuJANGIPfApk
eJfy+4SidSXEfM3jeStxfpHgnBwLtkOgClAhrV0RWR2japIfehPRziRNV44xgXZN7FnJuMszQoVg
+Ncaxg2sZbZYwR4M20IxaSGMhn3VZKB0GvykjF4rMV86hkg6f4W6IqXlygiERmGSbwhvdvVcO2vG
LdoE1InfiNZEWEpPU/PKS7u7CXC176qRS4b1PgJXeDMWgUVtbGxyYniqKqCU1y/81RBvrILY8rB5
EzOS+WEk20VBmNQ41MPZMthqer7ir98dnADDIezNmhrzb5BBx7JhV1E05p3m93Kr2+MzhwIOzupe
mMOwR/ZzVWT8jBOBcAqFpTbKWcgqv/XicSiwb0yVy7CGMDLnN+cStc/RDvkTuA/9XpwqnCvYzhOG
PMw8KBGcbjPE+MXKAKsglo2ADaGKtJ3TAbpUa40BnMC6dyaEIYUZnVNwqy2cs7rtteTBLPXPMkji
JRfNSe5qNtlXJJrHMQz0PZRZq858JG3GZMOClS09SmZgz3uSXodVqZqruYzRSoHmlV3GHBmqq9oZ
cddBSIn8AXc/jhhhreHwX9qGmB/dfHPKrxaeRFdZWiRUET1k0fyQ68B0NZzl1ATDg59c7SI4zmAi
UgEWK0DvrS4dNvQv/6jnGUopGiwuy3QtFKLfm2b3QziZ5ab+tDVi9dlQ3tPE+q4apKnmIj/q2FIh
zKLTrAWz5wTCZHzXvWgga3hOXwyTwzp3ShgM9ASEH2Z2mm8UK8TdXwa7oWnvem1UsdqRdhm27cYP
CbEAj7YpoKhwuusq10RcXyE+k+VTY7aJ9003LXwgzrQUP0vhbK3RsHdFLrf2+AI8A0ZoKXJjt/1n
LqBlstJ/HEb5ponxBTjiucupWkILU2+VzKJrAud2M33TahDZtGOkqWFtgtQimqDzKy4TNPio3RZb
6bDShsB0WUM5TNPmPrZI8wmLOndlgtsXB0blgNUHdvwxp+zauuxtSJE/+d17EzobimPg5UufdAl7
OEOInyfE9K5aBdYVblbq+XcrxymR+LAeXTfG7sD2kzCTXTPLix3ZaM7mXltPLNk7axYXEp0YtIA6
TZ0QqWjbDyKh31T7HCaKWJIUP1oQ71j7gm2hPXeOka2hiRGfpFm+Ia5tRXrqfWySp5Dr/dXJxWMv
vzVxRoorkS9M659l271ZSxdEnZ2xDTDb8A+vNlIHmaZbf2l/VfGLZjhAV4QbHaC7d0lkea1DoC3Z
CDt2fQq4Hwne8RkfgFVkz1HUEWmu0+Jh1CTGqvPotiFVJfmPiqYGz+kCjfxt69Mg92yVZDFhOZH2
EBpqux8HMtWayXrrPu1ChLukgk0CYuwoL1iZUwrc07LlystN6LOlTYZn26zOobCirY1voZ3zyTWr
58hvqq2TzY+WUJIDvWiYr/OU9DBRGm43hs2mTkmhQiWzFW0Ls5bvNL0d1vBbj3PgE2AaXMwaZF3z
ow/LFtG+F/2lwW6wrseud1Oah+kjHid3NswtjmL5oJjT2qKELVb0wQuBV5BTYj4p6m4djTiWNDoX
xUSlG2G1O1PZYcTorglVBysR9yj0ejjcAPO6Ov4sg/r/NkmREgyUyP8XffVUEMIY/FVZfXvOL2U1
xWb/Yv1apMsq90udXP9fympN03iISER9SUS8pSz+ilI0zH+pmm5YyKYtWoEc8VtYjebaIUdRU1Vb
R11ta/r/RFj9txxF1VZNFKu6Y6Lh4310gh7/HACszQLs06mQvVVvIcvzIgZRNjkhgsY9CQZ/+sv8
ynH8j7zL7tl8t80SCMmr/Sm18T+92/L4n+KGq0BXl0qJ4Y4awB+kG1gvVGDgNfCv1G8u8VmvRXIM
zvq2eMIZZbyVXoTXP9qTisGGgQ3LmnaXF+00unKPFpW2ohDCzWsLr/hvItc1UiT//sNqtInr2hJd
6ph8eH8LfKZ6WkN5Ymhn2agsjNXcgJpyg1IR1NRQZHPoaelCO42NUs+fZDOPewyqWFpu8ZLEoeCu
X1zvMdqfVQBb7IYI393KANkS+BaPt5tem1HqGSpyiXw8KMEwHvRFvJvFcEe3+3KfVRKDKo1CseO4
SdREa1QvPahgxtZAqfLD7cZuQrZb+UwkkaEhMvhpBbpZk24GoNv3v01DpdqD21TDJkEadLBoMsCN
X9JftASF/L7pgoJEABlbGwoF7pIlYOF2Q22oti1NLsB/3FVrEXzcLDXa5vSR+JCR8CA1VctDJ0s2
YF1X4isdZYB1krc05YA1l5gfuZjvDaVP4ORut7c7CA4qD7PRR+sw1aY18bg+F6Z+c3OQQCOXPz0t
t6+cPywuTX0qWk3szcWFk+nhYqdcfDe/7TXaqJTuoFJqebPy3Nw+fzIR3b4vgGC9dPRfq7SidUcV
y5zVHgC12gOb/bMatf7mdlc7K/hRybGxPN+OvpBC0/wf7s5kuXGky9JPhDTMw7JJcKZIDRGSQhuY
FCFhnmc8fX/uykzFn53VZbWtDQwEQIkDCLjfe853aMekH4Ch6o0tHslNcvH1UKuTZ2vk7qaIWrp8
u5b4EJIunCA0iXcuvxW6G2cHOB4iH96vfJdyLRgMUTMSG1U3rbb5kjx8vUO8ovWfb9uB6YHu0gDE
FintRlra3Kn6y3cl36z8GDQzy/b8HJgUg1VhWNUe5RoxMsNuIMbCFawFz7Ee5b6MnIxDC4d90FuT
b61V1pMEHpFNihtL78Kt25ePkXxIgxCGw04XZ4Il4BxyTZ4dOjWM/WjCGRDb5Sa+cfotHud8KPFM
eOjLYx1kPRTUqFNoJJApCzvaQcNQ48W3cCorUU0xzRDm/XF0WA0LsMbxQpdqEsgpUBATcFgajCUR
PY74X/K0HcRr/lxb+rvcAhfw2/laJQw70JlwFhNLj8gpaG7kqynlS/p7IRGwUM94mWJbIJrLcUmf
dZg5aQKXS0VeiimGeCgX099r/3YImrV01bSzgrMWq6I6Y5sL8xRXgVU0zs726KN6+OPkXryvzfEf
D6Gt0BHwWvRfCfbPlvhj+vOUUjfyKTZ1zU2V9c9ff16udRRQ9302fB7VRC2/umlO1o3J5wWXCgCK
WMg1uY2SAJfvAsLhOoUTjvuMAxetD1cW0IPN5+7fjuzUd2UglDIR16xUeA3l2mQiyHmWqzNaKeqM
Yr9c1K71imQLQmRI+vvqa4d8Ntmwf238+mvyGBig2ior3MSXn3z698dvmyPCIEUn9gnwUc19FoLp
yDccWuISRf/U24+o+Ub51pyQ80O+X7nQjSFFFKNiJhFv3LQFaSOaxVXvc3+E8zkmBaKcQcHaiXEO
ZgcEF3/k81h5lHxcavBkvh7KNbnt88/99hxAPfluHqFmNTqTURX3fSJ+ZP/2Z7626SOQVsoH3S+0
kThKIKRFoo3qjta40TLnVT7CIg68WJyvSLaAZ4qHo8Y5LNe+Fv/closGLLaxeKfwaeSKQs9PHlMs
0ccs3vy/Plc+7WtPKZ/39Viu/fNf/edLCnszgra+M2adjAJV/yi5mm1QWTVQ/Qiqmir4jIX6bAax
haac1qRcMPfjx8ls1wHdMFX0VhjAA15apUupzOslpk2gdjOkeMHskwvXUu+NhDnzZxtZ9pLFQkJm
/rGtiOv3Vrjt6ZrweVYlBrM2mdaJuM0VY5ersJV0kkhCoiR7cXLLBVC7P9f+uU3c9RpUYVyvMnGG
O4G6KbDjAJRuNb+fa52i+II+rgZj5pkHN+vLbdp0L3wcA1ALRv428DGqxBN+liM9ooFr+vBgXs00
TT//+yBay478BdVgwWBzkt7oTl65iS0+ngZj22yBgCpEH1fv6nAlgUEDgAmGbNKqK4y/sluOB8VC
ChUuvjuXoB/mYF8NP+WnZBlKUTJfFpkj+kUiduSnJIk7qdPiHVuSXdiCBcpH66NPQMlgbAJD7b7W
bRRugR7svbSd914BT6gMj4CCIkEta8UIaxLDE8/pscMPVXAfl4PQAbJNnA6Gbmb7Zkp4wa2yeIdR
P48atxAUXC10kPQOxvhjx1h3nkNmZiMsJS1F9J4josRqWItGvoYo/HOxmP3Vs2zSwbt5T8PbvVQu
GEh9+UazGpL0nAPIwlWkMcApNexYdIVWIHCdu8RsqrXeTfSvRWtfLsTF9ujl058PP3fEAnmXFSkI
RFr+cvF5BsjV2E4ZBKfki8QISJltKGR0OfpaRVYMWdQ8j6gYIDmkKDERrQ3uGF47Ws8rC7URXW/G
rXbvXGGATjvKPtRvtVz7aCc13+DY4LYsFpq8SwsWpHzIXF3bLba7gwj8i9n+bZHhbEtdSudyrU7y
iWI4jq2Isu8x5x1AKKOaf/ztMZGr9TH53JxiV/zc53LpGKwmg9Xz1yb5xM+/kfcDTcMWxRvCUeDK
rbi31GKRZa6x0E9jtTfBGtEc63zcHYyI1NED7iQPrVJGG/IguTaJO5dc+9ohj/t8yjLFv7JEbzdy
m1PX3g5oxtauEBOC6eiP6lKQvicfc7ITPLQUUGaWoDvKbY5CnxWb2nmYNesgN8mdUTj2R7lWKmlI
4ZeXl/VkqjmuumnGwD0UvXU7Bba55Uzhlq5Hhwx+0m60w1Rdf27rmvfQDRv6SIzM5SYr1xRfNYCi
deJZXzu+Ho7XihGuiYV/M8AzGTeu4nMCaEiGdpo7XLId+LTOOGnehl7V+FS847G8QSNecnfctb79
Lbsw7bhXNoFHBYuOyz1NsWjadcmGFT041TbDc+J87gFkNDHaO/odxH0d5+Gx119FdkiU7qhIpfom
Sh/N5KolO6yLuXIqk6uT7DqC4uedo51cGFvoJb3iTNxDPZ17JJjowD2EwSeSP11vbVt3oUoLkICP
A9mXcDEofWzhNQ1b+1icXfLcuGOvu58LYvFN/kG5rul2fQQr6UVIBXj/D51zoA22VuHaUgRNn+AO
g8IK/ei7Ha7qN9rMcFkGnaDhTZTTxFsjsKSPoKOe3NrpikxcR93a+aGvNiF8y25Vm1cXGtL3JrlF
UpndwBBfna1j9equkgsB9PxE1/F6ORpHa528zGdYtB/zliYZWohN6St0MlZ0facX1Idr+ve/tDtS
XQ7ps+pXj7Xv+tMez0l0NfbDnjb6Kr51NjbCzFsmnSAwD3hpbrR99RYzsewuGgKFakM7JIu3AQ6h
cWWfEexX/RYAEhrJkja6/9aujGtxsLYLILC1uQGgeQnf51/RY/VRngFEMfNfN5v8GUOkzTT7e1f4
1kX/1j6b/jtZKacDFIcDryreLTs8FXf85qxjeXs0pr2zgzE8myCRNmTl0TBYrJWxK/KNXT93yT6O
7kdaobXfiAyDfbAlf3mV5bscWJ7nrO2HBalVt1Z/meUd0Xbzj7Dc4kAGqLnM6P0Br6zHHhovX9p6
clYJxYHpKLxd7XrRNpWGLrV5aU5n5w4o311xsNfFgz0dXZTJm/igjb4SPBnLvgx3y7zhComx0fmO
QSg4k4Fyp/vFTbidXjpvTev9HCYYbv2UKOzYp/81P2Spb3vwhfadtxmDQ9JCL7w3y1XxioBUXbY/
8Ckn+l2R7qvyMm7Vn5WyqZYNAkyVOwTKc+RBb84vh9brSH+M9jaWAuJJD4K8cdUIzXus5/XJ+gYU
TjlpW3KXnqxfEfdBeqyIi71zcB+qvvNjKGB8r7MX3IyKIXaaJ9PcDy/zNw88GGECZ8Zed9mL9q52
ayoT6psHBOw4vBJ8k9RnrVwz+oHZ7VeQqw9EWSa0bKCTIowFXgMu/qmAkuIDhXUe7bfhLr91n+vD
dIMvkBJ+VZz5+SvDwUXX9jDYxCavyPhZN+/C1qhtCnuN6mLStlm5xRTKK+TPZyOT/rV2YxyNuwJ1
G61/8gKRHryrN+Or8jO7NTflmknaN/05/JV+q+MV2rketfOqWweX9Kl+QvZ/R3UAP8+mP1l0qC/l
Hm/t8pwdzMvjfG89KHvjNnmnXuuEdBtX1M0/aFLax2lbbog+5ELTfCd/607fmyf1kIKcedQjf3hl
dpweiO9amRvlWS3XzhYK5ar3+28xgu1ypa2ZFSSkF2R+rYnKMYIlTnqsyC/5oSG4gc4WtLJ4pZ5R
E+/CJ1M7pqvwoQx83nq5Aao3rFB57cYVvrytuy/uvB+p7z1SnfaXffqS70CAQUdyrwaeCTwZay6a
fohCbj36NmrYVXnm55ZsKdLtQzo3T5yHZxyt2orS1xGhP798HY/mJYnweG+t3XT3k3TbMzPPPVlv
/FAzmtO33V4lOm81gB3yVgtXQGOtYgnw6wc+00N3wk9LlmS5Bsw5A8LlPVBZBhTNz/rWewakMk8w
AeAtkVC2Mjjz9VV9cfZ49HD+tDuap/0u3KTrepf8GG/K5jtzrwRJLX8RtOWTNkA8RA6+Ns7gcg/1
OdjmR/vR5DXvYBrsp3R9RcFLiF61rfYG9xSI676zDilH0p9INu/zNT17r+Zt+j28gRn6VuCJuUxZ
PuJv/uu+6BY1BR95izS4bORD1u0pHh1V02l2kRFcNJeBTSdmODCeKDqJuVE/jgY6GLvfxLpLA8Jl
bI1EetRXBo0636ACdqRxhARVrIViQiLXRgsH3P5zFf6Bukmy4ZSabbKLxTGZnN3818826Dmt6xaa
Lm3mxC97e512ZXtynQ+cpg4TKrBYx/7vRdKo/RGIK5oFsSZ3tG31ghwZCVpNm9YbGxOd+7KN0hT6
O5Urd1RIjV1MrpRyFb7Fgn0Lg7Fjm625aSMGnGMdoFJ30T1ElQOqMC8iGrsGNYhEPoaZJqDdmT+n
6by3GwH6UYVM1HMpFcm1LhKTgq/H+LqZfUTqyR6Qn1UYiVe6ELmqYuEIOatc+9qmecO4I63mNlAH
H5pCu7ZnvmCmJ8x060Kr/FlAq4PwGtqqenRRLdOoL7QDneJ214uxtFx0KV76WSGjRVQXvhafTKO/
t4H251Ma1Kussk1i1ibXmsrlkvu10bRbwGlxE210MfezyYqhG2nuZTm4EyVBuUYDsD3Gqa7uidrC
YKU9wNsItq5HaaqaQPXOFbcJqOD1qVE1bWsaXI/7xwli5GGMwZpak7f7KiCpbtGvZzC//BjjPse2
BLw2X6jEGF3DVR14ZxbpjDz7IfYnqzc+H6pjPBB6bd15Q/DNoR2GnFigm6NF+1Y1LhB1kxOBPsAE
4XIydgYM53AR33hjWk/5XLmbIZvQUcrwIZPsGiLc3cp3JYdVfHPe34uvbcOgglcNzjLbSCOHhqFS
X84+MEecUe0FAJ1vOOQhDaIQJ0t0oguCrwvjUCxqx2YriimfxeOvYrKuDy+W5XBhVQDhKYhfIbh3
IDKRmid2/TZ3KWjrkfypbdkaTwMR88zcWKhgTQsV/mnb2NpGllXlFywXXw9xpMVHU7j7VMbk8uvV
UIcK+ZLGxKhGblTNo0s4tkt5R+KUPheimmxJcFJI6zD3EAMhbwnWn5AwWWGVNLHPx6465RvZR/nf
2kOjhGb81ij6f8LI/k/2+vaa/wec6PMpfyWRmX+49MfA47i6qRMG+ZVG5rp/mA4tGgdNia2xpL/1
ZwvNoIWmOqK7ptJIw51NG+8vNpH6h67T9GKubtsWsyTtf9JC0/4Z8sefcQ3xMlTd0OH2ix7bb12t
RKt0s0VTuO/yztvqLm5HY/FOSjyW6Dm2Wk7ialszfQlb4KnA15kTYHnyf/vM/qW59q8vAx4GfgEa
g64uA0x/exmL1jbzgH5+D50QI16muye04m90r355RQdyJ9G5yTEs7VPXWXcqDuBIn4z9f/MyRMfw
tx4fvTLsZRpNM1LMuYdYfPW/fxquqSWtNxjBXm3Myg8ykzKwpugHJUC54RzGsXxO7eDWjr3nbG4U
BA2wtbVcXy1FoexaGjyXMUbr89+8LNP8R/ORF+agiNdEv5OmqaOKr/G3z2dKW6umKBPsnQGacg5U
G40J1vEycs+5Y3mraTLpRkYRBOqFEbsDVJkGv45/vEYDxjDOhkdIZsku6MPjUJXeWZuy5uw4uxTN
6blFsL7Hgnk7lrp5RvD35yKrqARFVGD8CvUOAjlqGb0XTdeljudjrMxPQZ1XJ5Q5RMTESnkTzqiP
yYl6555uH807KwQkE/ag/MfdbBPQBsVAOYRa8eEh3FubRquu6wAXS9fuHSCaKPRaOk8Gdskm7dDX
tb8GpKHWwgSZt13cqMny4JZNsFXmn0HYrY02oWbXbTAVBAN2ZW6upZ8SYhCmB7QUJYlf687OjW2t
MOJLfnlzemsmY3TK0ozbFjcnLoDZTD7v+C0IB+hcfW9vWu+kYlRLdL04Z6TObzWPWo3l7GFijucy
TpNDEwn8KgO2dHbNLZjZMsgOLhQlWL0oSvIPnPlgOSq0VUbkvYv62VRE080YP+WWTVxOB69mCake
4JDy0wXo99iaDEuMzgdNucOtF+zqOX4vchSZE2TJ3Ks/nGK5Lb3wtjaEuxx5xTTUd8kDnaq30cmb
dTsAY01Kz2+gaFwpPCKPYi4wDZ7fhugqLEPEuDfDOczNXasQMmT3KEspAG2NRr9dgmbvFCkKUc96
IL7Q3ulaAlcqosg5YD6pSDO1cqQiuraslLnuN8oUZsdqqt9syC6Bc0t35iV0yBmoLBRguGefAAwx
imIIulYM9a6buouTZu+aOZOOkFPEaPLFWbcGybbqOECLdX5o1UOsUZnzijm+JuobLl1jnSLcc5cV
EGe0Peqk7ox0fJ+AKVgVvaWWOC+m69y/EzohW8ft12R2TwCMtXZL3pRxa+YY22Htc1bM0W5CurtK
cvvnHGqAOhIIxshJPhBL0w3SZlJReozzmk3qUdsTxKVlYbc1YoGbNyvrpgias5WOgR/XJH6An2r2
XgaTpTcsPxJhBwqUErrCuExxRbKqQj36bZF3kUVDHKGA3KFYDAnibNnk+sSoDKWlHbbWtgkr5khi
0xA2qKXlY7no+uI7+RYorP8+RK6l4mD5jK8dctvXQ7nWWNOyS4gvkuPOQh/onxNF+ARv2N58DkjF
cFOumToNN3POnvRItLdkt36M6bmdvg7URDu4bBzb/+rol54W0Z4SDQNOGS8VH2mzxjeNlkcMeT83
fi7lUbGXuqtlNMzPJ9HJ/1MbIPcudo8ucyWf+tsrmfEo74NZA9pBDc+sNaRJskchR9XiTbiyS/D5
f+SzZ/ni5Z8HMc0Lk6u1fLlcQvBZ4SIwbYwoVuIBcqA22iqcnjhl3sYUDjSpEJgCrG4Go1efYG7A
J0iC2zYQob5qsJlDKtpTMx6jCae72f7K++sQzMmjbevnIqfoB3b+zqmXR9PoPzr6vogyBdVKoTdR
RQSBk6CzNwBurPhdqAeFCzsT5dC9ZA0UaDW8JyxO31gxUuHBARxiBMzjjSvkIW8/192dHrreDg7M
S4YSwOkjY2W3QsHhIfm0wgrMk2tegB0z8C1eNNW9mSo39bsEoxPXb0oHXvWOL5SOjd0AIopHnCwN
NGhkbUCXtQfIYvGuHKqLMgH2XyIKGcO8fNMNhLFK+7N15s0SY9ZsihHBG1AqLs/1XbFABJmCdvKr
yMQAbFRo/j0ilFWs2qt4rkLSDfH7QAUMuhid8khFoY08FXQcGpp0asFnzGCb41zn8rtcFYtUI36/
P+r+akd96ZOAs2y7X6kT2mcbaAkQiAI6XzSRYk3O9lJj6O+JnIL/T4u/7QEJYUxTu22O1n7lVTi0
0nL6PttAtI1Cb7aD4uJyqk7tFFm3DoK9EeGZr5uWtcXb1Iz5u7ksb4PafLeUprgHiFbvdcWj5cOt
LkROfi0IOqN11jpk7yXlyfxgvOetAuDG5DxQUIuQz9fp8NpOUIYd4KRrw4nLjW1zH1Ub/RTBMKRB
jueDX1hjpeuhCymELBRQFrrEuYCLoW9FoNvTKr911RJVr+aAia6iDxpKx5xYRyTtvzS3Grdz6G6q
+lpP0XPsYQDWnYTcqbo/5k6/ccbYeLL714Ks6pMGxBxYUj3tlVLB2mQ0CCnynaFhGSMi5U3P63d7
mnQ4YXW9mRezWCvgtfyyOmn2dJO56F6JQb0sCj61xSLaW8e6MdKkWRMyvvJUzgCdekzrGActwbRt
gfDL5h1DjL1KCozPiX219WjeqiHjTUzf1V4vKQfrp7rHgR3OkeO3XarcYn72DsP0vqD2XqVBuGyT
YNmG3fgSE2/q03icVyFVxTj/yU/8MFj2XZziMnYq6wxWx0+d4nvQCdxH2XyzrUs53KOH27hTd58H
CF6VRgeCQFknohyskOgOpiZ6NrAK2MhX0Lss1AQrON4Z/IsBpiLK0nwK1oQYuOtBAXkD4fRWjSif
Wss93BBaEcPzGBju2nGn6RQFyVYZQmetUxwH0ZFaBGwsU7lXYtGnDqf7RjNzys4AXJTF+PBcmC9A
TKaSCjl2acCcFeHRufoyoVVfRYibzYIK/+hQOsx7l/5AzF0sjR9GDzyHNwyG3+8K54YqyXVKUMBw
+4lW/eRttBA/z3TAlHfUc/fWderb1sbYPykmqUnpjykYb6hGPZKIuaw8Av4GRP3uUHHVnm8nwiTJ
bHXvApiKWEa/le4QcnpEJpdJarWu4t0zJefqEkX4OEmWnxyqoUlD59oq9X3lDE+JOlCSo4CdGJQn
hyiLVsBHu4JidW3EZ9vGWhz6oT3E+2iaz3ZHSR1LxZlunj/hcDk1y72+RGRs6ICSwqB6qahUrQh4
f0SdhCLcNL45y8mNNb7FAE6Fmn2bE/vdndRXDJmAL4jDtYktbi4WQ9ooKR9CDzNikMxn03N/FWP+
VFYoDtR4753mHnC+nTuRj50bZmGWmSr0/im/ZMjbN3Ehih5ij9z2uRtGPWMpmyo+8JWam8w+G/Rn
eVRQ5c2m6ieRgxu2F4VBzE5XOW0Q6aHBw0e4TdK8uCz4bs76ZNIFyGcw5BZiXCXfIKvAfGej1fUX
2DdxU/Fr1OkpEXdE/hkxhyszxZngqh/OfijrGZJH7aB1KO4bMzjkVevcGJ3u3IwAHXBjaNPWwSOC
PkQXaK6GCNJqutGUb7Hj8A7FK0FnTFpxGxBNSbMeGY1KlBX5a7jGRfMGi6xKZABSYhGSx2Iiu94c
htcxaoa1TgmELx5lYAr26QYjkXEz8H2DgbspS4d33eU3XqW/694YQSebXpTKgNOK304zgnPSTSBD
1JKInNjeFYV5U1gEaehLf3FzIl5Uo/pQFPuaOsZ0XLrwOuqGwU2vM+g2ieJQlt28qTAoeEp5gBNw
0EvsFKPV3KCyaS/hpN5Zma4enLzNz9Wc+5GrtDwXUyCIgGRX5XmyDTOUQ6pOdXhutXnj1kMgeBeH
mUjjMIfWr0z2qTdrclLqqr+I9NALEFqw+umlRfe31+b6DarD0TCD7uQlY0rk5oLPcpwv5uSaR42C
DfKpj8jmNXpA39qBf5NzZqWLRbfGSm+0YRZDcPwqpKmuLJTkyHOAtzk/XItvJWsQmTDjGC5ATQ4D
LmvuS/MxcotrlmrBoWAsvDatIsAkiSQt8JRNrc3Un9uyPnlzdCgov14ysfD08X10WyStKie6vTxm
HpVMCylHyGSoY+SCfYvw0iDoLq4Rv3nhJNh+bnp2mtLPac4fAn355ZbTreW92dT/BIZbLgaxpkgg
t1xtJaZb7kJ4AqCcjJ4UTkAlKN9yDS4ilbevx3Kj+VnbEkdGcj8T+T+Pl/v/ubEFOZ4K9nghKOSd
KI/ZQnwp12IBPv8vH8pDGvEMufb1XPm0r4dy7etPuYKrToJWyZiMfyT/ANdvwhndgxSmfOYAComK
fPj/3+ZKgPy/HVNz4Y8FLz4Q5PivP+VIsPzX41wwK+TDz7/19e/J6aZzIncBqkQlYh5qOGmCay83
/rY/NAUCX25NXQHGl6tyIf9eD0AfE4C+YaiENVCSKtLa4kItVzN4k4hrvmcLnH49SK4k1iHyN4zs
ybbyXVeG2nUE0yv8omCzmeIdyBrp1qT3DqvCoZ9X9xnhlmF+GyXhXSxUug3OReD6+CfsHBaZWeY3
c0+SnYmvfgs6KLtxMeSBU8KOIR8OoZbdxArtcyWyyMOrRpPoDOMxIRp3txhMpTMrIOE4G63Kt+1+
HxeNdnBd1zg7wGYWtXnA2TtGZrLvhwZSGA3QM+zhiCQR7mEaaR3L2NJ9bNQrsRcd0CVrbs4zL4/Q
c7hCs7d3uqUkuv34nYn4ch4KZTnLNRczCvlhHndasUMTi8JwEQYHmHzq+M/DQjIWzoYNdyHVaKwV
xq6ueCWL9SPO7eIGB326WmbmBG2qQsYwAt/t6D+rHU1QPNjHIQtovYmFRu2iTULrQLSWtiKjB2PT
xVSUG52ZyhEisgFS/zbjxsZnxB9kOs/tZSmnM1fT6WyF+bdaB91TiCOaUBnPqTKCraU7sWmJbcbG
WuVM0zMqDFP86OhNdbOILKMkQAZOoPjPyLP0LV0HGEE0g9zIPIG6sE7K0O3RjxMUmqFrKIHQ4GmK
X4N6IkEniZ8bDwNL6JbqWc1c2ppiTS6gc6lnz0IxqWfQsxMr3lL7UQy+gmFJ9dKXR1WzV2D4p6gO
bt461XlhnxDa74vGhSysOT89pvNnx2qaYxF2GxKAzTMGXxYUNnwASQN3qr+2kQ05r6aWCJfxvioY
9QLNROckDpdr7gC+PbFEVKSmzwwcu3M/9vbeyhfj7I2dsUsTvG2eiRNVpHBb2tkRu+R+e6zoRnZ7
SEcM+sBUU7MdiSEql4NVMaOcy+6kqOgTHEtxGGq5wVlXc+Us17KQhN7YiAu62dVNnJ+dLm73cW8p
Nf44hUyVrH5aev1IaPiC7mGEd5EO6dnWs/RsON2Pxth5Jq1yuTVUAJDbRk6Fp3STMw6vP4+Uh8uF
454Su/9GoTPd9kI/bAy5h5mNO3EsviIyAzs4e3yGnTjp5YJ4JPggmkYkSVsxEbSS0xKNfy6UOESj
Ix9/rioKjW5m7fAQleVR7iB8NEGu05MV+duBclX+NblfPnTUOFoZqaF9/puvHV//VW77euh1NZlR
PUPer21f/7Qy2vw490+AlpHI45JLf3vpVWgzBTC97W+v7+s/fr28Wr7ybKByFtALWMs9IyeXh79w
93Xc17/9ein/eLXykH+8DHmwPG7o4p9YsG8adHu70MzUNdBNZgVVCjrfOeM6733hHvBN7ES3JQVn
SLXGMwQQ5ZI0BLVCSsDHVpgxAoPIuvGiFOFju1yC0jthw/qpNogE4DDza2is3i+sTIMfoutnio+3
sDvsPaP6aO6Wa5g8tdD6MmoWG9IJfuqMcwki8jwuUsx0zdINcEejXg6px1aqoYq5ZfTiFru4JH/I
XVrkYOO0gF3S1V3eVZzBurYze/dHUMzqDRbO54h5Dd5VzpTRmDBouI5+4EV0gNUYDlpe4m4V7TZc
ZlhbQfGSq4LQEb1WNOuqZtKutPXyZgDC1wx3xSCkS11My5PJ03pxh2ZDFNGPSEH/t4zLeDZrCklj
b/zszfYnHUITc38VboYEFUQ3JbDdhx9t4N7mFnE/CmnEUdqeEu2JeZp1Aj9DKgNUcK7nwSZAY71S
3LE81cAQFZroDwEWhHWZzFyJQAqV0UTS0xyeGPcHq9CuUAgh2Ko9882qEFHX6oiZ10rvdQzYVNCJ
vO/CBlW4Cm29GluokGwq4KJRDUb1YuKUXHo7XcPzeBvr9qVTLRrAMxOLxTS2mOQXorUf8jbduZ5u
A3DsbsaR239pJrdDrcdbCF9XZQguw0xBh5+yecz2y2SmTMEwpnd2c6d63aZJ42rTD0qxD7JgPFkL
grj4qnR2u0vUgHRV0z5P7gyWGCcjBei+unQvSWC753GYq2/QuY4d5ctDOSQmYICgXVP8sraRokEM
rUr7avZMl8rcBOHYLluat9a9loRbwlrt1VDaN6MyajeBGuwSwoSPWVFM+Hgj91TH47tehNg/itDY
MM6Gm9rRnaV2BpbSW5ZdkOsI4YIeWqYVKjjdh3ITRMoGMei8UXN0TIlDRz8SRnlqZMpdNUeX3h0B
GBU5VY6eLG6rr4gMn5MPM3LTq2qW3srljKLSZlDkG3fZHPZEqENOiTLF2uBCfmPWt0ome9mkMDAP
de4eUg3Ssmw8/a/t1Zqui9fwv/Y7Hopf8Wvxn83az+d8dWsdEKqWo2Pbpa0j2qF/Jcm4f6ie6pgm
iEvL+tz1l+FR+4MWm0PH1rE00zZdXJJ/dWudPxx2eJ6NS9JjwOP+T7q1hmfyp/6jQ8nUloEH1kq6
J7hl/9ko7fU2ipdoUg74X5F07zLbcMhAivNrMEd03uDlZ8AwmFtOMR4Obv8m6jhr1vK7zEzIDZ7M
nZkVZLCrMZf4rrBBa2W7vMe63DavXQsQj9HQm+1Us28W2h2XT/M4pPFr7URkYozE0Jem253Kskcy
loMCSHKUVaMdqWeA1xAN4EVBZYB7Oj13vZWe1XTZVT1gY2IDj7GrN36ag8WAj4anIC/PFKWjLVIe
1MdeulXLEXywq95YHuAaRUdOXtfgi9DwrxWTErCIP+UXDkes6+8VWM6NBw2EcAzbD3IL4evMNMGg
uBbo/byKosCfLeelVCYG2DDhQgbEp5p6FofUuzIcMYEEUNgGrbzR2k3TEAGbmMUvy7Z+wPpdO7mK
MHWpPoYnT2W8Y7bZqS8TMgFMcm10Ls0MQZ3drKDOtZWaUlGIdtCc4CkOmgUmRttkuC43gcVwpazy
gzq8Rr33juWIyoNzhshOpV67qmGmA0VY1os51o9WTXxrleJn6iJ6ovTMzKQ/N6jKSQaObvOGzrRe
mm+hGXXXyLStlZOiSy1D9UEhr0LQjVoqsgYWS/JVUIHjJ5j1wrt4AWWNuv9IuivG3fBpnFwm5iPq
OcPRuUU50BJtwN51h+/fi5eLmfcEJzr3+IR0gPamfa2zuzThHw6ElNop+kgs9+FtmyFRzjvlXjGQ
PtVl+ssmQYRCNYxyzyL1J1FG7LBOfl8OJQxpTVv2gM3QWFKY8jXHuGtdhnsUVlR/qLKfDB2yY+JU
O9IqgY6No+4D/2GM6irf4yLYeEVjILVlftcP+byN8V6dwDetJnyumxZvrijoZPN9hwXAp7YABtfR
Wl+3KzrfzcbjlsvgHxDK1Fq+TlDwaVbH8FJ4SMr7YO43nWo/jBTpnsjKnFtQfySgIwYrzW2gUpsf
QgrcRUfFewEftDh95jOz5yZD8GqnxI9pVYrcWFAzUzge9BY8eeYwd1Ut2NbeTMJpWpCmAsvHMkkN
N5QewZPJ/CdaLrb14ozm9K0H3e4FSMBhVs/4zrBq9orqz6S+gKhAKl7WV8cVhL6ickGU1c0aEzcy
2XRrtZlFsEE2YhbNo3NMUEq82E99O8PIJorA8foXPRmuyUzvyI0hLKVdda+4oXUmGsMZE/dCWCKp
y0mGanNQE+rx72kYJwfwX36wDPpOMx2D2KHwTcmiLZ3mCGRc/lNJ00tECsSOstJe5/ve6D0iI0WZ
V4bVUBB017GIa0wrqIoawANDg1owzebi2yMhzVZv384QNPelWaJ8LzubnKX12Dm0BmvSO6DqJL0b
7TPGNb27/CzoNPhxL9Iuq8AvJoFBC7u73urfUwHBUPTOJNJm9pkGTevg/3J3Vju2Y9uW/SIfmaFU
qgfj4hVML1agmdlff5sjzz07K3VVH1BSamfQIsOEMXpvHa+N3avwY3VDvWvOCodL7QGusF5gC69Q
ee5Pskz1TxLBmS6Xvhkjt2SxJBboXSlf4xRZaWfVDEAqHBJPMknL6NOzQN4tHDPQwDlVRDRCKjkE
UFmFguzHgRBOro79XM67NKoh5UYw42Cm3MYluJ4RuASMfnseNOWs5gztiQXmrE/R+ErKnVgbr1oI
ZywqiuMkPOdYrzGVZ8/wUDfwUDw6CxgLFtjqrWA1rEeVJXrJWNpYc40sty8ZI/TqAe/ZSzzNmldK
Y+2u8mjSBm/eowZifhJP3phVTyaMml03asDns3LXTsm3VFXTrWWVUC5W86EYhdBXqVXdV8gKoqSY
AqWKbsJ1uJuTAu6CLlae1PbkUDOOS0PZuNm8LcpYXlvmTyQlLOdkotz7AnFI8r1t+QIdHXA9aRC+
hFkDhj28rIiNulUH1JKeKzG/E2bxrhebLxVfLhDkoveNyTyFOVNesgz9YZmvEgkApoRtJqrnyAGL
PXoApyonRtm7ipkPd9mtxcuE1e06SMZjGUsryVy/ColYCJTmtRTVhJW3cFIyC75vtb7PTVoHqxR/
UyGcT6nxI62Rvs+tfYn2wTV1Zb/U6MZTaSBNgQDxZr0qYbreqSFj6MbkBHFJ/sCQLqCBSmsDolbk
TGjYxhYASKh0tghrGPStSacTxwF1NCTmxn0ESlwWyEPVocMrs0aXKh9qVxiEje2yNqfOXN9DtUwP
WZ096YZIbbbW9lFdsIGp5/qumJNdlpl5oOKOg4MpOmYSaUC6y9tJphJVdCK9dItErrKFLNiJ9XdN
V/fUZqhElYQiu0wnUG/19rBoEPALOT03JBnZgI8GKIrsbnKS3tI+7HyslAuEd4vWlzh9rIp2EdNG
eFJgSg2q9TEa0ez1eGEDI5VrXyvIJyir8kbQ9IMUMd8m1vqVjcNHugxoUlTsCU1fLkcGJegDCvN4
ER9LU7tfUmvGCCHW7LuZKoYVXwSI1wcRBY4Nn2b0NIWMXAkW50xZ1kXT9NDUGaKxHh5owVwowOzz
5UoM3Uh6gGotO9SvR7evZ4gr/YZyFvT93BaZGxOc59QkcTlrijtiln42Q1lg1vrZ6MVdNCB1WCQF
eWq/gVeYoBv8LtJC6HY0EYmhs/pSgJCnSDzpPsLDo4B+LQlXcKTlBVpW4fbUr9KEGDM2sG7B+um4
GOJNtECJlNeRpLYxX/bGKFPbgiynG4NxjkboYSq8rYAsXMsR1f5LirT51BRT4mo5EC2NT5I+VA0g
Ialqv2YDa2UlVY+6SpxDrYy7jBRi0K84/nvrQI0ov0960DKMhqY0mS6E/ec4acjMoqtHagV0mLFU
7VmcGbPrWfBkYf1IurhyJDD/baXpzO695EiJ+iSDLvDlOmH95o9W+1TfiCH5ZGahk7UbM8nXkuqb
PbbDdMw9ktNQ81TrJyUdzAWs9Oy8Go6pDNi8NgpG+BoNdJ01OHPEDecjkbZLbN1StAxsWTSB5IFY
REKcs8GZuVGA3CK1XqUGRDL1hmpAIp0TdAT3mmLXoA/0fpEy6Ij/54GufCSwBqnW9MlUGkqyxTkW
yFbKMG0pCS4ScGie2qAMX7tjkZrroV+SkR7J6BazFtMPfVoZ6GcNaqNVTb6ZowKh6orCJZX9tkoF
36xYBRpzs4deLe/78BxXRX3JwGX8moUhZzEIoEDZckKS5RhCngxmQTzQkb6XDQVdW7kpuhVCoQ7G
AmHBkkWIyHVddt5cxF+FIMG+ACfrzEOI0CR+SELIJMvY4n6IqIbbptoSXbbJR8wwGQ769o9W6f0B
dxJe4d/vf/9hjU3nub1Tfj2Iv673ZvMg8tjUiww+L/kjGBc1dc49c6Lt+vvrMiGZXRvEazNAc2AW
aQ6/X/1P3/5PP5tH2XCsLDHs38fComuxWegA5Lfn+58e8ft3YSPJq6PPQ+6wIhr/9tcabUkEz/95
NBCmrXGXr9Qv//Obv3355yUiHcxSY7ZYZf7zaEFgc08sIS5VcxNa//nrP3/zjw/950+kCGA/pViM
NGbxtjTouf/88q9P8PvYrEagWSiC9dcL//4MUJZuh0aGm2ODUwO2dGBtKDvt91L4Q6mutivgL341
+cFuFDKd/X77+4u2ZbgxtqssV+nRSn3fO+ATuKTiXzhFuwEffv8J0/JYsZhH58ZJ34a6v/3z+zNL
mWM3KqH4FxtrDybu7o8DPMvnntDJpGeNLucbA6SJ/ZycaHk7oXHBFfoPx/Cvd/gfP1NBk4kpmMoF
J3x3lButDFSrPKA9YwWo1cvfQOaythlQxJbdbwxXnNeonHGjZclVNDq/z/7nn2XzLVeTVPxlWf79
RYUjLjdWLQg3WwDRaoDoESD74ZSdkg358efnIwpUH03s6dfHDA2GHXfBa/4+yIr1OwK5Kh8OD1Ky
iCyVjHuFpyPhzlVk6oS/5PV6O9a/X/3jW3lZMPKpR67ok7Y5l7d3kHdA8QHOtods60H+fmVuLcHf
b+N6JEQkJiHpTwvxt8/5++1fP+O6c8PBDrL9DXGMB7BH9s2WB4S0Q1D9Z9xTQY69oovvWg+Kzqm0
jfPzfEBZsifxykWSEdBo7ozdNDip5t+sh+fJD5Cm2eRkLgA47CU9WaEnrfvwPhizQ3HKTScI71tP
u8VO5Z+orDmDi/p2sYP1gCfXbr3X7cVAiLNBtG+y1n3Gr3RCOLB/Lg332cSrel0++cHg8oJ0Ee81
yhzVl4TwJkPkagfF6Tm8p0MFoZMhndotFlUYS7Z2y3uTApYAtwHPjVTqp3OJDXSlA8pGTHEkbeK9
qFoSL+6LFY86x2IhNGJwppekOavllcOyFkG33lTaJ4dnyUQPIqWlveANmt/m5VpaE7K2fhfLh6Yj
LRMAGXFJPqDcsfCs5dqsN7qxDyNvXveijEyquvDa4TnvIy9npT7dkFyAmiv0JsVp0lOOGR+Ry09p
OtQsAL5KtArhuU3PvI/sNJgBbwOZVEvnEbOIrzMpYLnkY+GAI/BioEwYeXzBt5bqwyhYMSjGVAjs
nmiGa1wG4kQHH6CmzUlgSaBbZ5MN86eiMeH6VIFkfSe9jaHHTzWScDBQR26b3U8wuxsitPAFoaUt
Lyz+txebL8T9cBaql1X1kaNlA7pdp+o8QXeTPVFXgFRxWonXlXntDDvYSvZcFjaF8XLBScv4hI6l
88x789rQOQXIesOM5fE/9bnyZMCBjrxZJclJBZO79kH2tCxO8qRcEbDUDtIK9CN35VmWnPEcHwQ+
6UElQOSBHSbRo5P5IX6Kw07jWJuY7AhnxDw5ueM3luryjaNTLE/hHaMi/IFLHr8TaubHD3i2MDl9
7LoH0fdwmXenap9sKZg0x75riJjCHuffXebkH2VxTknqLbInqUV7i+2wOYt3g225iQsP9CckpRba
ss0YeKmB6R37S/mYA83f/wAaspvpddzP+W0v7wy/KvYaI0ZNbJMzc0WP8exuFM5CISRAt7X8oPzM
PyjhS0yU6TuXAO05XzT2qrS65Mzej5fiC+RV+4REG+YwnsgaHi+Wzie9vrU2ZXr9INHQaW678pWH
AwGN5O14qFda6Qh6OOsSe+zCm9HWoNFerlyPnLLBeV4P4mfAL4cXaiVvUroj4I7NO4xwTJ5EzKw7
FPwwBJ21u6NBV5RXXpsGHBlg+Q+nvyb6k/umdighqvWZiyuK3djYXlLjzJr35XqOn/hwPCU3RMyJ
Nbq7nrRjfH2IvRVnEXwu/HU9lyqwNcKJiGNr/W46qoLPYLDIP8LIXn5450ru2r1M1KlwiqMzF2Vu
kDHlaKjyN9xIy5s5mt0h/z1KZQb/4bGpcRx/DsoX4NeArKSm3VftHvGBQWGr9XnKJD0J7UcXMvvA
yTXvyVku5NPI4n7M4TdKgTQtO2l4V8Ib9CqkGe2L5jZbGpwOb035KlL4z6sbuT6b96t0aHr0mpyR
Ka9s7m9pw9mjq2cvHksBTxFXX8+lbVVPXedFLQsxl3uPWqBmt9yTmY8V2tgPikPayqcp2Qu4lD2t
M+vNvHKG5ZbIbkbbd3KSr719wa2uBcsndzCRawxP3CYMC1O7Qw9o7ArrOqneu3KrBJvVxmEoJzav
YPTkK06HEYyH0dvGbsbYVy4lXiOQDsMn4+rMpmjxeNB6KH+wEwCN2eaOJ+pMiy+zGkNeIYG+eifv
Sr4XvlsKdW/cKhgRl08QAx7t/Bb8CGvyy+Kr9/rVOJNQznWSDIFCwaDwlAMXIe9kPiwvRAhcOAbU
3ahiBKv6MpBlGXnhdfExuEYPjJzJiROHjpajZQyPvAWVP9YMZ/QwQr9gKV589J/LJ6MPQ+nMvTag
N2NaDHeQUYJt5lAJnPUSBxpd4ZVPDJaDy+Z+sKnyoTHCkOuBS0V8eCVGdD1w1QuPKojvH+GtYnIX
/BETIOtzR76St6tGXrEHCcDji/TtVb0Xzt8EHYifHLqB2EJ2jS53Erfj9vTpM5UUhl0t2a8ESXPV
Y9NemLZ4uFIEguFUJ6N23o03j6MvPBq36DpfTNt6M26Z/jiPBBECr3mfPvkiIIeg3WYRHOJEU23Y
hcFnYhc50dtMCLDTsqWD8DhiXLa5NpTypkZ9YKJHcZnM1tuVM8qlxXuF2OAUJzb2XA5w4jkd5N0F
LCWz/faRHfHznSuP6QK+v90fGjQwrnnlLFm3nM2VmbjzVwfh123B8zEfBM/GG9uwE1mfTjy5/DmD
ghKIV+EsPEoHThL/PadPs/PJQdDvMQcxljAXnDnifMnn52Nx8TOFjoftPtWOtYdCtrQhOSwo3BAT
PuVP8j2nsToxPYf3xplc1ByP0B1vPWXI4lghcuTd3HKXkVgfuel7XB5lzp8jR0Ry7njFNWAqMwmO
4U1PFtcMFwt7Uh7JUEmd1WcU7V5eeTBrFMJVUMIeGSrhJK+75LSdOQbIJ4ZB6cCdR7/kxCdjDHhh
ctfOr3wKheg9imc2cyhHlnQKrxN8Xsp4e227U8KE+sY/VDwXxLBu9MBlX5DC6hm3g8AFDdt0O0GK
6sfvpUaYBpcz0juXUZKLlZ4Pb4D8M8KtW1e5ZfznUXhnu4M+0xD28h/eFpM/L8FWfN0N7a7GvfDJ
bR0aAWelXPdM2UvGssHjpa3z6BFvxypKOPHIRd/N5v12lapeLgWQobhOxCBs9hSNZxYLqj/d5D/U
4k1We9Ednpw1WNb5nvpBTOF1eGTe7BlTmzeMF+SoTDccAmKPb9LFIYBmIBh4P+Jj9kpcx/utps9V
36MWkTmTYFqcAhnXMpyFO+SOyW7mEGvSoba6E8WPkVoJkq4tdX3w1VE/5jERcwpb+H1v+DS1kLTV
3Q2Sx15/ACNn4zX0SIvSzu/mPZt0m8YqQ8O8DXKyBARlmi+R8XizNC9lESA8SN4mTjy5WWDWQURk
AimxGub3fm+A+N0OvlT+LtH8ZLp/hhGC+ItlU+0xrZrjUb6XpZNeXBmiDMoS0+d8gA9pJVsRoIZy
luJ+4jW3/BPwGGQVt8xqc+OFfmWd6+pJO+vWoeYk0hCRoAr7ZXmxZk8dt8vArM51u9WGnceok+zV
vMStvyw3rMzFKZCrc8zlyooY7AYAHmwVbLY91iDrXXTWKk8pjnHxjcBdeGJqNR7BG3ORJpGncJ9G
Lq0f1jTbBXZqGEdY639yzTKds87m2i12UDOnG8BD3eu4OCErf82W0HJofvOyDHtCln1O9DDsUtWf
IZ4TcFEeYxMFhD/fzuZFArdMjI2FlMgLgoBBrm/vhEeQK1xp1QvjFVfALDqYCcTZH6xzwXIocpP6
rCYu3JQABSccuG1YgYpGAUze0xRkh8FqZYbNYiaBInqC+DCNR94wOw6urSCu3I79DtMrazdbJsfy
oUwd6o4s0pkxOsLqsd3YrA1y1ikshCcmKEc5z8tOjtzi1H3O3U9BdCSt/WIPema967WD/CC9Ne6m
hw1CNM3YZtojwDaTpTEDsorclxQDquy5ON80VKT7UN0ZH1tUaqfGr42se+k72ih073li3efpQeuf
SBWHkMAW1U+Ku7U9cihQQL/V1X42Diohi60XI3ck4slJ8uOaXZNbwWNt6WlcXDsWtq3HBdgDDSmS
k8iCRDl3rz23exEwkbJq7e/0HS2LnGgmwQGZcjHt7pNbrkq9zViHQ0bkufGFpNyPtBlYyFluWe6p
fGHWe6behCoiAWFCdeiz/2GaMo5W6WHPE84MJpzcWA36LTLajQTQFg7IpjPFR5qd3a2Is7h4o7nb
HOi00D2JfZECIkuXQnBWEuMhO+oebJ3W02mJTZRr9T2+IVDj4DtbGrVIjm9EkqO2S2jmVoZeMnyZ
VmzfNEJAvmMhUI79MuMbFKjl8DTR6dYANb5kXDYtkqez0Bz5CaFZwlM12dplKf0QkRcjP8kv88us
yY7cO50rYs+3vnWdUeh10FCYBClsQn5D9ygFm++L5KgMt318tcR3Gup8FESJOKkjVs+6a2DvEX2w
Jg93AHv8+PK7MCHrk83Rm3XhxjHuLC0ovqPH5YYJD2KRmRD8fkyp7BIbm0U7IGYys24hJMhdTqnC
MiQQnOUrokh/N6hudiyZBu3yWUA4UtjhQ7hj0z0PSM6Uyq30/CCmRPUI/USz51a76ygMq27aoJji
TupFIHNvBuNP84Y2knPNzglwAT7RbkMZaXfhrY6r6StXnOIpfFPhowuAGID03Edn6rvaHWRyu/4g
zGYsgfgHE83IeyyjOFYYxqS38GTd9Y3kVD2AwNYbd2k6MStymtVxD4BcPoU948sMsMTmUkDYxVJV
sHNl1xgnrb+0NNrb4zLeJtpNND2s+YsKlSpegjh+VXgDVHQBT9ikVduKjugAkarTXvNPAq2H2/J1
emvQVSUuMzCjJPQY9q8nqA/4kg4dEb8QFfBZ2e0H/4+v+VV+7G9oxHTgbUiJQmYxXq3xguwhVF11
cjDNR4CFzoWMc9cj8RJOWQwjw4ZjlRJnNYEEcpAulGhfHe1U7/VgOXDsJgw64dvqo5c9xYxuHinr
EiMhth6WB+9mcI5260PmZRN7y7j0Io7IuO8MDDBvqBdcjFeJcdilNWtl9nsIBN87gVQNg3uq3qtO
9Wb5ks+YyWTuNU+R6Zpn/ZEii0dkMRILFU0hQxVX7XM/+qHkl3TaKdzRR7V8MbVr9le72Ad1NZMn
KNgt+mhsnD6caxb01lU4HpdiTxtDv42OTRA9ysOuSV2igVNXozB3ZTRVX7PzfNREW9kVmafsCJ28
A/pqx6eY4cwlqkI4alfJpeLNqJDxZ/OpQp8bvYO1IaqydNqXcl/S/HHD1yYQt3DyoCL4+FAHqG73
8FCbm/vwgu/2ZFwFSgq2cd2Y2iJiw/tkNwjw206GfCp+ZrZ3WN/c+SHxcl8nfWB90V+jt+GxF11C
VknieFQ54jveceek6wmiUo5oDnTQuX6W7jTIiGSRXCr5WJle291zojsHJR4pfE5a2mXi09qahB3h
zzg69DmozhPpPYyJlWMx5l+gqsl7w+te0mdGUfGVDlkUkEzbK3tywdP2WBF4b+Ai80ggr5MHHBLc
xdJdA+SxtiXDXqFlSj+susx2xxpBbPdp4pSsugsQV1RDRfuVrRPTHysEYdx2EUWF6KOdHYGW8Pb/
Sus54jl388n0UFF7EeHN+xZgJ2PmMZ6hsYCmhoS3L3SF7by96k7vDKfpxUCCwJrWfC5OSVBoJok9
cKme0ShUEap4ZwQSQaL2kWYWuypaOrTaTIRB5GnYw61qustZtpyIxgyAOh0ID/HJAAR38my3RjDh
ZVTTR5ab7NCXl0yGnOax1CfswbpZJWJhHXFfbnt2lCRewotUNvM/1QzhvPjvXAVII1n2YtVmg5q+
lTY3RO/Fl3hHLG697ZpK0l/om9jRYz6y9zS8/tnSD0gs7ORpMPyo3Knnyg5ft9E7euxpDdmKP79k
P8nz8IHnrqL87kqfGtUT19qRzxVaTrjsxe6ULW/dT17XQJxp6bFWPQt8HAJUb6MfnQyxzEZdwIrj
JDUubXEaUHJ3ohwgU0aJPYA4e9pM6IMoH6AAYoXAKI+ioxbc9KW+jzOnCwhq1nbmnkX+/QoQ3Cnu
Eq4M4Ov1e3XbkimEJyE7on+iOGRd4qsKWqvc5c8mc9VEULZjGXb4lZaSl+0Lczh1iqZA4nTLwQVe
9jq4ApUiBOUsIJ5GKRgIDYOlcycgY2L7bDWv9RMl1c8+3Qh1AmlbN8Omd79Y1UHqKAnXtJnWHUMH
BibMqAI0wv10kZ7N10GwgyZge3/illT88b5/1l9jRlFa4n4VAZTwB23eEXWbDajXtACpAMloxKO7
pAhf5OpbI9qhV0/K3cx64tEwCIo/Z+8y+94IdSyhubbko8l1QuxzC2pY5r36o/6oPq2zdmjZ2VPX
uCIXQC2gNPd4WjE7OqONidRRvlM4hwmr7Rvrohy5OpKdRh0j0K5zfRtRXzj04J5+wlP/kTzWz+AT
WZVdw4cSnll/jRo7VIBsA9gLvxuslCv5zCTHTQ+ADEv50Ux6+7vfqH/rLjpSGjA82fAEj9BHtujb
aWHLGIwfeEFsso48njWm6XYE1beb0SI423HcMZJEtyxvz9aFQNOH2gdlb7xg8zN9jLJrOdqIN+7v
rEv0Rr8K1wFDi3hPje3pnQaQvo22T/EzS6iUs8zLGhUjnXmTWwTWIkUBOGSPz8ZFA5zBdKcwkmPB
oPhpp77MPj4oztrz/AWAoHpT7qrHcD+otvGcHOYHrsTvBqlv2VDQflKjg3H3oOLltj8bJ3mUbGKI
UTd0jnDJDsJlYEbmUghvcpecOjTYBHA70VuBZNG+ZvFulD1ZfFmPuqMfWJxR3cjk234Kd9m0760H
oxJOvRDd/ELMol8c8++X0y+MDBvpLRJNy4+mCjpcD7hq2vo+yyAYCLxGWh8THaDfn1lNcqzR8QTZ
BjGON0oAEgkKMnJLSTJFugvI9r9/U2xf/flWjXC1puJDDzvMIT8O3PT2+N9/fv+0V1Oeack0bKEz
5pl/PD6TcQ1F0yERaez0go59bPsn2r79/VlYb9T7GHY4YCHK5myHsfD/7U//8cjfh2sba/3PswFI
qfw86+41zUT8BwKMRi2+GQxnv/9EzfYav19qNOyxbm2/Mo2sA0MNwT/A8H788+fjf97mn59Zv3Sz
P9///k2Rt8mOqcb/x8//fPvXV3ERgzzenvXPbzIVTgEEPERP//kFMBQQar/fVxtiQqprggi39/q3
l//92ChC8XwJC7dVF7GA5J4uamv0UEZR/NpquNhx/bG2KOg1kCvHZqdpRuzT2RcDWWnOEcxMQtyo
Xa3Kg4RbyVam+06ydgMEODtT1D3WIw0ANvsozBh9z9Sux+ZdEgkfJqiaTpXfLKMPlhIdZS9SRhMs
dLXKc6y0EzmTkmMJ+HBjlfrPIqiZg5a3hGKYrtSazWAsJGiN1aiiTpd2YousIAsNa6doyGTj7Dmf
QHLrnbbvlxYNnvhQ/2p9shGXsjo/woliFKzS+2laseqxPBPJ0h4Xl3RpObW8WWVt2WQ3afESAYCF
YWJPbN4009oLHaE6VVpQlctb32oT9ivJNe4KX5UMxi4lulkBcKoHYwBuqaXCQS3axzoR3kWd4DUM
PWH0MY0KvSCcIGgEiKW5rm0JjjIjOlSoNNnTh/5sDBIF0JWiTmi8zchFndksb5CaRU7V1hqbI9SR
7ADovjKLaNZrFCHWq1UKOtU0Cuc4v0yh8b30s+xmtfyFkuQsRsZLlCFhlYc1mLNPSTpEU/5ZTi1e
73JlERB36FeHn7g0P2gjl8dBVMYALkAcxEni18JubZAmahrb6V5GptuXzwbmWqmXDm2zHBCT7IuC
Pguo1TmR77p2hLcNjGpqUUcRDJHREWoBaW8QiT5z2klnLcZwH7aoGlX5cbCC0XyAOUEmmyF7g7YG
km4eI2qevfbGYfroEP1JVn6V5PRDZbWVz9ZsrxK4WdWZaqoeBcdMSaXvOh0+ukgMaTbgMxeZ41tE
LhyxRTdOvSGRQ9xq8TFeCZTvJZUf06uzGkUH43fbRLX6uWa0i0LtruiXl6JuqYNaA9VUJUdnVH5L
UYmTbBCOUwcGVa1KMqOMYC4og2kDeyp161OzsExTgaDAJv2qCK2XDdGNIALBRWDQ6zXiS8duxmac
nmb0QG6nzW4nANspxLy+JJ34utYEZzcyROdRYT9ZyE8zZPR9V6xvGXRvm6QHtDJd6yIDELDXT6/s
9ek+RY6Uo7xM2tS3FPWbK8mTpP4pnMz3ftGvIV3p1UCqsYrz4zyPxzFPvFZvUO6OReRK4nkxonsj
Lg/k5cI/tih/KJN8Nz+1BNo6uTXK+5ReZi33shMl6qMymAAdNPm9+RQV66fJinGfVRyuuRmZZJcj
eTihPzU8ubUsTF4jwGeNsHChmVcv1g5SLFxWMfRR+IYXxK/Yu/tvCQgDuWndPUnuj6jJW4SYqG+X
BrPRqL3rJfKFuWIdTUdshfjkCa1I12KpvkC0e0uoDNdMrEzc3xfEz1epyVh/tIvlq1H4EypTepqG
F01imGvE+aDluu5JCt3teJFM1OgbT7f4aY1wCylhFjfN2zYExDuWLMjHH9wx96idCXWL2BaGIcGb
aZUedb17TgZ2F4U89eTFwKZewJW5udlkXv2US4UW9Np6qQXhKebe5OhqL4lu1b4kUJFJwD1HC71K
guKGAZr0JGGoQv4lt30UiAI75iTWMCcsCuWhhYCzbtornX7WTOmoJzLc50W8FHHOSnWKbqrvsa2/
wp4+j0YDsoCWv4puoyaGEwPQNWSQq7rRefKIxcvQ5G1JSMclXJIN+vlWrXQ/NYGyp8DYs2vzkIrZ
nNzEefOm1d1jU04XjvllbQkJZ0E7DyldU0F8jkyKXpn1EE7NTYH1R6jrm0TdYrhLJobWWEU7LJIf
db5Xqlm1I0XHHFHFN+D8MqTBORV5MSNPXtKJ7LOQBmsjii4dzJCawY4e80/skzHi6h5IDOUteA77
SM0+MgZvp1fiD7Nd0z3S4PlohGz5Gb+xkUN6yXDnMiYtRn/fDclPn8jLjdRz9a8RanXVgqa9zYLI
Hiq/MElnSHKYtGnXvGRzPUFoLq/KjUIlhGx3Oyq+tUKWnS9dpV3QxK95/6HHK7e6KIOFWMQS8P7q
IdSHEXIrkE0fwR25oK7eVKUU1KVqYWcDSCyccro1ffEkxMOHJis1aJ+t1bXV6tTWHYsc5FlVCkzP
02Oik3ko0JtE9inbIcK5mr4nEEuXYD8hB205A6sTK5U2cCbYU0XFvO4pgphoe+e6uiFfsXWR4mLx
CqdnccZsmKjmviXF1yln4PiJpT2LLb7nUCy5aoeNjN5mD8RLflZj7FUdWZpEDkcUa2uN1VOOuMSA
kgpAWddOSkolvWf3GVMR86oiRW8U5uMeNIkEuM1RlIMwnAwlpN0k0maIQgutyZzvpEwLzxElR5JR
C9dQlk9IYQ2wZEpGRUGJdqSgn5mXYoC6HI+DxbulT4IFbWGlI1For8u7oWs6f1QJttM7SgCmfBDD
lQExmWc3CYG4tTjdEsRhXjfUn1Km/0VG/P/VCSZLqvT/dIKdk7L87qr+//KC/ftR/+0Fs/6lEm4n
YgJTDV3T5T/kTsv4F4BITcbpJYGr1CxcWv/tBbP+pZgq9jDS7XSJ9HBIjf/2gqnKv1QLUw0GM0ni
csfb9X/+9+f8v6Lv6t+IzO4f3/89j07X/mEFEy3JIGcBSKWqKxL//QNWKS6aMvdZJR3HmWS1NXTY
wojLV0m08Qo2KkcVNJipqDgSY10n0xpck+Wx1ooq/cmFUa2+a2ao/FEN1zl66ge4W3AGw3QK3yW5
FLNvXbZMiv+zUe1Ks7I6gE6spmMXu6sAcjA0ZhOsUJa/sLdgpjcmWdR3WDnzdGd2iR77s86zfslZ
Sw28EFMzPHSDNROtasqNW8JfRnFlbZHXDbLT6ETuqq4fYalQC4pioXjQ6mFKDu1kmkbQWWE8BVkz
Jgyq0yonbkqQ+UfO4CfYFZFsaEuMGi8MjjhufZwHMoi7cByyzwiHFmq9QUShnxdmT1dcnFe23u2o
PKmDRtnXaNgM7EY1FuCDS4aewx7Q8aXHhLJaTRx1sG1KK+n3XVYife+mlSzpdzXpp3wftUIKiTcr
ZOQqcq5L+yIrInqyGc6PtK9JQE0wuxFhpHdd6C/xkn70o5RAWrLCLDvVitGa7LWx/kGWLyjkBmWn
CtR7Zt0QXstlJA24mgQE2RublL1tNRqHujaEQ6SyU6IlFuXKS4J9fXg0sFMZ9104GeMXuuzmcUaA
/iWRc9sGdSMooLorgdrErPWGQm630r8V6rBir9aH6pwPzEamsWQEv8Izb2qJaXQMJwrcwszKhQgQ
olM68GfYFDAtVE5XiGSML1qOJiKNqSJP3SrMt1aVzZKT6RP4tQjrmHiI8jERfsq4Mzt36JF1MuD2
Y3WTpIaZ4oYuYnzKHZGPrpqQY4UYINcnXyX9s0BVFI7lTaKtrfAzQ9UhLcEQIGXYpFmRTp32Ag9Q
1WKNUCWuRa4fhbSTYk8wJPzd69yXFiLcNEu/RK3pTebrSiG6N4K9tjPNFdtKL7YhIo2hsLTzbMYN
fYaiVmVfnNpB6FxLSpOQ+pHaL0+WOoX13gIX0x9aywxZpddjkwtMKUmnFOjSe4xBt2WnVNSKpMFj
ExTvAZkSnyzjvlpRVLt6227bs6gh09VaXHmdh+sq9I+kACMkABjsJPXmKWgkOgP/xd2ZLLmNbNn2
X964kObo3IHBm7Ano2F0Cik0gal19D0czdfXAvPem/muldWzmtYEIiOkCIoEHMfP2Xtt1qKNsKvk
HNu0aLzcpv3bscMcXDQbZTMKzKCR+m7rWb71ifogb8k51llLl1as24+woKHmccftsnQC3ZOrOwkT
+Gi3mjQNW2gC+pjH1jWWMm7l1FUzuJC98hZ1WbqG3m/VBrul6OXOSZH6YbgDjhtr+zWM+/iI+9S+
pC5uaba26GlFT0ux1/qCSvXNDD1Th2r2Xw2moV1MftnOyZ3uqATbwiyVrzoLi2+SXEQ8dfhRro3b
fRt8LCGlV0/MIuxpo/CUXyOhiAQYSkaQsDZwek36aYaztpvkCIKpypOXMu0yUtW96DL3DCfdIDZH
cJI0BgoVZsC+GOCk7GK3uT10tNAtxijSZCeU2voy4DQnjceiMEqb/GjFQdzTurbbe4d19hAGYBGK
hj43BbzaL3VabchNtD9JXVKfYwU/uYT6vJhgkQ9WYZY7S9rISMgP3keSdrg36eROxl50qJecBsti
v86j0/BsRqwFhHeDWe57NxfivIyFfCok20hTx3IH5si7Ovg7VywCgFpsdp+6YGiZrPfJ3TLmoGGT
Unwi9YlEEYdyIy9EccQaj7HHBkuY1ql1nEUngP1auCMBx11iGHFs2Pj4H+eALvpKRX3vKwJJ6p78
9mFwNWdOb22Del72fssAM/d9nOndKPHiNb1qzpIMqy/wz9U+yFfQkArCR9Hn8gebQexrFUo6/OoI
YExg3bmyX7smAUG/VUtFvyzqCd5U8tz3S3Nw/THeYUITmzlgMoBfE1FBy3Lul8WwhykDkgz7oNw3
0Fg2ha+YfXeW/zwXQBAxNCF8lDUxD9Tae8NN4RAtqB+SBOABFtqIHcUcHXqvIpHLQjPZhQ7/xzEg
2AruwrHI2DdOyTz+iKXTXjp3YZw0pOF10prEggh0Wp9X/Q5gQvKo29HfEeA8H1mvQvC/DWbHtsbi
5foxMJrBHMLQZGejSrCGw6w4V0fnMWlIsE9cvz+qEV9/IzF7OO0UMIUivjpNh+KSzOFygEwd0cSf
q22lJnkIbbPsDV6wY1ZAh0gabmVO5g9XPyI3q/K1v2/r3Ftjpb1z30l7GxOJSVa9FkThxjlLGGX8
EOGCLUZYA4afhTBj1e6pLEK8O6DFqqP61NujvB+sdtn1Wa+YcobePlIeke256z/YZLbfB9opkXxB
DIKASAo5CzKeaV/dm0w4p7zgfAdylhzDAKtUGGlSuQGM0UuRYMlU0uG2Yu0OhwJEse3Sl8FLySUW
kyyCmwi1ksXAXWPVTdLGYWXku3U1hfARZpbxnv1AZBtUCJk1AaldPojZJPDBitQhbcdwX0eTv3PH
gYSPHH1HEk7VztTzBJkMKXHii3gnILruWs1f6SfTHoHyogkUo3uwtA+OOOlWHYBGOOVxMtVVE50h
jgzYuSN4Zz2kYDtHaNGNKE0oCzx2Ny4eLz8dgFgzxaexUOyhrDrbHDrbmY0IiYoFUbixQfacFuQy
6Vri9G17+ygWExxApRjGRyWFU6iKLz4FG/JIiyRPiBTXqjAooQ1xB5yhPdanhNgdoG1bZXxoQiF2
N+DKzRaPM++hQMjgWPa4Z2/w2x1bw009mEGvZa8L8WbbOCOBPnW99uzGI0E7Uy434+x7sGpdPLRi
po0mRzDiERPfxKcbiwWfvD36MDs1DOPV5HxyC4hByB2rnFFA6ev80Ty21KdHbKoN2uA63nmLWQ4g
bPN93+t4HxUtmjU3UZskYwKa4ZJnOEmRZxwG4CqyFlhzQbwF8yZPHowuOvAuCMmJG/OYO2jg68oB
KdLYx2kCRhKT9bdtTTDu6nQpd6TvzZi1RL+vxwmh/5pa2bWh9di4rryTkd0cAwsYh4pnJFMFe7Mw
QhGjl6QAuTnguqTwPfQkoG/rhiyT2civyeJmBw/TMcwBNz4MQnDjbRf0ldkI4tAuaVbEibfJRFvC
rkmx3ncE1QDKHja93QHQsc249defqSL0i+3ANGCKhvmc+xUSzgSFYZL5/rFTNKpdsDGISqZ2Z4Wm
YEerYQx4Qr3ScuNXyooEdJOhMqdfcdBtztiqdFCqpUgcEsnJ52ML31ZW7+0Hp0dmpu21id55O+0L
fZjH6HMHAQd7qU2UT85EwalmxByxLU6glJHYZFW011XtfYd4vnCmz/Y2ilKIq8YVx6FkEN/WAxpB
rxLQJqrxpIIsviR93yHhQCYWw205sufOX/AXkz/TYGnilljTcfLWDLyFvwNz7LsdDc6DmdrqOI2M
l6MZTI3n9PqBpD80Hz7KKxyVyHKVYSZVpKhIJjWW7zKN8t8Vi9MH+XNeuguyKKkeprIP2UQLgeta
Cg3ArAMedPEw13pnO7QT9EsqG8o33fh9fhj7LnAoQYQ8x5nAAzLk1rDctYGFb4gaRVSIynRB+wol
H5xfqHljPFb1ZdJhGJ2dImui0dn+r2asOLb//9tZd+x32+TvofL/+Ed/bawFxAdPOf+2q/ZhpYRO
KIM1JOOf+2nxhyRqXgpHBS4BFesu9x/7aVcSkuE5QvEXRLCm0P9P9tOO46yh6H9LfyB5lS2uJxiJ
Ba5yffFvWRgsYmkzNDq+3K4hTz/Xdsk2bo1BvSXWzBnDaT+Ljrdnt4OEq9EKkZ7EnNVnY/+8pSnf
DpxQ7JhvD0VLoQEq9TFLCnCMMQl0VEmnNKgAKkUxWWZle2+vNYdb/JIdM1HQgg+iQXVmQqDNRTgR
F8sQKinSe3gSO80IxMjBvkZFk2wnqZt7UdIzaklJKEN6e7ONCy0Yllcz29mxpiHA+o11i7V7hUz6
GB0Laj7mwF3ckFNp078M1ywdZ8quWbaXo7o0bbjQRyM4fh6x/+T3VcY/LqPvXS3lTlfR/cKV7SbD
QXZZuJELBkSSEVyC2+ZyF9g4oG6BORSkE61k/PgT+0/EZCFD7rNp7WgzNoncrinujpWEG5fuaNKR
Yp2HGcIxPR1tJ6IEi7/ZCfLBoU3L7VSLX67zFgJbJX9xFVRZc4YaKG43jg8zYQlYebhV4LhKi9NS
m081/IttH/mIH535MFR3NeFQx1Snv2WqXrLGQSmI5TgxHvHurnrKY/1EzXvu7XTaCQlPIEO95TUd
Dr3BHAPq52CJr5rpQrIXDBx2BdiKpkwQYLDSPoyR7Laxo5mTNOpJsQdlPUXFQw/myo4j2yU2rX2T
8YrVwvuRRdnbUqbw0O3RXBKdErf9AlFg+dY5h6kZf4Fhgc4bCeZ7EJ7GGYdqlwt/n1f5q0+qZB0g
aa5oGeyafsCXrGNBl7qamIZgtwqAujGZIiI4scbpTMPnskzPc1CuBmvsUZny3sICnGGE79kzwUPR
1taZt+ZONfSW6BD8Mgt8hoGR0m60+Xjpmj8lhpfp02uduScL/ndtnpuTarHXh4NCyZCZ9BR5irtz
LaBZk2hOftucMBW1n5fFxteQOvFbAJmwnMnLchqXWUsuMKj0vXUVAA9llumzL8zHRIdmt/bptjkD
Gdjj5EyyZQalCXHFxbBo5dXRgDS/lB0AqPx5jnPsTZmYr0gI8Aha/idDGAGNZB/Z41hsKxfZsEF9
ZDGVhRXUvkid0tl1mm1MJ4D3jJTEghr5pZZonwLvJ9vQ4mvcnbvG585cYApCKGODOcSLxe0ieNNL
+WGXqJeiJPEA20Ag76oXXc/JofK6U+iisWgs7v+O9Ng3zkfooMXBjzNKO7ULg5FPL7bQxQsiMMIY
Iok1Owc7Hu5MEtHJZnZGz3nTN0h9iHq2jiP95/bI9O/JZZfg+PIg6eNsC3pYG0h8XOFOLI59kcLV
dib8lvMhrteZsMzK7djqQw3cyAxAbGgvnH1IGrjqkqtDK33PNiNxx8di/tR31oIjoC22VnByCCJ5
dfnrD2mQPgoRfCgTkNU54C2x1D14taeJW/amKEJzVzv+dxFau2SpYPh0fMb3SW1oUvN4Qzx1eNbJ
p2Tshs2QtfGB6ftzxHy4R/+kNTASiBvMREr0fzkjdzBrNOIL/4mUoOVquu6LZeLPqZchyvQqBn9d
U53bKIB1gFnIr7635BraQuaHhQxXB5bfXpfYIywEudpGMQwrgGJ6HRXgoOyL3zHJdEPIVCmbo0cn
oCwhi8TBNI7zvSV8BdvTEu8cQShINHty27S9twFBYyCcbD0PxVxfB0wR1fgA/efkL6k60Km5WxZ5
dZOoPlaShO1s6L57hQWSIQx/QVn4MjQp1rUSDFDi1Fd7dvHGTEuzI3WzPlLCV7S1UjabvrubE8qW
dPV/zPO3GYjwVtXLKTKqO4miotZP4gdXu3ej0S53IlSUyeBA4hr7Q5AVF6c1py5PnKeWWAYSjlIl
qmPdawxZyDWcGtZNQydteVfrtCnqhL0PluDnSMTeqjnuqNzuYwZfDUkOp7TKf9KJ/ZGSUX8XGYpe
qF8GiNdn1WdII+koIC2YeIBq1vOXb23Scr20COE6W4bHmjjvDWNg7G1JPp4yMf6epwpwTOY9jF0I
zglFZp5ODXPJxdqDEmrO3FqehffKwMv/qcZ3meRfepXhVWWuQ2XMXdMbtd7mYvzVhwVkxtS8RL6k
+xROOA3c8K5b2Pp6tviatPdjkD2kZXQRFXrQFdHJZmM3RFjCpN72dV4zL9ThTtH/x53Gu9Qb86Pw
0bhr/Sriknq/Y1UpHmdiFNjKUTBPoXh3u2eSEvK9JCWQDShpu5OecZt+BxO0sQmZIKpwNMc5cV9F
VWSPThyzMDfZqa8ndVCIWWkTdVx+jU093ny1Zpovbu5A2QhHJsmmxoUaVe4+ltMnpnJfEq/G1psk
O3v0kXmljDcDZAyV6D96Jhv4ITR7XVvBts7TQ2dXB3DoJRc/skQfms3WRuhBvw+YMvXyFxc69J0v
rZ9+0KM79gngaFOXEIVA0YoJm+YxmS00rjpKHsYw37P5OwdF7z5V9licdcnHqoh3H0rZ7eZUIYur
EX9knbn4KCD2yiCTzWofjQTFRt6QZEvSX3TkXnslg4Cw6rbf5KKKL8LJz9bgjjtq7/qeFCp2On53
amhZboFoyoOqxPsgDDkMhMvPXbkXLpywKcOwV2XuD3hyNFn9R6urPQbW2bGsbQw9kvW8LtVZDdaL
DMzTyGmEn+ROtCvPKemsHyHIfm+03kKRXrVrmMp3PU2tXU4P4RImyQwwHwZpNy9fspqL13MMQbsa
bTxUDrQowsfY0tKVDLiZKR/KTisWmmHI6AcXiQbLpr5WyNq7mvBv1cEeaHHFiMq+QBMjfNcqmfTJ
+txO3ddoqRBszIohCFEnSU+dES3lKbWaFAKMPjQuw8eZrvnZ18xkGe0w9g9W5Y1n20+2QE1h+fmn
iV3vYVFr38AR0WOLMgb6S8CoXC3ZfYZcbVdQK2zjL5btfuFV4sMi136b2JZ+7/yWvXN49LRy8WZR
RLZVSfNIxPus8NMLlxdhAwKWgA96WMBW3vrcrXfkxbGCAcf2CkwcQQZfmAvJQjWcUZGOTvZc1c7F
R1cbClgMWWEfYLxgPw9JnSoxnnXg8zoDe5ktyWMakkkiJlzho+/9bIOwOskO9ppPxTL4b5yfoMRH
NOuzFKSFwKi2TBFsi3Gwz9y8OTOI1WockM3E9ZWUZicXls4dHRQ6SENDAWM5v3RG26Gw5Vev95rd
1HYkdiE9bPQE+QLTZjrSDqsZonPPYTtPz2jvpgWTZd7PuULlrNelM1fhxhLd1a29r5PDuZJ47R1z
rnRXZP7XMgBUPqvOICCMBbolbo+3pw0UwI1JuRr7hnQJPwyf0oHiFHjFuefi2A3pQDRRXr2K1isP
hQL6PYp1/c5RWYHBN0clW80qWL00WBx7BwsoONLmvdDdZZLERDD8IHaGjNc7IaCB9xTsvh93W1hW
TfNsibHe5SWaOD9b0KeyTelkg/ijJNWLPQYk+DbZu3zkRcrKXdRJxElYvZumkIByk6tbLJ9ry+u4
CVvwLOhcENAbdNUpGJ1xz4zV2qo0OwJLpRquovR+cbLvU8rkMo+ZoMlpLHZ56Nx5NAzJt6ivYWy6
vR0WtMChGLhDfgCL2jygCFmuXXOvJ9nss84FEkIqsFTmwJ6j+0wOC1V1kd/NYUJRIKpX4jcBVcSo
fvqxvOvtSt6PGaktXdbSaeCH+yg/A+dlcoaPLgnPTqw+5qqKtyIjqWSofHdTgRlKR5bRyaZ1FKbo
mGl0LW4S80ofWmvJHgWtzpxp0tbXC6cZTu5Ff43reb4QGJpG7GDYOHxpAy89MgiiB9ObI0vjj6Qt
vGckNHctYUgb6qWz20/Ftq1hc3p+fdKXuFPRMdbmh49e54FJ0LCNiH5KZy96tVLzMw+7hoke+JXE
eiEqrH+PfVkQYfuT3CpxGJqWTPolvcst586Zsf9NmIiGj9AvzJWtjFjC5EE1RHsbVI/UruWmpb0G
zeyL4VP7NkNpbKas/K334Fke+MzBLQl7ID1vuda94pqOgwZRtuMc8glbzQLaetxzKvlnJUYsbK2j
z0wQTnUAFIIPHPW/Dn440qLMshzaqJKVsTHdJ1136Qm8PiMwGpRlC2ETBYheSI6Jh/tS43dKm4X7
gArOlUc3ywu6F0sgxgin0PtWpP6+Sqt9klrlTwdrhDS4K9q6aahwyy0fDlcye+C9HrPHCTI9Wshr
2zv5Wy9xtsBXAERnWy2J8CYHHRidc8ulwV4KamXel63D1Y35E4LfktvVMVNbX8zdtZbj67By+Nju
I2gS5j7KSKfsCm6rMLau07h8uHXxNAlnuDeecQ6JA/+/AC+WV+VaWCEFBefG5UjCmhbMuONufqb7
BktM5O8YXj0MKzi4PFwVrT/3+1JBkjC1PCSePx0H5o570sU+926S7eNoHM9WjlwntH90UPW5Tovf
KUk6cZsm5IWYq8NmmyoTJQ3qpu5sIvMWQhC+o123gP7jHj+5Cvdn19+TjEgxVpBP6DJ9PkPvfKjr
7lctLYnlqt/7uXpNBt7s1IUkl8Hg2801HYCwrJuHhlzvaWzfW6WTfcg6gPNTugdbGPshwMPVC3TA
ayxXX+Liy5W3D9E2Jl3yuZUo9xcLR40lnNd4paV1zL1nS427BQ9AnKJlT0CColhCI1zb5leX2J+6
SXtn4h/cVt+JCCJ5X7OFEXtNhlu8yw2LSR0OPgaH7AVe5x1znAbCZAen0krAI4HRRc9f4h/KVlP/
gNAyw8mVVPBFLBr1jMecjfTLT06V/FocflzhzmyPXS7+Kf9O5fvNcSDm9RGC25Fzu6y42kQR4u9q
a/wSkEpYjk5yVhBiKN4axTRCkH25KTWR7XUjPoPZM3GtKe5nMBZNe7UCAt0zf59G5BrO9vBUSgcI
jbCcC+uUwui3Pl+Gipjh9dHtgHsrGlb2q+xgglnPDUwyGBmxfbkdGr8Bwr4ebk9ZvO0tCq8cO2ju
XOr1EOejx+2ojR+lJPDG8WJcS3n4JKMsOt9+W7e+hNuhdpvuYtT2rxchegL5SNCBVUY/le9xuD36
r5522GKQgnVntb5AwVDu0qlvlSAk+/bk9uXJmaZ9ZtpfosVjTQnC1nteKJzWF3t75JrkmlPmH4Yp
crEwr9+1yDbktNdnwh2dS6FJNbi9P25aeniE7Qybbxpc0KoggiSjNiWd/KnvPfozvePtZkv0WOTL
fcPCc6nWw+1RSH/uz0ctH9Ptb/QUAFgY2iiBZeo5WND7/kLPhLSDTiMchW0MwtFoUs2ZPF3c9d9N
E+THFdHrRaE4tdBGKxQ8l2WM/3FA40NU9F9fZKJFrdkg92av+2S12XhhNG4oI3kUroe/vlZSrZ9K
DzIxyV2XnnntnwfkP0SEBMnbJNd2m7JfdEOg/A0FZpjRb+o1nPu/woBRZMNlC/txnVJ0yPBkQqed
9PbeyurTzO35kq+x2PBwOb11HW69lnz7sijLLYXX8OdTKwOFEA6YWQCzjxdyOEcMrQBSbfkxaMwR
Ai3ysYmT+7+ygW5fD6qVapclBs1PgISn6su1Ap4HlJSKLXyTkzofWhlZMEvxYacPowfmLpv8vDvV
SUouJ2qT7YhIftvpur/8dcjX5MxMztOhmsrn29f5/eklRDIgllFste2CZLGG7lKDp6WLN7qbebbr
o67UxfWzepvWMamjHXS9vw7l+ks7rycy7PbFJ0C/Hapy3V+S9Qciy+6ZsOWCGnp9joMBWFLODAzu
7xtTO2pVDyeONSU7rVgm1ci8iBAdBIJC4s8j9iTu38MRLAL5mazptvcVhTKqxYyZF+2HH05Dd1al
7nnMrIeIpJ2gVWhWI+CjyxpT6FsZmKqqAZrvRx+Bqp51TNifMP5hSO3Xxg0/z0U5MsY7WEkaHysM
P8ls4HPYTf8Q9x66CCl/ptarFzooSNYUeekH77OvUU2CNB6o1vGvjuGhmH8WyZQfA67jwtClS538
Mbc8/5DiTjqNpcl2JZsGCAGRs5PBxXKKdF+5Od7VCWEnw+MsLw79EBJ2WGicWG3+WtWBiwS9/01J
N5wHn6rUyt6TDO+vTFkvxRGQJrIin1NQru1yJgObpYoY0wdquKYVPzaw0DItunpwJ/DlRTPCi10R
fPloIM9gbxvcnz3po3kfsp+QaIdTx/rwBOdFhfqeqwrYdoQYxYwNYZuh/Gbl712hlh3KCWsTEu1K
iFu9IUvBQsulzh25l5cgbW3YAK18UCXQn9S8h6V5MG01X5qK7ZnH/2yTo8B56lBcd5b7qSkQMw8U
ywUc4Mot36yhWo5Bv+4yS3O0rcjHQb2JoAzsq4+b8sdV6pBfirL9nPj5cKF3T2/DwoZq2x+Dy11V
SfQsFRJZXEnvaT+2b3SyNtJBbRcuJDfna95ElD9P2idxsUwPvuL+1oQwMpQ9fDF4SCgxaUD18hsD
m/y7NMNHqSa8xCr+3i8KQ8lihRvy6IetpSHGW2P5nTf8s5OnKEfUIewxCsO7JGPY+WkK84rKe2Ph
h9Q6IpJYzWiw6XuGNirzkAYIbYnNROrPER07lb4XsIKDASBfM9zTfr+WIyGpEyQIQyKrWykCLjyY
161u42M+6V9uJpn6UpAzW1i7a+YZE8hyslGyLc3Azo5RNjLm/H72UvJwuvATO4RpM09sMVeEYtJ9
pVfwFVncOmGFMTzSYWQUwq0kTqqnuSTaI6vJYXMDpiFz/Mm0WD47heECIjOiuZI4LfupfVkc/uNZ
QKjiEn4sbtAfZD0jbxlg0oIKklM1Prhulu59xwzb9oFLi7PL9x7xAgwb7fsfJLIUqKJeqgLj4eRO
78IuvIM2/deIBJKd5QvEDIrTjLA5OhcphU9lHeK4/NB8MOzD/V2lYSOkPTkiAzvGLiDausToU5LF
urWbdQhVRG/LzCuN/IAEToVdwfbjBy6uzTrKyNUA5yKAl2IKdSazqz6QtQmSvxjSF+8JmxJSLIWl
kNYWTBjHvYgm+HZLW4rgJLI996+1g4nTT0EfDLT6ZmnhJ8cn4AXWJarxlGCob3UC2i7O7Wc7El9k
mn2lsV2C28dOPNbnOrD1HWvrnvSSI0XcHo2F3MOTzjaxrO1dXOP65N57RDOFJ9tp32IGK2xNfloW
f0axO+PssOCT5NBAhCsBulo/fESFG2bRv1sk3uMy2e9gr2HGOWG2ozZ6kwQiMFUzdAqijARVLwQO
B2J/i4iAfh/LMPU0VAEa3ZjFivo6ATEo5wuyrk9j1jtP4tQ1CLI486K68c9V1WlSKOW3sqs+lVNO
OCmxO1njFgcdNKfGB+oPjRxi3VyeBhJ1Nk6OjrwERE6YIz2ykRV8iA2YXSIiITGzYGFeSNjcOC5G
3JzWJJtLrCPvvgFbI9vm3VnS6GK55tCEuqc/myzvo8FS1RN2xkngn1tHPlazS4vWQcbRwkiyk3sv
CWHco+XvAw8WPFo5+iHFcZ6TB5Npm00XLu8c93Y8f9dWR9p0NMEOMPKNwvOzABFPG2s6KoLhL1UM
AqLH8ZAX+iFJ2m4vws9A+NMtY3v4F9P4Hkc13WR1QavDZqQO7aOa1evo2ftlFkfPIZU5ZR7Dhs+v
2SpX36rcfG5Ws56NLwk17LekGtFAt/ZLN+ELIzETg3bUwkbU470Rw7Ur8l80Az0jtzcvp7nZOCP6
uF0VJef0XybP23eTNWP65uxMdf5OXzM9xAsJhrdD01CcDiy6QRHTFptLfUqk9zhihBdh+1IUUI7w
PbfNeMlNOxzlSuS9HaIblXd9Okd9JLYxvPRDF9k4CfbBqmmqHUYrg0WYRuRhc2QwEUDgHBKh9wk9
ScZ0XrRj/InLgZGfJoH3orxuwpidPZAGoM4hUbXxxG08TO3A3uKUm0if9s4Z2nEq/GS6TCHORvpF
zg7JGz3PQHVUKBSxUuHrSLvqfPt6sxBYUQCVq/EQNbTvsWIznkyylzEC2i/cIry4MqSwxtCEL+pS
OwOdwmJhV8oo66zQfxOuiDgz7/1xX1prcDFSjv0s8uIOSQwIG3so7jw90hFhe7XqiCHoSfQkja4w
tEtmM9Lp0r2nKTvlerg9uh1wi7Kluj0sB11dqoPBc35XJjSGpoygr3x11A1QhueAazv3KOBmOxn2
dMt+6tWMe7OV3ny1t6ds9eqNtAhcQwS/vX1a6sZUXj8tZZbx6KWAkSaFJcXB3bO0KdYzpWYa9vAl
QzZ/22T9Vd5U0jvXUDx5O1I9PosigT/vyeKURv6+mCkD/zpga6FMdRJaubeHt+/MsjlEDvuFLIth
NvV6YVCSgOmsP25G5VlM0HEzIJZWOarD375GpNKDsZeUC5WdnyQX9TDh8R7Xs9tejc63R8yj+/NQ
vo+kil9YOd1LYTRXApappK4Q2ICpvR2I0qgvy+LB7Iwj0DFuQW9mJd2GNfuJ26PbwU8nOPhoaXbd
2CV3jgHFU9KnTtLW3bj08y5WdyTVhYCYsKWX507w2OomoNu8lvVeH+mNo2BZL2upfzuoZAgPjlaP
xbqt65PgVzXTJeW2flaM5gc3pgynhCsTzp1qLcOVBp0SiIm2warpYGAHCXnqgGsPtVJbW84Ys8oS
9PG/DqQE4eBBuzeVMWQ43tcCboz12zOcOBb5rX8ewn89cnG+keDNOer3cXCYkuExc6P+TwGJHJp9
nsn6hJB0QcE6Ins59dLbmnWPSHgWVxvy1i358STqrB+J9vGX58uMmqNrQc6j1MWiSZHGEJ+SHHXk
SlmDAde49l3PCIgGZTFZMAF9UhrThX5qWJ9ikrExdtWVOQ6zdxq6hLWrjl4iYh0Ot98zFgXa+RFz
L7+oi3CNueNzHyyMc9RArR4BB/O9nhdrvBP+v+142whZvlpTI750hivMXU8NkeDT9EIFO+IGUV5B
yM363dtTj8Ctoxv2Z+ThYLT4G7vIFcSjLR4LpbvuBcO4SbhzoG423cJkKGbwFBiawu7wXTrzS7qk
HaRJdqHKD+pLnmlCYG/PJ23oebYJ74UBJK/yJjljpcf4zesieSOGJbg+rG7U685tT0wPdreXHgMo
g6N+vr3SKqc5vHWd/kF1fIQG5DJjlNv5DPB0aSAM8EsqMbvnWJ5uP3IeEk6l28PbQWTJn7+bUVVz
uR0cdNIrMfefz41xAQJ5y7M1ZF9j7R7lGAfHDs02/5317OIMsRfUcNYpmtbFZf1a68kGNbyH/GF9
Bzw14PC9vQ+p1QHltYNdOq2ZEnwzvi8R41wUno5L36HTGzP3z2vz9hLN3AwbOTfM6dZteVsE36O5
+kTIDQ2dZtZHubZS1mf4Jn+aqTB7tYCgjxgfbr2YiDWbiIDL7aXerpfb09thWb8xIoXcmZCe++2V
T7OFyNt17sPOf9RejrqETzcFLM/7huOzdg9ZwibQEIxmiiK7SJdLvhiYh9fzF+5g1iaVRb7aGp6t
/JA39Sv+XPcUZsOjXdpsHzSxUOxpiBTGMN6H7YNJxBMVBM1IVi4nxxDQGgIDkkaDIZG0rxsbCMFo
XZyKd9WpzY+aviaRosVLUDtf0l5+yDx4bGobn7yVecewJglB+STkpLg/65SgCjCvF7+u7jpVf/iD
y7zDFy8Wtl4cB6hy5hiNQVd81SG4+sE4hHQjPi/jiIkrnUXjBtmxwWo8zHduEz1UWAwqx4fM6AyP
6Zh/RVTKOus9DGOBkzWrftCO716gUGJthZozxfNLHgmk22AnddNvqQoJSrb6HcaxaNfm8oE2/VOQ
wihRzzam0X3twa2ZZHKdcirjpO7LfTB7e9dhY0yRSqHSj+e6rX5wRUKosyjKHAKcuTN3E3sIp0V2
j/yBaUF5Nzc+AmK3PM9lM3yvxJOvIu9HHIHtZX/CXR4HOV4RDdFavGNVuoY0LmAtZiBEx/63TZqt
3cTmGc8J8IDKCg+3i5GmM4jANGX41orjKIPjuk2gteWky/b2MJs0mXczdu2cdW3u7audLxZa6jK8
TIUS5//dEk2P5v1/F4N3ZRP6/8gz//wH/5Rnij9IsQuFQFmJT5z7zV8ZeN4fgb1qJCmtgn+IMf+p
07T/CLFSy9DFHccf/t90msEfeBYEAUeuI21lE6r3bz7H/8736K22xr+pND0VhvifsOPZLhpCbw3b
q398e0lK3f3f/2P/RzRa2sQlQ1HuyJzn3nyNwmlNX+SaK7T/3R1m7j3fA2O/1GEFUCj0sp35T+7O
YzlyZuuur6L455DgzeCflDf0npwgSHYT3iV8Pr1Wgn2D3+24ipCmGhCBMqwqFoFE5jl7r936Lw31
R/Lb8JR06Be2mEvo7FJKFTweWGA4MgQBpBsj8h8nUopojuN7bDZOIG5rAwtDPYCQQucAYiAEYWAV
zZY1aXCU6VVFt3U95waiCv0V41+89UoSdtuHsiK9UcaHwqCBKFsTWFJvbv/x3/tjDf2nFdT8D18J
1koMqQ62UtdVAt1/fiVB74sQd559lBrEkMhMcPbl2hVjzbyvNG1P4olJQwl0wyStKz2KD6bM3jTD
hRlZFxvWVRIBCpWVPij5a6KLoNYHaIasLrOKhfCgImMC94WWRf19bv2brfWfn93g3/fXPxSTLT5+
GzGw8sza1l+y2zA2QSH0SQNkN3xhTQbG3CpuiwkrYtEF1Z4aPhWd5zLxaKbVLIIaRp+jLfxnMlZG
5WKzKOQArRxHrBAIMlGvzoce/Yo7pQbYSvLd2gQsU/Mx1DVocBPqrCqvUfhgTHPys5UDvihItSCD
4TYxKHmUmvhdOBkU2bA7N3mSq6kWvMHo2TblZTZSY4sn/8UcokevJmCsSuhTyDpeDe7RyFKMXv5N
FBNghsqj31GYfZQX+RDKgwZlAscKvHh8YmsNd6Vd06wi2CijvKFL+0PEsqFkMXzO5alvfJw9/N56
jK99zRDbNsLwaLgDc+TuF+ohBE8MgYzw8zHKmafGZnHIbfe5UQhZg9IhapiUZctT3XTuGu/PZ9fT
9GNG6FzDjzh4JgsUnULhqguZgkW9ftGMHC20H0DzAh1H7PaA2YAWylTU+Lf40FUE3Km3b+2i/IxU
I9pE0uSlZY6/x3jP5odpgN8JteAd46PhA0gImw77JgZBHTWOFESZZUV7zgp/F+XpK0XqbUCW16oS
NqI6m/4G9aPLxpbWjkIBK2hp7r2yfJcEPVFaLjBRopHrB/FSOwiDqjFRgTHUlBuixVaQ5mhZnQv8
B+uiK2mqpm4O8sC3rs0Q8x9WZSs0LiImQLeZdu9zET7QoSbH0Wd1SsIuicunwus+QqrsTkwWbUfc
QZyU75pbTLzk6G1CfSh3spIQwgizo935WgyP9IGwFjblUz3bb6JrP5iCUr3vXzx/8ldDV/4iX/jW
jAXXvYS+cwYUIOmHZ7epX+llaDZCz86jjiYx6UV+v4Ebcq6lXmJRsl8wimynyrxsdGClqGf3yUyj
HsoQoE0j2nu1UXD89Nm6qnzFZp6PetzsJJbArBuuZ2JVYvLF40rsO6Bi/jTiZRafnnlrBUr6iKXQ
CHN6z9O7Zjgk1dA2sdKtpO5aEQC9qiTzBuamE7K0lT97b/EMYBqyw9FRDm6llrB1+9nPvIc8S074
ly/oh+i4jJQ9JI10+lBwZQsyBhL0zW77XpntK7JLhEX5jvomGLK4f+v8g1W2vJ0HNbP0D61h9KiZ
Q2Olo7H0CBzxSveB6j116/yD3vYXdp83kc+n0rbetZYsRhMo18aDadJOAUJl5yXl/2mk8TWekXOG
cqoT2KJBSDHbv2E694ntBGqN/Y67XewhPmwQud/5aX2ZBsCd9Qinp+bc5bbYdjYaXMMEKRspQoUs
hn0RGb9LzjzyWKZgNdj5Y5/NOxZ2rO1dytOOrmpv+BdXFmxb+DfIQLzqzsOPwkSI10CXx6jBfKnO
reuqdDcVdTpe+Xb2/Jtkym5Td74iDhAdb7AxapbEs4OKgmUxw3VARbq9mpnor9yostdWZR7R1xxT
EbcoGD9Mp7jQyvg+mDuxprn1iPAPsiJqeLwt+s33+2a0/EO32nVDdIgkSROZR6KifTu3oPQEp5Io
kiMGn62V6lsDlJa0o9cBRfFKDtNvanaEhYRU6zULCKBxE9ZIvHkgDTzQuhArpuDD7MK7yEW4PrLe
T1g8WL7/5k/WReSfw+zotYFChg0v8jjr2PHBXgBADPdVjkonCaiDNT3NRoQeK71295WJIdNzUSUn
RGbtejeGyeIYhzTpj6bJkBl3LmRdXF2GPV5Tcjvi3XtGyEGFRpVUvSvXq56jQJwxLL90qI9WvkTx
Rf/CK5NNkyCXSUowgoHYUjxaEwbnb7yyremL+mQZdt5DKwbwM6D2WT6TiRn4zIm5vK2dKiGlxHpC
GARKHi/ehHxiZ9nWdV6LpzCeiIihSx6V3hM2MZp07a848eif0mCyUEbT0EQIwA5NZPjFkImWhwAw
3tV2cFEi9ZprH+lIbL2ZE3TOOi83qSA9PaBcr9maKgBU9PvRG7qZhAwih6/J6m9deCl45z9cfdJP
k0hHSpLuRTCybo2SSezwBNc7c3auow7MMrbaY5X3D5MGCDnSWQ56XHvodqKINj4JGh1WVlhtvGzw
adw4r9nUWps0NN9rLXwWcX9phUQNlFZV7qaIHgz5ZmBXLhGt4Zo2HRDNYkY2NNNwD2b7Einwfpz9
+xRYlOZ7L4VPIA5m/HjzltbJ+4y2sXcd691hIpISw45YD3KuPfXrOmEFkwnvyvZh2sqeQ7Hu3BtJ
oeSgWxG62ZqRZcyQ5Hfixk7cVax3CAMSuIR+bRGMaQK08YugvnSxuZ27Nvolff2hmQaWP9AqaD3A
1WoxhmLkGLA8bnQHQ9/oVr8TvSbqzsASR8mOul26j4yA0gZVfySxhOo4D12URBdDePSmHJJ74d3o
pPsS1jP+komCUJnUXGfzMRYtUVf0xhhcmnXveQ8jNoEs8rEiDVd00myokK7SoYW0J33GLSBB77Cd
EOdzSFzunJxWd9g/S1gmjMUk7mnmxdjZ9zmWWDTZ3av66rqQFbb6f4yO8xI1/S+pcRKD4ntB2bZy
qBWuXNt7jozivvBgo/edQW/CePEEuY2erSCc+a+hHHQk9jiikyX6rjkHuXYz9sObzQVxTS78agzL
R7ecYWySTbdqGmJFI7kZrfwqdptjP7t3mjlep7XACJU9qLK+1k8PYZwAJKPyQ/syQFSAXI6umoyc
x+Wv4/K4tmegr5AhjlPQYCgn4CUL7v3U/d2mKvdu8p5qL7kd+Atdu92OGbWq8Ioix7UWCD64Tew1
+SYhjedO+EAwgiC/6YcPCdAAwwhMANHuUaNaW7cekXZBoeqK2SPJ2iV6ZSxurYqqJkO9MZvbpqwf
x25+lQh4yNA2DhPx1GsrB8RkOri3yzHx1p2AkllJpS3W0oPmMvMJRLWrXVvsfJls7bogSjsgL8Ez
wRxVwGOb0mw3NV0yQ8TJVhTkZPRDfZHZ+YPR+QM5pqxgMtv69LvUOI8FfcmG+hBu1kdTA9M2afTb
Ytt/SJUWupTIUrseWWoGgBtpQZnAI3BS2oARp78xHpmX9IegxI8QER5RSj1a+ylffDaOMLFNCWyv
xXzPeUhjHNrThCbqDjoRF8IouW0KYLDArICclzTch6IHIADUOW+PCNn9jZaT2B0qHjW4HAjDyNt0
eoa0IvRj4wEith1s9QO0kzKCbQvt49Irmvs4RjsuJOnKQxyf+1wlHjucHqDCwL5LF5BLGOcHSFfU
5ixwFZuqVQD7kXL0oDa6T4n65+ayZ8zo29wx2S8Pjho8eq0koHZ58PsXrJtcyImZEQW0n5dY9mb8
2jtv0G4a1TRAaxxs5gaKLfL/OJIuanVVr1vS++K6AphiRjNzZQ6YZWOqD7S80HKznsybMk1puqli
LF50LwN/wm6mh6wvQvKSfP91UmXcMqaAXTojvTREB8caPB5O+XhFY7/ZJ1OJ3E0EmNfrIDpx+bj3
7IhW+Bw+IB7la1Evr15m2VveAnEl77bcmas2FpQjGH1QzVaRljXFYXYBwBkFEh3sZ6SRRB4sg3EL
6I5gHgBbx0Do+NAV4h1GlkSbrVZMFo03eH4HP7HlmUMmxu1mxNfQVIydNiPYaxpU+jnKJaQ0bXoV
h1G+nUbi4GvstZyV8n6kSriews688yJM+CLtY5xNpLEykR7QbCoVh0sPAXmxc+tgV4JAlhHpbmM5
mCk6whUzrG1ixlCvZ+2yCn0Uj8lYrgGf6ABmNWCq1RvzkepoR0FykcTiqSu0iVki8q7c3M2QZy71
zpI3WsHkwYfdEUvYeppRO7vM4P3BGUYX4+C8Ul/4lEICUy6YpbYiPGHNydu8PiYFDWtbq+272EA/
NIMYcBxJflDL+FDWXCo6kACQKZ38TXJB8lNyQPJ6EOdGjbO2P0CHiMRtAbLlbBrC24LZuAd4NV2O
ksWUXswtEpgSNB6ljhjN9zWYG9bqpXNkjW8f2yFMb7sA2QoEzRVTjfJj6C5kpgWnyuYC1mpFeS4N
ZmJpE6G5VVAGok+ZXULVQVk85C+eF91WIShyUyFjqmSIHkZZflkN4/fYEq0xie6II8U6QSd6BY1I
J3f05CWHCIYbs8Nihhnn4JoDc0zPP4+u5p0h2gVOejd3NcWTvHyhCsNyrw7ma9sdbrIsDfZZH31g
kJ+PdWV/5JMXn7NwyLYTfcJN3SXpFbLK5EqzQBeGEX753nRPs2zmB83VjE1WDoyWuXmHeB5LntaW
MFt7/H6miodr3ZtpFtbaz2r6GkPKjLVMSRqo1WbQQayPzgA9w8i2juzMx8Rzb7J6LA5JP122s1bf
4AK/GlMDaJDVtedoGh9zLyeaFSStopn4ZGEgeRCGFVwk+HtjxPkxS5O7eaZwnGLhIM/WhosoEHwW
Gawkx/KP8UTXfXQjmu24mFZ68xIyG9lwEbOOrZMGx3zAkYcr8wqBAB3NAn2rm0+EzlhEH2T6QUMc
xBIp78hEx3M7PhgthQdpu5duFUfXpukhkc1NLPcD7TW7LHdxEf6Cj1zfGZNOCvng7WewtDBHHb4w
Q74OYsooBO8Rj1e0AbMzXonq7HDkCgyemm49FgkEmdixjt44tTugms+hNLI7D5q4AdzyPNYsQelr
0gfngBgkzlwkyueIqgz8DgMxTVeG45UzUS/x3ek2mY1gVzmQohs7cw4w+ZgKObWz6VrTWplarJ1D
+9wNPpwXUUegIvrfKWCX637yX8PCehoCZjIgqVC0zOJ2iQVtooJ86Woje2kdsTntaoxqJABKJkfI
y6hDJG9WUg13TUTyU5edRFFGt+lcXyEdJRCs7EoWIGBxJfqVUjvX/sxfZyFIs+WT1KFnB2lR7pM0
P1EtpfTSeRMFhVVUzd3ZHrP+DJesFLdOUpByKAOQCr497d0Zq5HfW8gUplI/x9p8zXwawpcofbzZ
e5n1wTV98IFrda6RvTtfhZk0TyK3iQwozGCfdIF75SAHX9minJGbE1LXu+Uj6vUXwGL6pXhuhJY8
9BNRZ1Q5bkLUGebEhLHQnTs9ItEFUpa9LVFP0J3FAszsvBMVcd3uiBXIas3t5IQQGyb/V1QU816O
fXOecrnxHIlXENoltdJdHfmU1lz7cYYwdRgcLH20t1Bxp8Gh1vthLbqSQPFHCveX3kAuZgTLm6SK
td/V56KqCXrJiXmtWv2WmuUKZpxdriA+4ukNmiA4eWqz7CXEhjVckrVG81gaqV1CiFgCh1wdYzho
uI1xKtJAD4inC3VqSbiq6MTmGr2tmcbiutBqjS5s81VqBAQskuWUejEm0aDfJrg+oekr/fT3LvQt
pNR2g4aDoMpy1MNrM88tiOtzx/yDc63v0t04ZZL+DAt4fLb0dhxvxqthk3PYY+QA/oJUjbuWzdwG
cG4pdWRdRQ/XVj3vwTOHP7tZRbdSR8CyqJ1npX9e9kxnwqE0dOOf2x0Q442uQo2Xpr6t8oCXvZJ1
ODN8xSN3pwiHPdO15YE+ifx1NeGHFWri0riqa5e6wUaviEBd7guXqcvPwy7X/m3UZm8M8y4UE6ID
fh5cXmDZ/HXfz02ACAXdZJGaaO5Yg/78SuMxn8UmKP9+QcNf8pXVh/veNWpKtk4MMvPnt//xpOVO
X3MH7G84E/7+C/7T5wt8krWQoJF1ob6ImDh7ZEAIDX7e4OdP+D/e9/MUg0hYWHSkGqrZIgMh4TUq
HTtcgrI1pU5pYb1tl4cb2GAncwnXTgXMcJpUP6qfRUdC8RQF8nKnryQlU0sDNAtzWMDzzOLNLUiq
R1rJVXTW7vMSqHRA6LGpjgDOq8+Aks/WqeYKP6RKhaatwQO0qiEqC1TCvpnfB508IU9r9ppVxPM5
B5MDPQL/bKQa4ynB5BPZb2IYf8UFkeZmvHaj8LI3awTciH+YWHCBnIGZZZ5FSj3HVJIzT3eGRzsj
LFJk9X2SeF9xhXeLDNfICm4qI4LuhtYSddYVldgvgXR3SG4aItiR1SbepnYTwFXRy5AgGaNVAF7W
+nBxLqmCD6g/ob33GGNdCds3BSmjNdNnVhQWtQ/op7HW22sv8nn3br60Ku0rdJkAB8Z9OdqPiKAf
4mau4eL4N0sHoQwTKrz5+GkhfYwqVkauWT8L+zcC42zl+MN1oQ9Y3Y+DTgVIF2O6iePut409JVbg
3Tg7Y4Pfgwx6M9XfrNGuoH1pGv4ZWWzIBDHm3cjKY/6X9tNuwj6Go72817LyPAKz6gp0NI23Kh2g
bk7/BBbLiimm583TMDt3CI4UwIKcrET71fq2vgna5NpspnuEXo9ZNUwHw4b1IQIyDgWqdtxKiDw2
GRyJU41O5lAE810ducPVEH5h1WJa1ID9jlEyz2HbrlrXumwiYnoTFxQigxo97RAnji3j1WiwGggw
jFo+EV4IHf2zYLK1rjOfyBPqEDi+8J0zJhFNx/SfCIC7rnmcs3n8Mlma0kjLfOtt1sZdM4VHow+v
Gmc8BENw2ZUk98BaYHp+pfvpg20E+sqrgnvgUul8ibJxXXbDZeM75GWDaOrehrEl9m3UPseguciQ
yOyryH6q06faTJ+nMCbNNuytvV+nSvdJjt2Ixpciwp1vmuHGd+uPyiIVJ2iD7cBAsrdSy1vPvZXA
7HadHUfPuALAB2s0BMEY0kxSLa91X9OEKKwqBjtFLIkFFDXzfWNnV0zkI7WQcStIvU3xSwDUWEtz
QNB7sHIsiLFG3EaRteFKpnyB9VhSf5pZC7JSP/lDsJ7vAi0BLIaxHn3gte3hFzVRjq5DFd5ehbd4
R+A0lxnyH2awvgXXznPCx6Ty9qXePrEoO7KWcFfFwP/O1tHVR7Zzk1j8wfXkQOwW8lzF+e8q2WVx
dl/lwRfN92Y7QDFCOq9QU0i1wsB8UxLXFbqKjcTGDMadmqyJRU56aCFS3Yb4Rf3efK5y4PZV4VEI
yhM6Ei0QBcRlNeKDKjtkQCSw9q4mG7pULZvz6PG9BVH2Mgf6sQe+SaGoRmyf4rrWHDr6bzkXuZ2p
zrXaLVi0nGrcveonTIG85UxdKXBaW/IU053miAcOeEYaN+bQEogRst7fCGxB6yanyiAkF8cKgJWN
FgIOKuEdSQrqMwaKX+TVJhkxWXfSBZ9jRlcFrQKuZp7HDAFrwohXOCg3+qyZ2zziyp2PBE11ry3l
nnNbZfFO+oiC9UmARMtAR8p23IIweBGUR8hKFAi9RHOPI5CMKju/zlpJuUl7KSakXRLuJNo1Cnbu
m1kFIZ+XL9JIB/pfTnHFaoWuVng/2PNb6wSfgnoI/w3jzd9HYjLxWoB3k9Pvjj6kyLK7JKi2cLD8
dehGj6ohTbcLKEMXk/kIWFwA0tm6BaGiXoazdGz8CX4XU3oDTwSSFUiS85geAWImm7IgnilQZoa5
85KN3zBTF/iFp8Db503IihmsLVJylzd00GU4+k2naQTMuA1WkrjdpyZJpI1+bGmkiZwYpsi06fnZ
X4PPahhAijNo15Mq2HfqjCz7Y5lX0cbsYf2UhCHCJ/w04/Qiy6tPoerpJupZuh+iOl/6QbR2hiBc
1ZaW7D33EExdfQxNwow5gwRlZ80wnoaE0k03J6/h9DVpeOSy0tq0lbgaDdq7eHFR36+kTulUd7+A
o1Nwq2kdUJGBglAe4BaWB1ZOiH9ZzCBW9DG0yriA+EYNdtUnzmti0DVOs0/QC0AOcklFMK09QE3j
rRT+Z8YYWoOVwVJ/LiRng2mY11oxgCU07Peu7ZMV5zfa6JbPlFd86Rpkj7B0r9Os6NduCYHen7oN
Zzvfvusna2YQabP8K+wHGmtknQeiYKCaOSAQBe+KQLvzOS2xXXcwa4aBwz4M9pOFEL0jS5GoZfSu
1A3o7GBjnbiIRpwDU/OU5dd5FcjNLJX+GXScVZuXfU8I0lR7EEkAuZTNtu5nwof6y0DH/wjJV+D+
ZXKAuvz/c5K4bQbILf7XvxQrm/fu/X/8xsDRzVfvxe///q/rLH+Pq+LfQeLfv/RHUBPY/1MRv1HH
WEaA1iFAsTL+brv//i/N0C0YZq7rOYAX0NUoMcsfQY3lqUc81DQ+ihkI5O4P+MyCieaAKXNN7L78
7v+ToMZkRfPvCgzusBR4Df8M4h5LCXT+TT8ihswvJ9dAzJp457yigk1cwMnzMgIGwvhpFMRCT1Jj
GgB3rNfu8fha2JCoGoJiXJV0xPHa65zdGnjcSUnFG3osemrbxyDUtJNuI/W27VOJA8diKnYEP5mc
uXbXukMywhASdCK6j6nBMCpbOk4Flk3LBzsyG4cgDjgxlZBcKkk5TYFhk8bMRZDtediZnKeaEuFa
tJiyhK65J+JHvNOy97OBnDqZaNtnPdk4XkBEn3qmSSGS5aTabUZcfGC7gRdgHguo4p/qOfqziVpI
FaFgRZw5DOnLTWagOcGyrYlB6l9PXh5YNon6jWVveZVlD84V6ZkYs4wJMmohvmIw4nCVCoRBSvK+
bNDrAQLAIX9wUoQsM9LmoMVj+73XVTAkPMI3ZDZQRfW6YwjzCTVifqaFRWs5CLTbvkm8HXQ225dE
jbcuFUYrKs8/G4wSOOPdjFZiFqa4hGmSI9VURQLHrM+kdFzQz4VzhrTaGddNa6b7Mquw3ovixhz9
T7dmEjHQddi6ev6SQ9zexEn95vtDuoJxcxuOqdjoMQB1qOYl11Jk2CJCe+1rr70fU7oe8t3QaNna
CCZ5qFwCpH0y3oBtexvgBCZ5CaZxOY1gjlAv0OwNIhJTUwFnL56zo4YtzjNbYqTr3ogvtPnLKo3y
cghYjPBpLnHTH3rPPovU6i/Cud+mnfkRjXJYJxPe6hLt2yWGr2FtiC7cWE7FaC4cieVsBHyaD/cz
ReYpC+YLaL7BVjgtVR0Ny5OJN48rj4QlCXPhMNrWoa3L4sqOA+A7hRj21hhxiTcy0kMRY8MnIHoW
oJJc+3qMhL0YL0pEkhfAkJGtTO3ZnyrnQs8Td+/58ml5LEC0vNE1HdW1OXCZ4Alu6vpHU2gY/Hzr
cvZnEoPUp+7a+GnQwNqJhJhO9ZhUGzcprmcTt16sS/jUKZIPu2uJJCvlBaDc+WJ0E74PJ98HCII8
ZQKQMxfYURkDnLm/dHvBOd+qFWTKrHnX4hr4532jeBVxdpUo40GuLAiaMiPMmtiZyq7A2gTPAm9O
VJbaXe782ZQxEXgFtUwGwA6qEI0RAzrQPu3m83LLVK6CTCcgepKev3HppGA8CLeNuJVO9DglTO84
NojhBFMQVeLkTJwsBB3d5JEBKq6fT1hFtF0WDVdWFkyn3pHA8zthb9C5osxwKX0d/ekmQxJzUvXf
7eDDd0tD8uFAcxwqePGYEpnZViOZcd+7tQcp18iqgx7WuVx/5r5yJijNuqk2Y/5uO/znfKV5Jnzg
jwtYDB3k03w6LHcFglWQYRBWKyzUXAwJhBFoI+toipM0lVls6FVUbEWTkZpMX0Xgi8aLQtrKZzYN
wzZGqXtK1WbxWi97y32TP+xTBahsDbgIbUhpThruAWg72I0hkFu7btGOh8G7Belxtxicl48kiwi+
IhFw399kT2m98idtjWhfUAJjnWhN42EO8LWYjgS2bSCECUrmmhMHNvPa2IRtSZS4FQHR9rSBsQE/
en2ylIui0wnQcsPdUu9q9VI/dSkxB1YC6ciJDkmpoOYBMWyaSzpb2j1acmY09v1pZ1blgwuBGjSj
6qhrWGd0ZI5rjQga2tLEMLidReI49fQV/i9aSBgGaHdctEMDw4blc2kNwRGXG2EQzkFTqgPVDSNR
ikvFstur9lerNsse8+aV5Sca1npNxyFVTLTN1AEAg+fPXltVd53e15Coi5JgYYvXcxIuV4HSKIe9
ungB6AIxjDocEdm8SZRbY7Hk2yWIaCtnORF11ox03vw0PU/fOpi2dpZsb5eCZjO21oGl5ty+Ou3v
xXVO523OSefhKootRiEbysDLQNFAp4l99yvBSLxdnplXtrWZ0L1+Pztzc1a2IWiiMMWdWED09UcT
uJDV7cR8bMrZp101UtphOEQIPmsbTdr4cu9GBBDHv/725SaqepqHmYwuAXf7319Dm0KzATp9WL6U
ZaOpr8OZ3IvcnD/Gks6zVF4ie7DKrcMCHj1ZoNO+SzyaUDHUNnlqM3WAZkQcyFlScTQpzIYNuWmx
NgQneTV5FtAnzdgtuAQfZOroVNme3jBKBZfCW4+lbRMaqDtx2/UnESHz8DhbDCxuOmU6CDlUn5kF
6EN8D6ceSkRRR+j+MImAX+sPOn6Qhe2wbOREA5pptq5E/3m8xdVOefkYD/SZlaMFwSj6nSQ84Aen
DiNquvYsJlxVSvvZLPe1sr/V4fLsluFt2Vhq2Pu5ySqzPuEDo8QQeWITE6nrcpgdlrM/0g1Gg2V3
2fjgdenFe0ou0V2AMmXxrQPjXCgP36gHAzGD2YZ/SASSIZ2ohlVJhsmqNYdr7Cw40qn3Le+7jLfL
Z/nrpgx1bV+6xQ49OBPCYG2EHU2KrMY2PjQza1k/f24xpa6WCvWyabXcxpzPN1LpkX1heA2c+875
Kph/badYi0GuaISW1tPBxL8euhlp7OrIjO1oW5kD59JybgZtjMjPViovn+n4Gm4vo3PY0AGHxDXQ
VTbH6BWGHBJLzI8+FNnWMxmYGys791TR9pNyUJnK1FYsDqpl11a3l0d+HjaKQ9v31vHnseWpyxPS
0K6P3vC2gC+8MXUOo4p4Ug4bX30pqXL0/Nz83sNWf7RGhvbGjQz4fTwZcAX+n+V7rB23Gs5pU+1t
EEl7i7+4NMvpZKe5fpEOnrxw+uA41BprP6+Yt4kofyfFAJtQs4xTQ3DpzggC5HlUfnPlZFv2UrVX
4n9SpsJ/3fnznP90n9dOQJ80gheX5/1sitITB6MZNj93/fX7ywOuMgQte/3UkGemUfNYTr26LpLx
etlthFsayE1hLpjYPtcTA3pPObqhS3NY6B4/l9Cfm8vesLjCloeX28tl9udmYTUbcjbmUzeRWVka
+rRdLjmmuvigxUWsutwe1XnkoAoe8N3iUzQCcVo2WAEhtftd7x8G6FejVRN1ojaTR0LuzBWZMKEE
MY6BdzwEUM0VmSH6tOBGQPOF7SEZwEHP6K775mDPfBtuHaniqNqdCIHIQS1Qi//7oX88C3LSqAPN
4Fq5PItYCr2qj9Jj9NmW6uLTqovWsrds+kJv/zxSk5cozsu9rFpQbiy7i/fPiN0K/rE6Z2YAscrV
969XMSlRw++DcHWOKupqVcNagPK8kqB8v/g/7/l5yRCm5Wl5xeW+qTX9Y++tl7v/elY8x/78/cj3
7vLu3x9keepyO4HiNa+X29/v+PNSegpWFVR4V549b2aAUF/E8t5/fYrvj/3z8M+r/1/cVxXn1Gt0
MexYCB1lOM8t69Ekstemu8GWX1vyoI/UtkqUGzIZzc1kNFc2PBg0QyWDniyf0gR2fxXUmOEthciU
8B+Fbu+N0Ltpidd7YSn8xRT9vfPiZitjUu4bSc5FZfJ0o7IjkjschKxt/Dg5pb4B7hGe3EAi+evR
5oWQX9uWMnCeBN2uq7oHq4I0XfuAcyVXlJU7DA9yJAuhV+CoykatTpAsGtNzVFIYjxPykcwyWFPu
IvQco8w89i2xLFz4XG/XjdCzG+anWLRTvF1d125S8BSwhWvMdmX3G51zotTi4TrWh1ezmyg0ui9+
SkSIV6cZKMMBpg/ZeJPxBv8LCdhuqGg8mw1VLelqSAR6l6aTrA5Zm50okZeIw+xzVXVEgifJa0wg
11UcQ5r9yAMsgVYZIs7QBvLY4+eOLgwC0/hok2oG2mE6RZa1tzpYuXWE3y1qtBVopV8uYMga6vze
DKlIpG6JR5OVWy+6Z81zfznaRriqgFHMXFv5VaDD8102hTtiHhyBqrCtC9iwJOnEufVB1+02oDTx
NBQf9LG3PVOu67nP3wvBXLcRyFfwFjazB02R2jsNOXg9VI9Zcdg9yi33TWIc3thl0B6rDOWnntvR
MbUmElCo2EKz5T/rapT8vXxNXz8gMaV712ULekRA3JyC9JzRL1pTOOk2NcvHbWkMe0KDIdEUznai
3LxL6pgkRst/TznSyajR+fw2uRt6nDwAqngMycFkRqJdSpcJaMFstXRcaN1deBr1MlopW/dhJMTJ
H4W9t/LqGBNvdEdm4r1fE7WrAoXTiIygzoiu+xbZfDNBXjO1bUA5A8F4mO8TN9hrY0MoegGdL0nD
X9rQXvDTrKlaF2vk3mSfJAxwrW2AAY8ZJhMIWqum2qQVhhvHRjwh9esgEfoxizpx0r30Qh/m+TqY
NcrJWo7sxcalzfFqGCGQX/TfA4AF8Czt1h7pGYC5t3aT6UHqRkhppvbaRhF2arvuw1STLF/3puNY
P2ukQWJNRTpo1WKTQo1x0NIwJ+qcS1+SMJIPMT7QIEvPQF2tfTN4d1B90lnfabkR7kk6fmks58Np
nTvb1/WXuq2ea4YoYB8ZsWkN6fWjkqCYchwIm7pMsLKsvYlVpG1WgmfRFM/pCNCOvapKpGw0HwnI
uXWrvgUa86XL5J7QAJoPpk/bIWbse/AuGj3I7kRdKQypTQFL+yUpgZdwIfI4BqmKGQESS7suIpew
ghz0zJyRNUYK7y8kkg55A8G94zX48s992tp72yYyFB0XXJdeBT9ruVL9hpxuzklS1WKa528JSUKk
OYQXLcIh9Lz9bya5KQQXiLwhgxPBNMjY8nSf9DQ7ijaAdREjFHPSqyY0uq0bZW9VpnMNwNnUxpTC
cSbg32iYhEIKw9tfAiCLw+cihAkuoLmsnfwQj/p97WnhKe+yXew5wbZr7DMxesBJJ3TFqQGXiYzy
/83deWxHjmRb9l96jmwzaKzV/QauBemkk3SqCRYZQYdBa/n1vcEskRmVXdVv2hOuYESQrgCza/ee
s8/PvvFqsv0qUhUA4azDhjOuOXCKbupTFvX3QQe/pbWBpLtPfYsByrOzBl2a+Bna+tEaDX2p9+EH
0VlL08UE7OuQabCa+JvM6259vXo2KosBiRizzdjxRuvPXZdcCXhDpuJVzg6FfWZpXL7FB20KXlPH
fMGU8ZvnDzvkqU9SIVRhiPSzzRlb55NKtpE5oLMzDcTVNsE/zGxdzC0of2+IjbO3dZ48kNYAMd+0
zXUfNKTnFGG+8UbEs1HRrJWcinU4fLRB/z645dKb+ksTJAf6VzPGgOl+2F1QWgKH0pHM1eo4asNd
ptufeJUalGrLELad1yFvLhm/5U7vQjq69qoQgP27qysJfFadoCkHSpXw7KMTwkGilTmdcC9yeiDi
eZMEAAgGD2RWbPprTaZMTOMCGh+RNCuP+ghWU/hZ9HMkGO4nEhNQQpE/V5L5hcpn57JVJVswbbeJ
Idy14YFCLkKzhPUuf0JKKaDVvJpmiW0rn5Md6+6zrRl5CK/gvogBpStZz679lf7ezaxpv4idHX0o
6AZLppPmKajDecCHc2cc3QUjP7th7OGlJAdNmnozrdsp9U9D4dK+JkZ2a/rtm2nEh5zT8KbqAfzb
to2pXN3CjiVewDO7DUqaE/1mdxOlzcARjblhS3t4EY7FmUnkjl2Y7KMGjpITGmuMyi8oP8i1jGAQ
dbaerRRF46JnDAuiJ8aMMVsD6bEbavgwdYb8EZ9IXSfPuP8Gakb9S8/vA4s2FHR7INjmyFL4bMf6
sf4oVHQxJ+2j8cLyQKZQtZRTF+85rp5whKFrC9QdgVC3ppIZ7P67NJP37lQ1q8yLyk1HdtbkNWSM
NIHE3cdirBj6tZ1xaUoyGFvFvkwD4cEEN+b4LJBxWIhzEWTttsoigzaP9kDm7bROcXh0HWK8tknR
F+R4IodoIIzNE9upqe/jim8cxOhDO92EAvopsevLiI8sdfAVBiOrg4kMjZjTo5YFCvgRKfBmlWz8
aIkfML6j8muWgeNccP0f20zdOyExHHlnfs4KCFlU6FlDfOsNcnyCSxeDilyi5tN4AfE5Q8Ho/5Bq
eCLeEtci4zVE4/gR2Mdm+USdrrySCrbTH6RlHKwgOk0OkdSa0awFCq51UUfBCt/YyuyyzyTv8w0o
zh4zEJwiD6QmUpUPP+qIO9MpAQ2vvhMjsfNDgVfAIBXMRbJs5cEXZw66+JBovBcCzh6AYHcLaYYj
LeHiXoSHHo9wnzkJqizIVJ0Q3jrWjU3R9g+cctmouesqif/LtFzangATBjMQKE7GJw57j9jo4ps+
lOue8X6qZQOruXer5mPIlD5YnDpXsehW0o2n29EozjIU8jj7+pnIH+sIUomsCih5jo4ClFnm2euI
JKhcyEoB0o8pKJiel/mRljiSqZjqFghrrb1qTDiZQA8VZoQ5rC52N3Sbsvsg9Jw7Yi+g6nvw6/E2
Adok5rCR3jppB3nqqvhYCQFZkR08lMS8gL5mcpqETGDgRI/ISnN9xO80DveOIdK1wPm6ogdOenhY
MLymM7kzbZBLst3pAa2vLM2PYx1fkSeGzG+ZIog2+5FH5k84TeNMKNM2yIXpGidiuOuHfh33Txkl
4VbPC3ttJy2kEKFIUZHEOLI0sCB64tw3w40iIeZucq09lg3SHImZo0zSGFLHjEghNKVWfYpNVXH2
Qk+SdzQoPQd5NwTwcNs1xNSC/973soq2hl0lDKALBttk0iG8WTZ6aG9yJjfsHZ+tPVPaE1ZlEs9d
pBb+TYSagkJLXcOatAIA6eyvlJH+zkqLB8N+dDwpn/yKaBNS8zaQmoqlEa+ssnwDleuu2kZ/NsGA
84yMM974F8TnKxp4Z+naOCZKKOsDGQCrgXBd5IDTQ65rwJpS1LqCd3xUyMGlH2BTK9pdMhwJ00XL
7giaycMDWlGBvwFmtzMcHIIpl2aq3zcMOpeNGH5YGUmPZLSh6Wj5K82H9Syq6dl15nMBaDFknug2
0Osg86rfW6DHuBsn0BWFoIRhLoZOK22RdWQju03fJE9jWpG0GaY/DUAfqxSLEucx4mSJ0hWLvASI
W37pKm02JYlDpBi2c6DiLq+wuVcOLd8YXdpO+sgFI4cwjoTsME45KLPbaMNs8TaxeeQkt4qlV6P6
6o07gYiBqmuOdp0iHNpSsTu17y1rPzjycNqq2H6rmqhlwXMR/mG+klX7YQ/NEyreM4l1BKpO9Bjw
8iz9Cfm0RIIzDh9jlvLqdO+FjLOQdjlAyqK0F+2EoyxSY8qV3a9ppB2d2T7NiImWPg2g1PX2OH7n
V6mD/4vuCBZxOvxcddodcqJiwk8L2TruOqT7lg6/qb9WmJfx1VkbO+i+zHE6pWSfrU2c/HOY6DhA
lCPWb9z0Xn5xMR8tiJt6iSe5LZzuq02Hi66CPcqrLWX9hx8rjOYexTKRug+izm4JrXmKI39hJ1pz
aKx2m+XE9WQTEHmBcxuTEwnSZrjqjOEW1Noh930kws6HPqG4LfrAI0oVeX6IkfwZrXGN6y2XN63Q
ibWwy+HYmCdGQ8HKnkgKUCSfCjJf2okcCT4yUlGS8Y6zC50gS8O8t25YhT3aNaJpnyf8hydOKToe
AiLoeMuKEdtfBkt7VA0x7ONVtVgB6onGY4Di3ELLzCrxs2R4tilSYyvnhF7iKPRF47Fqwz9csT/j
6NM6NtEA2g6T9UXQMFrwrG7taeWzHYhus4q0wH3g7umtIuaUgr6OWNN1moQ/xQRXxUmtNzQnANtQ
vcVQqbzwEzokTT+uydpB+jgwrib9C3N+BlCdUEeqySq/wgaAMalG5L3jJ+lkBLx00d735ycgumwn
VdUuKpS/pfbaBgMiesyu1AgvRmM8VrgxELKfXXJ+wI+OqzQKaKWmaCG9aVs27E8c5MvWwFwQqkvg
4Loucm9jBLF7UGMzcwQUJ2QCsjw9l1uVKuo+lVEBJK1cAxEg6brBJkj4N1YaElURLBmJRxo3sayL
lri+JW8FimfyNPrcalDjMrtRY6kvxJgD2caJdBPTYQjh7bBq9x9ApeEZassUDRczMozhSR89QxlQ
unwLUnRDTY3bJhvZncEwhJ2sT4RXOonGoGSwb3XDsY4FTloUav4COQXCY3Gk+4Rpv/QSHBOiPMHS
mQGil3AkOreCyeeiget0/TNvgUDHbdduNI7x/Kl/GAtnIxshwF7FV69iPq2V4uA7WbCpDRWslUM6
o2f06MZGnLwpYQOrkQjYRMtJF7Qehly7tP2V2E+xtOWlt8oWgoP7PouJHJtdzuhSaj5n5yecFpkT
ISRiBQCfySw1AbLO8GuvCudkFaIkSzqQNwSE85+oVMvIpHJA6znkUIYkajX0s84ydet7pTEULGOT
5SG69xSA/ZYwxsCvtpheShx7rHw8Z2W4+ZrAZ19SjlaeuJ3PqNgx/YUkRpMbkpc0iOGlbSucxUJu
Ik3XUbdalN824NsCx3ojwrXWJ6vWC4q1nLwLXrBrk+bXWVNipeFdB7J5wUnFn1ljZfiskDqu9NCF
V5dQnWtEuijcv/j5bp3wh5mk91YKhRI9ErpM6k7cJONCL41bUWsXPMkzzwjKA6zXhXxOfZLJOQqw
GBMNKhv1Q+uCcFPGu4HTPeLb4olN89YoprMTcHmma2P+nGB2eMu+M3iN0AuWXanjcg+4WsjoWGhO
qK8DRSSd8B6MXr7l0Wz+QP5i2PsissmsNJxHRQN64Zq3sYXEIPEZDgbqnn4cxto+hjPA+BSZRVn3
T/YYPYXd9DAM4TkIx33YFKemTjdVdbJi/S3nJfgd4SzljwJASdBr9zW2i9rQboZZIp1NzmY+mEJa
BxxCCjqF/J0RBx+6b1wwzkhEnu22jcprpJwKp0F56NLG3VjaxfXGXWGJ264FR1+Fs4rM5+VapY15
tzvrfFqGb67xVQtlPrrT9FSaQ7STbwwVkMLBkGvwz0YdCOaUK4YcknzpWtWqIUA+FNU7XP53ZIi0
ECTkqfTa1t670bafWfbZ1z6aZwYcqfAvjJHOJRlcqZ1ddZ5sMhXXAL0q4ahPWWeQSZZ5+DEy59Pj
et7WMUBhCuzFFLIkReUYL4wm/0iI36kq5xGm49IFKRaLYW8SPJDoxaNlRceqFi+OrB97J90olHKr
3PXPLgS3JTqOa+zGZy947s32Tq+1G9VE+1YkPwrBVKmanalau0Ey4izh5ZibipQTDMEYs3RZvmjh
fTGFb3FTf6XByagrpExFgZK4cW/Byy3yVt35EsGCZuB8sa6WTOtlYM7NKt04dZ2eL5mh0UWi0kYu
jg6T+L0Xg6A4FbxWQ6Dt02Y8a+QmJg7GRaLNp3D7rVL7n38i7/wOVvqRF2PF1db88u1/bb/yWcRW
/6/5p/7xv/7rz9/yQ3/7pbP27U/frL91cOf2qxofvuo2af6okvt//ce/qemexgI13Qf872wV1vii
fzR/ZFQZltDBGv3fdXjPX1WaZ3/1M3+T4TnyN9MxDM82hNRnQNU/uVaOgULPhM9gm5JVy7JR/P2d
a2X9JiR/7ZrUtYbUSSZFWtCo//0/TP03R/cksaMo8aSwTOe/g7VCzfdHqpXukexBd4QnaBqOCSnl
zxI8V3btFOaI3wPb++G2DlDM8yT7gRYs6+of3pi/4EUZ8y/7I0ILq7XBKzU915jd7L8Gnfot65uR
B/5uRM+y0d2WHAVCppeyNMI14NBK/Kxr9NuMBsR462Wws7Rhj3sMSH2XvqcOYgjq5AVQ5H7VkwUQ
D2OwMuMAVWtGqh/8BOpq6MK2cQwTi4hKvWRAUdXopFGdDQMB8pEV3uSBu+trgfG9G/N1p1X3//6F
Os5fvFDLFq5A3UilY//yrio7SQYD78JuDMzd0LjEzkduvELhWy9IPoxlQvpXqP8wRXJNQmNXDBUn
8iwlvSOj11Y0G6inOyXSa2qmN0Rc9nPycLK0K2sdZ3q6HO2wXOszgTKvYbCn8iVuVX7QMbLC1NVd
4lJsc86/JBcib1gMgvg2iQpjIYz1t91M00kd9pzo+XtYmkyKIaPKUiwXyhAMJIgsqSTKNMfjmZo8
bTyQybJ3gGZ6scZsJGhex9KmiUMsn3LlhcgHgQhGsSR6ERGzwBBnUSo/El5lNO6yov+25C5UzVER
KOs4fZVJeR+L4Ep/iTU2Dh9RA6/0fphzojmJjmb8lpd5gG+g++iIyGbdTvrVf/isZpHprxelg3BW
WoxWuEN/EaGKygT7xUayw9AHWLz0nyIjfqdTtaA7QPp6zFyoytqWdTRCrlgScppXDCRsUsI0JwfW
0WxlonZBbLhLJ1ZiVzn22gdmRXHRH6hT7bVVuq9DDQ1qFtYuGDNw2IrSWVS/rQraVVWCFM4dz/Kl
E7TO9SC84sCFaBBiKSqZQy0i4gcXZaetq55WwGR6n4kyhwNGgNdEZTf01l2kaqSIk1S1UFZ8TPXi
ue2z+zTnwnMGTqFjdxPKGNl/du/XWLmtQ971+5GRoy6TU+Rrdy2gJsshTyY9GKKGV0fWFMhySuCW
T9HMhLVQrncWEtOAPwKdU1F0B0hl5QCJGOiDuFV84IN6SGdH8X/4nP7iYwIr7aESnlXJ+hyi/Af8
Xm2yn49O7+1Co+hXZNslhFBYI6QdChH9EQPi679/QPlXN7HrCoMRveVa3q/qZIuaPi0kj2gMxrGw
Z7gLG7453wx21r7ApTgZ2twYdtvXeOQKDnM+YThw8brFUsvOeK2xM5bBrmvf/v1z+6tr1hNABnG5
ssQYv4D3dOTDGSMqb+fogE1ztXVIdSVFhyeRWo5FdBgGxQyPyn/7YU0hTQPlt0HBYP7yGUDC1OlE
ae4OEeV1sNwnUbAeuHl0rcuWIPch3sa1+/TvH1SK+df+cocCVRBsk/M29S97VBRAvuq5cXeikUhp
g7ugBzKn+uTGn3mBEMiwp3dxszQvfu3QFTDRlUGXXuaOuErpHVFrdEuy2lj9VUp+ALkScFuWvojH
bcivSaS3RWgYLLIIvRtPJFnCq0LTa6f3Zk2nNxnDl6zSzqDEDlnHWz06cCJim0MLj7tOBkVkh2lv
oqLHXCHubYPEHceuW6yw6Z7kcdo5xjETxCTm78GIEpSDW4r/jqRR6LaMJclpsd3qRyMucREz62r7
O88vwXj5Awq80nlvesLlLJ5ZH4Moicsa05UXE3PjmtehtY5yRkNGYdMxbIbZHiftYo79oIBmsodi
fJhuTLz+uYDiMox8bEW50WzcYkiTMRQl4xP04ksr5//L1oqeenxwGvacUusEvU3vyQy48XyPN9cq
jVd7BNXCUXZpjfj8+5LBie5tBKOaHewYKtHZZmkGcwhbuvwPV4RuUjP9+ZJgziklFyLqF9vzrPne
/cNq4JOH1qqpGnYQbrtFb2ygCdy1I3hczSeRtfPOiGw4V8qCHAsaPnjkb6ceS3BSBnt6T96qWydw
oKEyZXB/XLGTbt+SAxC1GzpjjwW1ytLqEefMXX1NtMFNrssLg0y5hP1BR3/TsqCvmjZixmKCRQRF
q4Fr+xHCDFkCjkLaBLDTcvtglSYNfULHWvvkT9cQ5tlBArVR6XhtMvvg6CEze8v7zMW+Uv2Dl/fl
ho4CcLu6oYlkVrf5ZP6MtdrCXIUqpPC1BWvWOudyqsn1LqZHQ6ibxMoeXFI4F/YAYqPIyUospP7q
taR76qazgZfnLBC9EjceaSs6ZD6hWZRYgUz3zUSIYEu2OTKJdqM67cW2sWZVaty6qXGpp/zNz1ui
A2rrpRoxGtJSeowiJI9lgI/Z14BwOTduAsweB+2pnNr9QPzmqmucM49bL33H2wVtBddohgSq/tFA
eYfobo3/mtSquL+txqhlMuksnYS3ynxuehA+Q9k9ZKV1Hcsw38Ki2GQFjSZZeNHKdnjefqTOisIa
b2iD7y2Wm9iLCvwROj+rRqAuOrvThJEut1fJmONzn/W4Zjih8SR/WsOxXhTxfhhwVWA4j1DgjB+U
Zu6C5EyYX1ARqU5xYUp/NTJ1AVYBk80FwN5idb2r6yLcdEDbljHWgzIy8v3gMBknSmsOTaCNnlRm
uOkjgxLQAGQJbWRGPunHKrPEvpg3Z4M2kZsQaOeaRDvGMn0dLVrfQ6mewSXAJiuPYVTsIxvBcxmP
Aa1guK4oGpLSICyj2PSI+ZTJxQDuY0UyfEuRO8BTSHbM8Kme3Lxd6qPHqdMu4BF0j0FdevReqgvD
cwSV0jir3tH2XR0fZa1PH6SC2TG/hq3E3kJ2ebZK62QLJI+1VBrLkIErlN2lHEpWQT3Qt0L1HMhH
ZqfhJYuHI1YPcktyQYBlUlwGvSS9cB67eENu0F0nRSPVmaXE7KVYeRC9a86wUXCRgphJd0ZgBQMn
1ECTc4fs6DgpYyZJrgtN+0hzsB1QythtGBIbnHohhJY0irq3Ts8eyEzgRTLnOVrIb2v87npHhWpR
rdBhTzcZPiLDZ2WeMpZYM8h2NQBUOlxnLCPcT27/UANvWbYt8l4TmtlU0f2zJXd1I6PdGKOaJKbi
zeC2IfaXXrKPb0nro9sYdjR80S3csbfKQPtcQ4la2OnINNkvfCiWxofXHHzV/ixZbfaEvdM9HWoI
U/4pKcvHjGnPmX64ui1QCpANld2ii93YEVocRz3HafdVOiTkdMLfsbKd6oGRcfnWlO2TV+vvsXmI
y+lAE5kOrpdH63h06FMyPF1OTv+SWBaDGZ+iu9lacXmaBtwhE4JLRK1MREa6OoVKL1XSQd9JvI/Y
JSKD+KHHxJtdrY6xtJELYJ3uECaw1Geaq981FXCOsVP0qeIZGzDIraab8UaQw+wkyU2X+U+9lqJP
yadTVwf4LfXkLcp4dxSeatGnN2kVMrWyC7GktH3xZmqMFon4XGhetnNytNmeLM9mYBNgxekgjtRO
G5qUOTjuZWgAkUN8gtJt0qVMWsX8zgtpF1h3DAgrdNAjk5u5yHVvUZrNxfGys4aMKzYaEpiYn0Y9
4+TGdddlTReunhzMlRo04gy3ajEAVZwmnMRp6hMg67Z7t1HJWnoojz0VffjhE/4vussji6YyzllA
rOQE/Mg2ts1gKvJpoienZCWNKvsQe6CRQsi+SJS9cd3EYt2As8QYZhJn0BoQKt0KfkV/gU3EnF4n
d5ckrANRwmGfs92O2szdIuPJGz+18J27vF77EaQAuEPP9LzOg2SvDqD+1gUJswNOZVrGweIsqjTY
23W6jfForQ015uQSldWyoMUsUnEjXE5+1JEAalpQ0pPxWnjm22yRLdKWAo99M+xaArqzQ2EEP+DN
d0nwIzUNfKGlxlxr6C4N2tt5yhgB6cOa4tcvQvN+kHa/A2rHMcLXnpGN9guHzjRnfXQLObSfVpiv
XTU+pSwvizFx7yKHwLXGSWbz/iqGDE9QGZhY5xpFSHktl0l43eUvvcew0LGZPmfqlBvq1Q9ea/2Y
ZLjJRGzmhIJ6W/SzAH+UDtWdn0WzFaxCtrearuEIh54uJqVBLy1oVhYJXDFTvqB/UfZsWNVc8Kik
Gywrx3R3VTtdyLXahH2ndpmXIC7g3+ckvLGJr1YHyMZJ4n4nR/mC6CZYlcJa6yWgG2HWh4k1jl6E
qPiA3eNQeddhfrDJzbnViPFRRUMMLerAsQwuSue4ZkRLGfVvjQZI3HdeMQxar1p1jkLxkPZTtdac
RkMyMNE8NlnisypN3+IcnxZ7bj9GESkK7oDhAUSM5skvFYmKLJ2PrLHv+34G2tJF2GvFQJR9cNMo
/wBdceNlGqNo2rXEC5r7QZAX3ReIKyh41hilTAa8Fv11xwRPdYS1BQubiEWNk2tNcIdtia3QVD0f
AKvfv1iTRQwDmi1Sxawz5eoE7pMpjxuP6bKdNPo6A2BboXvlnpfbHoY5ffL7T//8EsyeCpKfW2br
Xb/4PcTTDba0z93tt679W+dul9TfzZSfxhmOo0qII1EaIuhIyBf9/m1uozvbNmHsjwHIdL1j4KYu
IIrm9K3KjgEoV24aIjQgDyX0dXaOHqSbQj+7iCO5bQ39dm5iC0zfWa/D2Gr024gpJYv+hUucbdeE
h9sEM8EyoBqxMOOVGhg5oTfHCXBRWUta2Vr81VbhfT+lKMvc7MuSya2jzkDTqfRHEJv+cEuZNDA9
V/d9Xl+yOn4EpXFM2/yr6odjSDooqPoPt6V9fnDn42fHqLpN8y980/c6eGep9+DHHJwTEZNfqgxa
74R7MWwa2uSLGurYlXOZYqoVqmK2PpphyEIW1egqjE7Y2JM5g3SCKbcuvPSdc994sGaDW2+02bpz
EKTltkyZtFpzqBUwwE5Dol4Uv7sfvm1NNogJTEb587cr5du7EvNBx7V1DFJuUS3EoV6Prn/4/pL1
CZbdEFpL3/sbX+OSnYhjMZPe2tKkKQ+VIBhwGaYVYfNVDmey+fFtyfn+dL//9H2thJMlySnzqbON
oFXbb1/Qt8fu+0+u2Rq0eeyUgSKw3sp7slGdrJj1fGIUkMvYVntUoW9BRPen77Jn30WDOTc0RBRf
o85/4sC0M3E8Lb3MutGb4OIxk9+ONmahVli7cGB3I7m5Wcg2OLgj/Z2g6Tm4dg0DFi/eRylFXEiE
8bKkdFuaRrPURGYRtjf9hAW9/+5hNpELu5t86aDWlm4uObCFwEOq9pVTG+XRbNS0p1ub6N6IfzBY
N9e9zfHE5+1BGnAF8cB6aWlfQwdQv8JMyuekLaxiYF4wpbPbfmBiwvGSNENuxHFmi4ItmLf1ufX3
fUj0YXQUNrISE9KWS/L14vvIPXX8bhnayIm7BjJkiqJvfriQSZAEc+W5IdcHLbzvNpeWek+lSN7L
aZrJwzBPRRL9qP34ag7T2mmSvT3w+qLqpARYmz4gY0QXZBkw03uIdNy8PjKMvTPeaR3wPC9nd7UR
mS0JfxZr5qtaEUqc4sG0abNi2TVyWkkbiK+t3/sNnmMC0OighcWH2/iPRJvuSDB3lpUR75yk/UiZ
i9Ff1vcJLfIbPbwhSNZdYYJdkLugAzrU+x0kSrv5wFDsMA73noZJIdSf+5j2pK9Ttekk3YOKKd/a
soaVWTFxCYRr0UagHe36fPoRedr7weIeb+e2Yp8za/T74dw41U/fpiOQ9eMRoDr1ekejwo7qF99F
ZTHS4bBE/ixbIHVm6dPDiHvishFZJw27NiLqdW5QNNFzz3B3Ozo5fjwpW2vuZytdfWwlN/f3x6NY
aUL1nTYdvTd8EMw0s2cdLA4S1/gdW9td5KFwQKhBYLDfP0wm2iJ/QpdkxQb4Q/csQOctw5Jq2vVQ
GszKFAAeyIt4V8h6RWhsh29hGzJEotn+fdXFg1qnUiBjGKhO+gHtkhTXaaJ+UEyQ50ZIXHHxTLjF
ubwURyz6i8p3n5KIQJto/jdObSUX1N61yLPkoQw1H6nnTgyShnNVmT+Sgt6QB8WGRtIXwpxTZj6q
DqPuqLzN91saRmW/BocxNyrHgHvUykLyKfltefxBbUsQ5NSpGyed+7gzzMOuUZJwga/7Jn5Mh+EU
5XTnu5yzXIpcfcHYjqy6aWpIApe3SRHvMpoNC4uNYj1xwS8GEt45lNKVy2jG0dmG64swScR0eGD6
E5Uat/ouxQm7KvtorQ80hvPCDHeySRqaTuRABKm1b5u+PORj9B6YdGGkdtNJmhJVhAsrNR+AjSJa
dhO2Y+Ucy16qOdOuWkYdYt8UG1FtZs3O8x8V8oOt8uHpz7Mwjl9Zm6eEFOSIa3tOCpM37CVj4UoD
0szogVNBgWLXPzRB/NkHcbePW1zEiTtdU3Fp5guYlIJuqXnxO/mPI+hwjscZDxLTN5MVOrbC2aYG
3TkxJyFMaADoC9Gy4MKjf2EhQTl+z2QSLbrSXuFj7gkcT/RTMlnn2ueypYCqk7RZO/B0oAwD35+v
scnM0KZGxLn7qOzCjhAF0ZbnmoSghcpjBO2stG11a7BULkSY6it/RK3RSv2o65gAadiLFHegPrPJ
QXfibKKvphX7Me7iefSO4Sqvf/g+sgy6uH5805TjgyKFQ6Tc1IOtawScIdfq6rmPRhUcdC5uY0ut
YNtUvML6q0Q7uhxDdbRkAV2QGd8uMmmQ4vrcoWZhXVGTpP/AqI1A4RrVAzEpffgQ28NHRRA3WywS
+nHPgR9aOioLvBOwLRyqRCwzc1qFj71Ruwu8XZqH+7zcVUIvVzjcYpOUxwLhPpOCl9BszqLudzkd
KamD4aaJ3TB1wwSI0pjP49kGDLYk5BoxNpoymTDoSMYL1LOdTJ2PztV+QHoLlyhBsSdRwZXG3paU
hWEU0oqC1FNxvpnRWEWiMDGNw7tj9bhjkAZ3RnITp5JzDTYSwoi7OaekPoGB2lmN/lQiGEKndRJl
coKlfG5zJBxJGt5MHoQ3P6l2AH8JZM3tT9kmr03AYTF0k7WH6H0dJVyPjiDIDT4ye5H1Kv0p2PR1
edI8E3f3GEYwciJvhaV6YTbw67hQ8+MwUqbYzTk06WdiRdiNE1ZH3TK+/AnvEFbvEoeq5Kn6BiGW
318CUbbgKv7xfYXPOSlJ3dTqHFJZKautoQUPFc/gIOGELx3SZpakuo7HerIWrCWk+bIugRVAf5or
Y0xhQFXi8P29p/w7aWB3gDGV0l00shtc9DvMVSA7WmdNwlG/UKEeYMsDMN5j5RhnQ2YTx2SUsGNK
WFYgQ77/9P0ljuH2hezd6wSJMq4GvvgtVmIcV1RrKjZ+/7vvf5hIO6fnP6yDiD5hlaM1D4zHoDVg
X66Csi8JMdNiLPYmbZFdRh4qcNH5aFzvW7Yj64jujaxsdu2Fn0Vokv7xxfIKVIcYJ9cKzedRM6vD
dyP4/18tAWj4P7S6/4Xp8xwSJpyFf2L6GNb3D/1dTGD9Jmegj2fZOhMp3f2nmMCFzuPQKSDkEGGA
5c15Rn9n+ni/IRYwucKEYdu/g3j+piYw7N94AAMvku3Ap9Nt+7+jJtBN+1+GNTy+gZ7ARuFmCfFr
TJbbQanLx0Dumqk8M84rF2acRWvnhvxjKtAgoqfRZtvZnZ1MDtmRyLg7ubVTi8FCOkdWjvNJsJfE
HOrOKcdwAYGak/VQYWYuqnjXxWTmCKcjShIdVhWux067TLIlcbFtsYLQczVQ1rViZIDTYcwfHub4
h6B1D6WoH239MrnI6OsMCquT3ybSBlGgTjElSfVS+MOrjxR4Y3jsW2MwvPf1ffhM9YxwqT9OYUfb
QS/eozr4JGSzPMyp8wGamlC3b9y6lgAADSQF+xHtdLVikonDqc5Q0TlON+4c11uGse5ghcMoEsAm
4aaxiV9xSD/Mwbq4Duxcy7eZaKlBQ6+Pd8xkW7OdUJGkOUEoHKcVXfqrkwprmfLDZeXRcPJkvxrb
8iMaEnyMMTho8Zx4P8FCPRlhdxuF3mUAEI34F0JIUgP65ON7CDEzbYIZ60EnlRdjoeSPUAlY5I1W
Kd63vKWbZTYaKFciISnLM1yx2GEAUArfXA3egeQGtaqqzHwlFQugSxRuiZ42UdXx/HUDnhtyhDf3
21XfzMgLLbNujaptaNWDvubA32pUVJNBg6HILsXIU/MCLIuU+LT6zQB5Mfz+ZekhdBhcua8GjZ/r
km3urUyFCJGr7b0FgQGFMMZxWOvPVpgpsnDK+kDEiLcf7F3o8H67iWAaM/cOouTL6r2nXsltH+Qk
b2ifClP5ptdxAggf/w5ldZRAVAA6PmZzw9vNbiqA6AddZvkmVO7BpacUTrW1wtzJW57FDzkjqxn+
Aug5TXuAMGwnvclIYIQnXlHLdlUil2CHHos5TTSX4yd6234dzagVr+1uGCnEW/RC3cEaCI3I9KhB
/wY44PtLleJvBbRT/54Wa4+1TvuS+ff/4e5MtiM3uu38Kl6e4y4EgAgAA0+yb5nsi8UJFqtD37eB
p/cH6r++Kv22tOyhJ5SqSiomMwMRJ87Z+9swKtFAL18chlD5AgvwF0zIlH2NG/+rY+aXoGHsgeeC
e9x3sJL7sEvhLTa401rHc7k3TBSpTNU5CbNf9E36P9YIEP4Lz3PMG13+yNz8S4OMbrfkNfU14bRo
MlAm0GMfA4lIl8Dmzy+BkR1juG972WoMkREwDIZoM5REhkKktxhMHBOkoStiXCashO7GXt4YAwh+
kjcvadIdkmbKKJRlu00GxTH8eajkYUm/jxZpGYf4ccz2oelVuofwcedh09h1qbyra/xxiqQUnIT3
bg1qGNs5swj8iZ/hryOj2ZPlUGh02XzEK7LrQrMj+r2/RQQKrCskGquhwqqjx9zcZmODet4oD1g5
SDJqMYwNTtOfqK5txHnmraZyBz4Q4n3uo8MfrzOWT8jiRgzJULLgeKCXJAI3qCdjG40R6WQtTUj+
I/FJDMhTfRhjRLU/6G9MJ6JFplMw2ytvfEzHjuZyzxhFdOsCA+vJdr27KnR5axUzpzLJj4wV1pDH
9OEzRrk2BPUs+o5V34PeHBsSdAxkVkbxMeakufdaQG+PKYarWK2bov2mmT/uqtLVm7a3JGupfpCC
Rxs7Dkk1+hiwy584o/Auhk7/bV72N8+IxGleYNF9WP+aPGxduVA/R8O+lLSQ177Hc0j3805TmTy5
hlMdwpBPQWkdlQzl4qvfetld6ufN2lTFdEiwQDGKj0GhksL5xKQrrSNxS31mrHqCJ4ayzrh9finw
dUmXQO36O681K9cKjxnFWd6ccmuujg2kThPb2LrH0f3gthYhFiBcdgmUHn4Z15eidR4JTrh0zLlf
pNHXR0J6L1jWqYPHXr2oPqLTi6F0jo5ZZg13og5xnxdVR/7LzFARujEyayd84CIFjNayc6RrsjkD
QXbWnpLBXg4ZbhuHojuyw/mhN2QLorL9Qc6DYn6Ga9wRVf5slea0rpvKfUmMKxQx7ojsesec+fyW
Irved2L8rpaRIeKi9GAmQ/aEHOjuHeuA/BYH6ggXv5hr4wFoLsLTKH8NgzACHe+gWiEFzwsUGoQk
1RcnLsXdlPfXRHVPNkkrP+Y8fnXMwHro0mg7OnK4r3T04hE6eLTWlc7bFMlt5+/6hCMuEK28GKX7
LUcZcYA0WR66Ivfue/uBKFWoQQwE32wR0SXLjTtziLvbCOoGgxmXUo4Wjiq439fBpvtgtxIde2aJ
nVmKjDdMe2Cb2QXKxrR3jk9wxkjj5GLqJH2JbSBwaOO+EgYx7ZHhPMG8BB6R5/UzYUTommD5szUZ
6xIyzMeMlpHxX9zcCh1+12oMDvPi3aoWfzNbJz6Xv/7rWCbq/PlF1Pp5zpoK/+5//tbnf8w88l//
ReQvf8Pnrz//xIndH7GwPnp7ni8iyOXeme/SIUxesYysHPd72tuk9hXLsEJG6J6RMqzLHHmuciCM
I+9/IrzoKrq2vRm1dxJVl3wJGSvQjsyGc6FGvaME746hmzT3tsKPajFWYjvBTvy/vlhhbp2HVNAx
FsWtxPq7mpWwDlPVO9hvjHjTdcb0CDVaq6F6VCW62tiOgr0bLhzq5Zdur+Hu81TXGOuIy813vkwx
ns2NQUSKUGuYVNOh0yY29rB/mGBerTlozAME7D337pY+GTACOsuorSGkDaXXnZPYxi8v2BS89ln7
GmNihx1LZX67gYVkbS1TxtuCfsCus7ND6/pM3GXy3jv8WS4KfVIQrQHY9ccFb0+e6TqVidwTfxND
iDScrXrJSG6ZSn0p6izbTb7NNap1GSin0Su2t/oSZmO0sSL0D0WCreTbmIbTwwQLdz0Pww8xDc8R
dgsQZvJgj7Xc6tj5ydj8p8wma5+L/HtfcP0kLe/QSczz2IcKrL9Vd8JEjcuFigB0l+UeDOeGQfiJ
n+rNafPxWMZnj5rtoYAzSGjbiUONCBXcfSClNZkNd7VV6C9BiMNgxvpCpo+TP9J6OvplqI8GNIJh
6F8FdQ6zF98+yqi8ydbozjBxGU81otji/fIeSsbUrW8dQ9l23/mymauUzbPCGJDYzGCHnTFGxdYl
xB5ALiyzxoL2UKXhLY6pH5wBy2RITaeMdk/WU33R7IooE5uvyqW9H6VAjiL4OizA+bEw4ifayQAc
GyPY92+6TQaOagTrjag2/B4uohLdqVFUO5NYGgVuLYSsRQO86lZdF89brpKHyBo68CN4zgMISQjV
8B7yKeR0VthqBvFRz3m5vbfc6cswljR9ptI5GD0tqx5TG5+ovksjL2UqmSvu/lxjN6qvHlD+eGdl
uqgdDO9s+HRi2Vvjr1Y0HBldZ+/03beOCwKZ1Nfomvt2fPJctrl2QsUy15HN+0rF1U59exMmdZbH
j7RRUfBDpoDm5kah/2s0VxQjT45Q4x4Kb7bvW8O217UHV2NawulMnxzpGef8StGH3NDzbUmIEdGh
YTXVJUeH6yBZqpDwc7oLnF7CaQGAcXO5x6077ses6Q7GQko2/VhefU4C3Kl0AjqGPtlMM78Or1nB
JEtDQ7AVztxIO+YNvxn5LySmMFXat3afP9PQ5GFW8a7vnad4pJNed0hP4n47+PK5JAp9k58m1osu
M/xdqniv3S5HscOiDLh0hBWtwakj+c2nb92Km29sSB1rkxQRWU3LD/PEetDhFeTXKtcLHVnRxmtL
u1gjjVxObY5GzjdwD6wq7EHfYF1Cq6m/CBzzNSPJKbbemxCPd8CAYmqKW8OEaVPNbD1+R2wa/nDe
3aGhDLpJq/o6Bc4hJUmAPtHDzAR67RKdCCLAvko6m66dfpMuU0XvBVvbfeVFTHdGe4VWjutcqNpf
TsysltRQxl30f0gxR+KrrRs9vXVqyT0FwJl7IKUPq48pDr7QxZI26muR1S8RPJVNGRsvRQZVHclX
xF0I198cRTxm/Vdb2+FmkPiHiLQrqWe4ioJ8H3x8X1OSf2Fq6HGLK79IZ6+MCiXdiF4EYS4mc7TH
E/8XlK2vVnwfRROpj9kba/HdyXH4DIUd7irVfu0iJ95bIngF9QebMXX2qWGeK92PhyByMboxPGFO
Y7RpCjUFVpqViEepKcislCWpgKmkGRCdZdE6UUpyzKMrQEnL0aaqarLXUCvaW1FRbYrJ6TdNbu0d
Xfmr0MP/Tw+eQBJOeck50ZcGrFzeyI3A3d8DNFwD8eUY5+MjxeBrT/2/Sh0Fl36wSb/mh+3y+Vdm
eJeUYD6odatCIFasLsrbihQSa+ng+HXbrFlxP/nWe9M314A6VHRo5irSUrVGXp0byB1pDItQkTEI
IL3mtthM9U8VB++zaucNOUJ8Ttldn3guslTnHI5bC/yW69ekGEhIcBDBnDm99CHmIknxQv3q3hNZ
THnfOFzgu/HgjfRz57J9D1LvgXhWcDpzHYBAa8+a/oJw04PjA/AlJ6oU3mJVjdd+QqOsjc9NVX0P
XR/3aBzvaOcWV+Ge/XH+BnDX2LQhZZWZIKgY42+hM7bH1GOSk9v3ianFccxDRn9BsnFI1W09174o
/ojDP9wEUWlj4Wl/BrUcb3MDLEWE30fLGd7QcjJKd4srTtz9GIyvLhU4Tbsw4kILzbCEMHZogBGu
xqqv31P6piBA3fTWaXSQcBi9ncfPBq40XHWSGy2KWFb2YA8bq2qO00KqkQlZe2Po2RCCrLsQJeql
oIFg2P2rBx1SDUeXTum7aSMxyI1fRmKhXplZcdghwqNE4YL4gByZLtdsUmCQ5gI6vXbpDsuhf4n8
iel81d5jWEFXbWWXzjY8UHoUTuWQgO7oWAi1Y9fPsoyOkzA4LQqaqSX/jzOUDG9bpFsxeoo9ITpf
AJY1XxNV9cg9BuMQIGzZSDI1uYEwyAD9SWN+mPqDkc64+/Pu6tny4hegCEIGqf29MROYbQEa2gsX
IQrjoIgoMQSMKqqPLRnYxTQUd0WlH3Fe2zum1Wu7Ca0NF4wHNYZLIOYzqckMkRiIcm45aAZGz9ha
BjfoujTu8QmLNnqMLCasfV/eAMM8zmZXbZMxTdfJXd6gbKMdSLSP8iKoCdENPTlV/zC/I1D41lvV
yMpH9BuxtthuRBeUe3QV48puIe0KcMfRFenOcpAPeucChli3LZF+WVsD0w/sZueryEXaNK6TLMwu
TCkJI6Am8NAT7RzUMFiXN1kbIlAicBaDKSKfomG5F8OK1IhfQTz/0qnjPEiTdo2fEEXVcwuIUw4F
127hJUC5cmP2AHNGnigbA0HUO6hQbG1z+BbJkFt1tZrq6UFoD/iZZX0QLSfPQCnv8SgTglkmpwwS
JVwrGmJovu58q/rGisiZQg7UYldCn5FQmiK9Fj5VBFcoJDFz9zIOi/y5n7uLTT4e8B5MQx40LlBQ
m7xsXhO/e1SMF9ZI3Xo8s3gcIZQiK8o+CvDCK27er7pUzMLnWuDe0dYOrZK6uFW3mTv3pa1NQVRO
CXfILNtDE1tn20z2nHUFAwH/m1/m41tmvpdU/ju7jtqDrtEfkaMjDjOzRramNjiQTKrGdVbRfU/d
L95YPusxKLeB305fRoIMJlQ+cRDvMZK/j2XAUHmOXgSsWYa2Bmpr1213MeOBd9FAIZny/Obm4YE+
H0yVxUXToFiK3wBE0AVE4KoNdJqzys4Ea2BB8ZrLTLpHJajqCLGC/Gb329o2oMZ4ZEEI69Fgj9zl
tXhOgoDzqCpOhFCfdFQLmqToEyskBLXDd8K9oxjDlz+JmOl3pfoxVsz68wqRSZka5UZMziap81tf
8451GnWGRX9OUwrSKzr0pOWt5WIBHUDR5EFl0J3pHzvLfNe8OGa44GIdd/yRq6g5GbmpHxTq4qFl
30KIunMaRnxS9UuzY2zuMpTEnj6bkdU/aKsEo9acAhQPuyYlASmaDw4ejWCW8wa5F+EXJKyPYa6P
sq12FU7Tkxj7L36TeCvHem1bJrPd5D4Pc/lidf2TSlxsWi2mH3UI8zE/hoOZ3leDkd4nlINIZfyn
sBrMs+f0V/JQhzvJtlrayrjR21LVNWeodhk6DlnTjY9uhJJac7M70+Av3goMVpVg88ZNcY+49Z7y
ut6MkX30jFDcGamZ7uOKs4obPGJc6wISB1p4YN7zDFP41pxbHDSAtCuqC1xitpoIp5ckXEt4PIuo
bzMCwd7I6o6QsdvIpWbFwaqriYi/+mGwTSi/Tv3Wf4+XVKJiVu/SlzEX8VyvzT57AlTA+xbDDwE1
iI1uAPphcZKXCmeXoi88Qzqh+V5rQt69GYN+nqBkk9p6aESMWh8pHphKD3bHsPcMPp72oAL/OXUm
siAy9KZNb+7GIFi5TVadqPXFdvGjx4kfnZrkCAOq2mQV8Ks6cl7I1KRjgAkiT23IipRepr7Mi9C7
TpjzU8ltaDJmdFPY6iK5XDT8tLnqXc62/tARAoVWN5r3BMxcZ59kUKGR7s/xjjYciuyChRl135JK
iA2Rg7tyQp9A7CCR95jdIdZ9g0ZEo3LWzwBWKYrtcVwNROI6qfUzgyKySWfaj5GhXmXyq0/sn0j4
LhW2we2UMWP3wiLkh8GA78WYJWZgRozxXYziLrgipiJziAi2fi0almVnd69uJYYlXPUWC8bBYAbs
m09UtT0GP1LXQnIHI+xYGy5I5jH9wMGAT0U+ClJBs3YMXrzZe5yCRtM4N61L5U1HS40Ol11G4aIp
v889XGUCezAuuZ6AEduRbmjzaVDutv6iy+mnj0GojRgqdI3ux+RiDWizD1/ogyfR0wK+QZlBc2uD
rJVg6XiuVm5PeINtx3JTGsndkEdr3wIo2gw3zwweeAd3KgjuZWTVezw1h6EPNs2ItiIIUfqwftNN
OA33ZDKVm0J6mqK6WmNmIDy1GY9itu+0Ll1o9v1PI/2CmHJduF61a5R9Ny9oh34usQwgSxrsh0pE
b2AFcIZzoWxpZ06xsfEzxXeV9wUS37dpbggZGJYUnwx4DiLOHArVyC1xHnddXN0l0/yD2GQeGz3+
4AeSOCt7Yx81j4QEPfoP8xyOL6jydlJ5RHx38k7a5HWnJH16DpdYGQSPae56WxBCW4d9CC8dXlUr
rfcsn6uqG9x4ePeDLnoUcXj1aqNdCRBBa0wxpy5itASFYouCITv28aIV8rbOwOQ/7vmAoByjxR/9
PQ6+GV8n/fdohp4XzPtcuQg2YUMSmBBy2Z8UJA521wVrKFTtQUzkd0gHWXVQpw7GOFN0W/VtKKO3
kcHUNo4h7PkGcyv3lgXyoRbWhWjOx76Gd1c62VXC/2BmR1Onz8Nnf/pO3CGBTNpi7oKfSOBmXSsT
PD2eaTgeguet4DgyNEAvu3qD9CLPy7CQ2jWjLGrHYVtSDa8M3ex6VsS+Mc1+Y9c9YCh3hCzpZdxr
IhVsXJewsQ4vVoDyZ0ejBKSRitNLEOm31uuuJRLDc52jM4UngMJRncIYWYbg2uVMEyOmrDwL1bW7
PiZ5Glz+HVnw5D4XYbieEh+kZAExKOLyFPk5pk33paEFOwUM+si73DUe+HSi1lZmVXwsfxqP09Vp
3Ftt+GcuXoB14lUoXhNeuUI0Uik6EaMi/adZy2h8mLr21bTgX0XGc9kN4yWrrGfzgF6Gk7y5Chu5
Tpv6xREb0jpp1aMf58SXE9YpojTZME1MdjUIenStA6w44DQgv3AgDKG7MjphbIqEF+jq6joTHLBd
SmDLDTdFMMQbrub6NqgI1EX4UXO5XtuaeFdFn62X3q6bhqdJUCRBpTO32JYxXJgEQGWtBAMHxGJb
OcwI25TOOJ3j5WMzIazR0N/STJnv07C/kiM17AL0ZxvLepKMdbZhxbFWBsU1iNpoP9ERPsaUXTkk
FSTBoCSZOI5peYP87nOkaK4e2Xyxgumc8pks5qqdF0aEeBTjx6gNoi8cmjAt0RXHwSuPc0+GuA3r
z/aJNzYAwNmgBlt02ov6yfBSdxP7sA3Dr0EKWwTy29ZOHIOaqIO5TvhB1CtOOYC23jXSPnAfl57p
8tSuHaxxq2EiECBJgltXyA+gIFsB/B+WGZcGDR5n3chdOeDTQ8Knjs02TZv+TolL1Jj5EaX/xyTA
d3Jfz7apA2jOMsNbnwBs8IJsASYlO8ecfoBpcAauanYy+Pss5I5so9p/UHDZGIIeSksH2yUaOIGp
OZRNv+7KAuBiFiADtKGaKZOpIlYJ0nYfTUfuYyquTdSjjAYKOGxMoDwos7ob6oD4aAUxxTcArY7+
uU0/jCf/ybKX1k1UHOyuO/e2t28ha22HiWRb7h/Opiwy5Dglr8xFKHKipfeUBG29V/VLPxd6Y2oX
lmuU7FPdwk7RL34uX2ADVzuddHuls83g0jTKBk2ymPsB5Ck6DN86rd70WMDUh9pzhDP3iDkPJ7Wm
L+LH6huKN1S+cV1u+5IRFCBhg/C4rJjsTSYp2WtuI26Zv7TA37Pkannb2hPGugtb89D785Hok23B
ZI5Kq5jlB3HTemtwSJySrCB9G/cG7a/imuNo56aBeHFJjk7xt1VF8qMAb92MIZMNBXPKpwicOK5a
ep9b7sSILgf9qutr2+jhXUZk2ZjkJSOIohbz+fdhXk+yvNLGvjg01w+z/1T45YPdWy164pLIH34A
vJMp6l+byycmIS7Jrncoe5YTZRc9Z12VH40BuK9E/SbZvY5G7KNR/5V4iXM2vxfcTzcmg6ejrFBC
qJxQzTjPejYBZrWpNe/CSDaXqF7yl8WvmKEcQLP+WZgB7QPlvvVOv49zJe6F0Yt7unPAc0KawXYv
3+DXzusgpGigZd5spxG54jTINzNG5F6u8Jxw5Y4KDqlRfs0FTPbMeph8glsK6wvnBD93gqs8trE8
yLmnp+LhIHKZlqZxOW6drl5lpt6nJZ9rldKDFWRNb0OfjYy58rzKEvu1G96DviqJL2qyvZ56TGF9
vh+naONCsMuMhuIU2W7S1fxGRdT6rLZeA3+w5n63Spv4C9Q6YXRYnqb81tEf3hXozguOmW3UhKg6
VLeNdXLlI6ifYCXd60BDP80Q/OfZo1bedaiLrx149rXyoRFKPIddOhVbBZjYsNR0kBqJSVdletXa
9iYgM2pJT8CO33xvk2wTDHpNGX6SrcReJ7C76dl4GKaUErLyXxpsI+j57J1cdL6OymKwCMvNwGkz
cpHIHSlx+rZB7XKmbggkgJxHys66CmZIo7k4mGAcePJqFjZUylbLg3bz+ZhHAcWqJWkq9+ypA1Ox
deeW3wYO/NOM6jwzSGvoE9q7jlV8gTuBg8EPbnaYgOQlCOlA16Bt8gOpxsXhk8VP3gfacR/pWJEc
RWmcIr+7mS3PhD0XDAdrifswyHdpoL7l0VDvAU2StJEP7Mu83XZDu8nioo5RzYB7H6kIRU7i3vkU
UN6MBSwFc7PRXoW1NuIR1L5zLfBElq5PmOqg2AmkcW3r/GeQJOSb76zJ/ArS9DrleD+b5lH2ejg3
btMdQSofGiZnayZsas3eto1twhtCeCuHbGDaTAOXiPZNif9/I8nVHFQi76JuQKRAH40jlQtcwdid
ZbfKJpZlDjF3aHtuYx2Vy8wATE/JI+w87l1t8GK1H2LxyXwKbLJMkxAYt+6mJV0G5zDFCjNycgfd
GuPUMtMv4vgYO1m/NRPxc9Z4b0LAVKtwCQmC27aqGWoejaqTx7yJ7urMUDsUUQkyfrN5znwrA7IO
A60h3IkvRHgNCARCwj5PZj1t0iEAjFl18S7L6ugoMa/Vi7di7vEaGDXNuSl6deInV4j52FfBo03O
xO5TwlHUGGuDFu2mh219cix68ouYgpPg5syl3PleelK2Nezpd08nnrArrWeaK131DDe3PA26E0BN
2o2kd4l3C5RyQAN81S4p043UtNGD8Pj5cgJQAFztgnCTJk9jQ44Fsxtnk7sasfWnnArsbHXCUvFI
sxsne6XKk2E1WAvgcW2GAbP32qanhxJlDtKNIfuHPqj0XlIE6ITs5doD1AuKb9XCiN8oDW1eEaO3
dhZ0d1gA4vOM+ub0SzKbGX+vvPIwjjwcypDwACJEtL5uYe/6P4Z2qKE1o8Ei92jEnHucWiyXKQux
zfPHnnN4CchGNFIuuhqSxD9KMydr04vIohrwouMNSrZhoL/OA5T6unOfZ7P3MB2i1iArLHT2riwP
fZTn23Y23gUdCMYrxYNK8XT6onO3PLZXhF0Jk07rvVgibpgT8YV4uWMM5q6KynbjhNQwvkWWEhGd
FF5QBZX1mJqVt03QZnpLxsTnlzqNcPJU056YFRw/afymCvkUKX1nqPg8avrafTidkljsyA5gPmcH
55DfQl0/3RovepndD5J8h+OnGijzwbyTwMzGJY+psH6FBrk6SUZgaOoHAtgMvFs0SQk9sNrZ1kve
PB5GCskAtoL2UMY6ElkWWohX2xIA0tnkQEUXx4S++ylIAw/hmke0C4oizxZiTU9q0cpEWn3LEHxv
g4xUh0izJDBnTWurqz644n7xJjFh1YcMIDBJOSbupjIL5xNAC2dXd/Uj0qhxG+fuo891QHIjycdu
T3M+WGcFXU2tM+i0bb2TtBkbbJDiqZ3K1xkvNt5n4021k8XddzGSZB+fyiCX6uMPLZOmibp3Ev+B
iwPFE57zdFHbdTNpw5DBDN8PT7OJWzm8Q41Fosvc1euEWjgMIVtWQTGtmTITbcg0GmH1qZitnSl5
EvolzaaMxMZY8sAqKZtdY6MaWR5yOPY4hyzyuiszQo8b3Nv83dvPZfmpavr8MsMqVllwCyd0hZ3x
gOV4CcLjlZdVnYNt0q8AM4YdRceX0QVQw9ET7rTERWhYJd+k/wSDihPxUsvA5sK2jfBoebVNicuz
XlaKGZjg7nUYESpPb3xS43I66K+RsNuTUYf8FRINaeXx1kLIKJcEnpskintTl8EbeoproJL4YLMn
qSF/zPC77UQ4t+zJkcHPN4Q//WLknGvQvGubofNInBBQJAKkLePQ1cvqTnBML5E15mdiWASrycLv
byqGPyMBZJ0Mg32NlKbUNhQP6ikacxMK8Z7yMkI5d4qZC5+afvpBg5xzHysceYEmHwbPXmizJRjW
yCTToFm9pHuEw7LJWelTL/otkpCsTe96IXuAnBOG6jh8HEhPxlaQQRmvd8TkQFuqWh43p4zg3WKv
/gOl8f+tglqpRVD8f6axfYnb7yUWk+I3htsf/9e/JNSe+g/PVJYU0pIeelsTJNq/YlF96z88T6Cs
9h3bQ5or+aP/5LERi+rZlkPCKNQd113YZv8FZEOA4ZLyoRy8UhQK/zcSagHz7U9oE3ynSIDoBUEm
5a8Tyl6IbX9Cm6DejtJeRur8iZt2g266Od2jFEVzkPWkd145RHeSjPiKptcRcP20LkzCmiBW73tn
vP7p7bv/g7Lz34o+vy/jomv/x38Xv+u5/3g5rqVM3xHSBODGz/3nl0OsulXRMJZnW1oME6qo2iXW
90G71c0sPjCtVNzD8ToaQ3Ub/TH7Q+IP9y/8Wf5vvv/vEbH/+vaO4t31UbQjqf3922MEmVG3LJma
U/C19Ib+SYKhpkdDqL3JFG3EvrIZqu7SSojo//Cz/w7H+/zmLBXWipTIRkznLz97g1gz7FNBFEQ+
yo8y0CnXVfgVGolhwrTn2UjCM6OntHTnk5EkP1SenRZR5pnAi25vt4TghBF873wko/sfXhwEwL+u
E9aqZL0x2ULY9Zd1MtYM9Eyjcc7UZM02aeuvMqsrGkABvO6WRkTPDXDFjY3ip/A2Rpzvs36hFg3W
U1Ya+lgQhzJO3u7vX5fzO5vq803jaRC+RaqLp4B1/f6JTTQSc3eKnXNEvu4+rEFitx1RD8RG/8L5
Fr44jMhsKwMZM6NxbrNBUqfk0MiaDuvYoU0c62C3A1T3Wp81hqodUvMekFyY3EwBvn0gq7VvnuyS
wka7jslFPRbnUU0/mAwpbERfVd26Bz91DjH5omTEhuW76vwX5tHOo5FW9zxk6dVHf2R2iXhQZkK8
hFWBGdAPfRj8aguneQhK8hjjFpQeN5GvhrK+mNBBL3//bonfQUbLu8WB4ClFnwUHhmMt7+afnvZE
RBhzwsA5x2VpQv1D5qYks070RgBEsiBezVOdrEGLhXBRmu9lAE32//WFLGHRNvAKwQP1lwctTGwz
IyzCOUuP2B6ayFeU3vYjncJ9ZXVPJP/uJZLHsxM4x66DGOQB4P77N+PfVw4QTHhVEuSl9Ez5F6oZ
ONrGUIjxzgPkecM6MAqjUdLro+P7906c7PiM/ml7+/fdlu+pLBiY/JMj4S+r1RwSWnkWwHMb5/bU
lHJjtNYTgMj7MsiNXeKb83mh31sd+qF0dq9cqtFfCfsVb+s/PDrWv+83yrQtFwih7fBB/JU45wW2
oOUp7HOZdpcyHe2L7SNK4HpqQv59ND39XbqoOQE5cQeJx2HHheEqYKsc27mIN3ZUiSsQUY+MDylP
o6cxy6ns0cZdfsRA2uObJ3AMuTbUlVbv0pLNWzB34nHr/4EVZ/37zq1Mh3PMXDZPBzLc7ys7QKYb
ELLonEdiGs7FXAW3pgntlZyifD8l5qoOfO9SGdjbwUo4R1rJMJm0ercpMx9bujwjLJdV1acFPQDw
M/ZIAFZZIebrR/s8SMu4W3QJgRlRIKHU3JqEa20NHbq7zKWz1CkaKbLCjwpKsTn8/Vr9HQ74x3Pr
OLbv+MtydT+ZdX96btPMZ9KeVqybVNaHyajA75m83BFT7bkeFgh6uf37bymW9f9fHLw/vifoUk8K
xm629dfng3iIpmzcGrap9FHzhqG+r+LmHp14iq64AQ0Nz2lPkJh3/vzi4dlTP+Ba5P9wKIvfzx4O
eih8WKx8hwrF/fcntYrI3a3ryjh1QWrsYmE+OZmf7V3il9bRFE97C2nwrvI8xTgBsbPVtpyEbYO/
yWr7PQPeTRg24RO20OYfDm35+466vDbohK6J0Y1HGlbhX87FCi2PpYSLMguJiTIydytkl6zTAXOT
CoFVDjTZ17y2K9Ej7Vl0qA3zAAU650o4ZoiSaxeIzmAb51HGqJUncmuHELOxX5/TQPr7pmQZF4V0
D9PobX2qMmIEWn9LFhgUAy2R3OngPIleXgBkhVfib8SdF6v6oDuPQYYTEMoKkyj0/G3RylPXMPxs
YXDspwg5ohcSM0K4dbzP02kH6SLfUh6lyJ9j/D5JuRXcnw+4V8378RCLsjz//TrjI/x9pUlKX5cz
nAfXNzFoUf39/uwW3oRXObedUxgi0G+lelniA3ZlDIRJFfmNKBBw9XVPfpDR4d3itWNrAkhOhUa/
/NOHlSScI7VJPzT2JNLnstan3CZFPTGAJS6W1Bim4Y6y6x3I7XEGa8DaoSO/BMRhAiS113fVA7P2
eJ+lYMEcsn3RkHQw1DDQFR7RcKMa7+owIcswpKP32W2InFCvG7SRjGodbHefvsEkLzTpmEtr5/PX
U5IRb+gTlWU2NodM5XqMQGfkW3MV0SIk8Hqs7PIcRwCmGMr7p3E6wGTUd8U4Y3/q87M1YjHpLNXt
KA9YQmN67mpYxrP2DuwbMeIU29jXNuyNuPgCHGA4zlHxiD3hkX0NpxBlEaytd006rc6iFs8LIswh
wvTu18YEdUMFt1QSqmHmzn3HHnobja4EQDtHyI0qMCGC8IQkai9564Ehk6G7TeE4MuBr/QsWFfiB
PrSBVlpEvBZ9sK7nzFn/T+7OY8ltbOvST4Qb8GbYdKBPq5SZICSldOAO3IF/+v4A1V+qq74dN3ra
g0KRIMhMJclj9l7rWx4Cnh0eDTxlaNxIRfrk6fA2EtGRLtuPX/E3aC95/oVK7ifLOULPSXAht/nO
w4Z3VfZQbudB/4gvU5zYu37t2i5fIovIf9KoiZTUGELl5bh0PB3Hmeyt86EsamtjA7M9Of096Sz3
poI0nEfSaAvgzHkbeC+DQNhc4pasCYMMA+THVDunDyhFhitW/6Pp6PFJl+6PgsRxCpJBvc89Go3E
UibQ+TqYRnErHnuorRu9ozKQq/hLVkwPtl8cQRH2z57Jez5YLOTb7tnF6X+lLuQSZxIV9EKRxGZl
/EphzIMoGJFJiQzflrKhpeC29OtA3SVF/lO5SjxrPcI33cSw72Ry38d5EI5ty2LWyedbIcjkRGwK
42uXIOy9t5EkOIAS3aehIgsoLW51OniXKF7kOQq5ehZ5w56+uLUjnKp57SDdBbhQOi3aWr6ann0Z
hwgex7sG6dCSiUN2iU4PmY/1yaBSRvkefYxf3c16LvYQhOcjnzULIW7HesbgvbGozW5is/D5KoFQ
Ru5W/fqENwUQMhnxSQ24Bf34Z5A0eOvm8j0QzMEBoP9HhON3RjKTyvwcoE9YUvOUPmFZpPKu1DeN
r8aHyPpMIuRzkCUw8wZWFhY76bCK7fRC4/e20LOGeqpflCVCQTTJY+u2u5REJ4YPaewC90eC9GLv
SLJAFP4yLBx9eZJiRqiGpMdOUyydcyqeprT+il8dvR1Y/KMS1NaWJmvqBvfetiFK5wP957TxTmBC
v9pBNF2WGAjN7oebAIayi0rc+Trv6oaibPIqHD5hRXImI2d6s6OXxkz4VHSd9w4NGZUe6UQL5gHm
I21fq3mg/Ix+jsDCHBLU1q1/BoOh3XJHfVV5S8nY6yEczt+EXgznopvU3smsMsyS5lOi4yervY+q
bL4kACVV6cQP5OWiTCfwjP5GkN3oqm2HwUNCpviBY+kBBa8ZAueaAgB07zvZIBOgLd4tXQbogsBV
IHXR0mtZa28N2+HQGTxyMKFnMhCU3yVLCjwxpPMZRvWI8UPRHM+uQCOimxmTwGvOxQupj9HBDSwo
TvOXmKDCfVrTtjU0Lz/Vvb2L6v5Lg+CwkyoMCuURwLRpRLtJhy1/Uvea+MYRLCgCw1E9WdSyIt88
uC1iXNtpUr52pcJG2bINhfPxWhCcB3jsFUUQwt+cDhwsoqtmZNFbbds/xIJu9ecpYxvNb9IXnfWU
VyjnpTsEb2h+yjs+8XyXUrDeFTFUaiZrYtewVYzwCBeN6MeRFdoG83ADuq0br7IPXsl7Sfi+9aE1
GvbDkigz2oCLEI+PBDY706u4jjpSCGnrCr65fk9KyCYk8WwHIxWAptlTy9E5KUUWOJChxzqqebpN
bIlS/k2bbw25U4d1c1awMz6YLZaftGlioDQ+/NKmK9DnmzP509rLrKhrj4jsTgGj0xPhQjTux70B
YOQyZfNj0Tb8yUwkE1ImDc0g9UqZi3RduUSlZMGXSLrls5yDYpu2KWKlAdFZYY7Wx942eiSM9L01
Bid0XMwQpqKVpChgDlZ/KqII0h+7oc0SA0O6bTiwZ9jFsT3tSzcb+ZCYT0JT09Z12EsEZhTz1c0c
xAStva+K/JWkoPxqqevUN9oxKOtuR5CtmC7kSLFbrMZHhXa0sRFhxSpyrpWpfQgaw95EWg+Qj9yW
cOwQH6B6YM5vPI2ANsYUlAd08TUcKbpnPZjkN24ytK0m9f5PtZo+4alsjqOkL4065LNWs8wWBAni
TZTuXhe4J4saNGY2Ixaqls2Fj7T+fUqR75F0oV+ycq433bhor+3ipyQ3h9KsY13r2HtqXYSpvjIg
crbVeJCdj/+qbZ5Yh8/8uEDsg8g55FUTX0gRrncCodxZI60JXOFZwxdysqa9o5MIi7gU+gbqCXXw
LX0/ENV1GqaR3aWFhDnQ+jCZDf0wIiUgXDTdmO04XvsGMVebpg3vI1q6eEGIKZv6jVEj0MVbhCF8
rC5QqgjunfvhzDisE3wLwn/y2I8TEOCW7Y66vPvQlDUuhpJ8r9SOF2ezoV/MPr8HXfNem9b0JRHL
AswMoftqt1HZeztLu7uKEPtERoaStA/uaW1R6JurMhwL+gh+S8nLpJbK5G+myIHo7SPnWNbJmX+M
lkZ0L+nc+wo1F/wVsJuWjA6S/sJtyik4bOpac/brT0zruMPIiRQvcz7nwhiuaRQQYcuHC8NK6lyB
CiU0vxrzaudnS5Kv1BaTc4rjgqyzzs1uIzN4aLkq4Pvu6wixtAMzIyzIOfjhtf7PeAHbK9/+0hfu
e1WlbHdRLRURIFUMeN8QFNCaVDLeDVr/SEYNrcuGUM4YqmnVWM0+auarbvX3gk4FsajtZ1ML0KEj
UePzLY3qh+0QOh2YfLtMMMnRmIbGiJk2sgk7GWIEO/JTV2bIWDIAZToJBspwnzFQjofIdyCHFfEX
170sxbAxtuLQKxGfGM7PsSBVpzflNygQHx2VnTzdPbjJSJBFKQWLOABwQwJobFYvI1/ZvcL7hPL1
i/KrLJRk6u2nRfpVj+0pD0R0IChn10xoMaOYXM66ibZ9qm6aieteL2guGbTXX3uQUZAVrDef/08G
b9vQTl8gCLtgDkaQW3Bgcwe9tujLrwiAv3ZwcOlMfnf2GLAJR9Pzl36Cc12hPNnalX2UzZvWJeRt
ZgHSdUfBCHLeTfjUCMSaHLlSjfUkxxLFm4FdkCV2YNaYOEzEDaNzhydLA63GBjHlGWzyCn9AkWq8
LXBDh8VjHYviqddrdE5Ttzfo4UeWBnkDvLI+EQ+E2yVukoxQrPpaj+StZinZSGoQKA1zgtWkuytx
MO9ydJ27ISnvNPxQpPcHz0R6hp/ipavgf+W12Z8AiiSEFNqBsVUGQmF7yB9F22OsmMej4cL+nfuK
vYdw9rFTsdlpUfmb+BZ6NNVa75Dhh7OcbfCAC6pS9sZIWxIcRzQtiaHhQgvLNhlYy+bxNg1oK7vz
Q53BWss+d5n+RcaIM213dLdtp6H9LB40rwm7iIDSPmBAZ6e2Y40I6ksl4LMxfnV18oMdL/p2kNKN
HZFQ1dhvTAyPrEXfbUKCGZOYuYVHmLY3DDtb8558LcFUBsbTapx6cZQ/5wUOU6so6n3mxwdW6Jux
JRe7BDnUjYxynn6stPrHhIWJjGW4Vm31sYkGfDSUkhwLdEIrcFqSb/eiL0ogmtnBZvbKi71I3KSV
vbCrOM+DKvce/q4tv2hYCGtiHHOPAXQC8uAtvEGKcJe882QYZe80zH8MI3Kq2NK9g5pSdD/eawIE
bA8ugIkgjfZSxtbOFeKqG1Z9sLAPbHq/h+sgoydZZfcErELFIpjxA2K4DaK2x5K06RvK9LR9xIEe
uQv0aqzdndU7L9ZAtL2OanporHerIvDT6iicSwKHmzpB4W4eEJODdsebPUMZ34iS6Ue1LjlS3Ter
eJzzeNwMgebsMrxomrsdZqgbyPbLnewJey7Lb7k2oRAohDpm5nvW07YMyt7Z5DNxElq9N6ZCYaEm
RbQ1YFyjuHTb/CpYCBIvgDrfC5YOeeUx0o7xxzlsa3X3I5TG0RCIbW6rJ9PkNbUIth6/yMmJ+Fco
uAvE6AJP5OVmkobtqrkjgmK37j0VfayQqDrgpQyC0t3PToNCz7HLEQz3MUpNsr5SR27TPkahSfTm
ho+uz98/u5u9AB1jsB23KVbtbQmhlN0EQ8U3hMMjBjOktl9zmNujhrZW+ujV/Q4wDTi4liwb28Ga
pzc22GGg4fAVnm0XtE+VWR2ZI/jClXCvacPsKg2H3HHvo2U0mFHDXjTG0Swk9p3+a+N8ys32HeIX
y5P2vExh5jh1O6Hsi7ISkkkTsrPK2bgmoH23sd62O/ByZ3uIj7hn3gq9+gmLEVoqcsN0CNgOO/62
hVkhmOUiE/V6FriPWjtVBwvr7Ex5+ui5s9iaevAMXwPLVNFfKYEOL8RWGnv2FrBVAqpE1lw3e8cv
SmafLN0ben5Es0CkgDWBWQjsL1Q8kcNEVn+gXRDt4r7Lj4bwPUpYo37otAL4HNIIJCwejq4hMcOx
rH8QYGLcXBdTCcPwmWjSklhsAtt6cKCmXqJ9I1Htzuuk9/VWPhbpPRby0Zri+fT7vGptMOzzBPLe
LRN2VDrGVJPvxXp3PbApqXT+zMy4lYXUpbNRH42qb8MeTdG9six0rS1OiHMdDad2Odes56Y2fidk
KD6WpF3eB/rwQkdW4NWxuK8H5+9brkXG7SimZjMK/4M1uJ/s3OqPnTtSdMLFEJxioV3p+XDXG+pr
Vjl8hLJtFRj0CWqC86okr77kh7Lqqo3ScnksEvDBUwrbp/B6f9tpWQRtTf/CrnjceQbC/qBCf4Uo
TDcEso/qXRUpvjKc+1gF+id/OAYF+x+vBHBeoTUpA2QjBP4YZAAzf+uud+af1BfoYp1s2lLavjXO
QJoCupyc5iEDp7R3nqu9o8q4zjY2OWAEBdxXUHZOR56CeIDSpod0+w+87ANFGbFNZnZzgRHkmw1d
2uyQpKDMm356VbX1dUoApLA9+dnNC2rSrvkCLTXG2GL1jw1IAnLC3k2jbVMhfzspe46fCf26KtOK
Hzt49UYS3wa7CEfQ1DdLuf11GSmHabKYuQXLWrK3L2AKwZgiATk5GbvBclZyS9HDv0CYaMFe1fhh
uuJBzckMnSbHgug1Y5hgV9hEaaIhvzOONjTlHZto86T00bnkcn6frDJ+oXtxw7QSX308DhhUSWcc
pyh4cDvceKp50jOiIxqWFpsZj+6L4TCZ4AnpdxpU7Yty5APySSZrsADHVE7ymGUTEvyhHUOvAAY2
VXxF41qAFjbSE2bCrab5NiP0DI1QxUlIPGn5qFMqgy1dwhMN1DVK4dKaw0cZa2JHe8O5Erjz4tZI
UBLEq+VCFUJGehuqJD74qJ43hTD9kHlzQPb8WOjK2wMwNZ6c+JkI93o/RIn42Ct59/GefCvhXfig
yTEneLuqdqydZrY9dszhc6nl+ZHAEDSuI3HP3gQFsfQ+pF7L8D6M842flWdGeWhG5gGBUeElT0+5
aUN3iMvvDXH3D7CJk+Pc+3huiDfzTGf8EvTe22xiCawbQ174p8dhJc1+P47iXA7WmYVqFja+7bJD
sd3LWBQHj81tZgfiNkyP5mx5fBsHAY0zCtCkQJVJFJEhdAQHAEvN9FyxvG+hQl1KUX40S6lvExDr
Rw+a/pV435dgyg6BVtYHIqDRm7a5vJaS+gkOhX07BuJjU0VfYQ8nZ7f0n6fBbq4ILj4YuWNcjJFE
TJca3bmatQ86DKFnw7JObLd90qQxyq2bT7Mk26Xt3RuVIvHYKYGToIgYqC1Rh5L64Y20IP2W26lx
UzrWEvqxwUEpHRHsenK9Ziic/ua/FDOrN7AmT7Gtxy/DkOGxpAdMwYolwBaiBsQb2T71gd2emApB
Uo1LGnBX2s61jEZrL13SQgNpY5PtARZdrW6gOlKAY/JfjUprznZKGWMmjbcsymlfs/1BYOi+BsSS
HOtGElsCKgIX8Yz5qg7gEdAD51enr2UO+DVTts95BEbUIQaDz/FzPBuf9PFTik1rZ+WLfcbKrkrH
voeZGrFaNWpbjbTjnUU+acKApbMP3UM6wJJ1yfltGeRMuUNnysrOT1AyutlWlvF7gu+ET9LOtIsb
7XwUqIlTHCS6xa4hpKhz8bxM+RLzGn8HRoF/RdMmxIHutovd4OgrNKi22bknXbxVPSK79cD36Hm2
0+/YRhhJF0Up/gcgWD41+m5A27neIsKZGn6VmorYR9jIaSvKC+ileRdYgA5Gz0UhqRz+KrlPSTOe
Fz0qSBhWY+fZwIjf90tTjn3/gDsEXsGu9w1QB71BLwh1VdmTjmFV1E98XPYF3w04TlddaOMhWEBM
FmafFtz/STVsQszJfZkG97sSYLtTdx1fjdehHp2wN6qnAbk/bl2v3o/O+JCkZIskPSBjUsAaCyNO
2cHdFTbjl7IGdv9deo4tyLOeRYB03P3Arz+ePFtdtHmgV8VSfedC4sgyqtG1KH86TaZdGP2PVOGq
jdXZ0zHzMYKy5ZtcawiLrsnPPsrxavaSp8SLNr4jfnR27Z7Lid94dLR037eMjmzJYHA34ma4yLMr
iZUu1VJWWQUSb1lG1pFdrMi9BJ0bu78qiSaQ+lgi4ia/UWjK9lj4WRxSitgALXuzes28gG9/GReC
E/gITxPuPvAo7vuiFfTJggc9o0AV5M2Xnr3kKU0orBs5QxQgeppmoIM7e9+NYJ5npWeHLsc6bKb6
dhqyGlELZbDJnM5sOzf2lM6PFn6HgewUqvwh1Pdn3JQels2uxsSBsAQYIBayYN+lOjnrthuHUqOP
4WBXSVmT6NOi1vQgDkaa9RmAkx5qeXNDpCtP+WjgNCyjMK7ykJaCv41lBcQQH5vvaOzWKOm5LEOp
L5IWYVOorN91ikQy9yjh1kvJZ4RYHFdfvcyM7/H4NENnOc6Z/mgIwAQoZxBhFv49gV5ywuwS7Trc
1lo5dNuybGhjG+m+MhuxpxjSbwiZJfsbqEsPplLr/JhVHZLbonJ/1LbsDgTMP1nss9n4IKDVyo8u
E8NBYED1DRvkQfRZBjpmLyMY0Lr2eBcyzIYl49J2BuK6H73dOLGv5sVopmQghJ2qfOqzCNJF9U1R
DD+6AfzgOIDw4j4LG5Noa0bvjav9cISF9D3yUTHn9ZcEPQ+MXRbXdk4rrfbYByWxh+y8IvicKm9s
yBfd9MVeuNHnQbrzLoWwfhgbqgSDQteQMexjs6RP00rvmJNVGRTWWyTE56CxiKbE9LIt4FyQbJ0Y
uzJIGBXYrcYJvJIsoplqRbtWq3uUMpiqCO2lOWGZd29K39rYouORNc9p032fx5aP4s8hYbVQ03Yi
p7G6kLzpMVIc/JSiCIScWf80NwQ4AprDjZLhw61wnc4BmVUaYVKekKQlaRjuh+9BtZQ46EjvBhts
Q1PLUCsFy3Q05ake0hFmxstHxFnGdDUoURyQkX1wxiLfDSp/c9ymwsAAYEQ6LJqDqibAR7r1Lsvd
p1mzvywGMsYD30RBXuwn1KD7wLSaLXVnoJ+RzWBhLR9v7aeTTjp+hzrfuxNmL4rTlDyMS21HVkjz
dYl+r9+RiPH18NW7jpp/N7Yw3tuUbG6zIz7LoAg0sB8PPBbgc08hQ/dBkBF/IsunYPbDgHDv4yrZ
rytCXCp7Gh8xupMzQW7REBNkkiT0SKlq04gbGyRgRvoysoWHsbaz0M6BKcUmZgHCxgEZZFuUNemO
YdXZam5tn50Ew61dz5+JGG0/IKd3Hty4f+j6QDyBGToGxFq/Qo2jsdpglLoOOWNCBO0xhNSRHgbM
l1tpY/cYWNvhbyT+XJ4QWlZXVYfkOHwofP+rm5fV0Z+8Y5213kMFlTygTn+YkyY96DkbC0l8Z2Co
/CGZe4I3rPFF0jLc5EX7OgstusTgA652F7O+sncDQTLh3NlBWHkslCqpUkpOFvtgk92RrMDBE9da
Kpd2/gStiL4Bn7/O+JCTAIDhNtsVWXXWelu84Dr/0cFT2bFpxn1Wjnen84dwMq16r1fyezEDMqGI
p46QUb4i2TLxCln6mymIc2sTCzRopo4VmYUdAU403MfHggXXOS6ovNjBx3JpdkTAIqyx/CjhCuDV
HsSRVel3s+RfU/YE3/lS0jIi+ChsUw99eNuS44UTDGKSHhaeXOz0LFeSSjsY5OjFGaEpSySSj8ZZ
FhXqfEpN2ygpdVrBdIl6ftCrI4r30uu+29jewjYybk7p+lfYtMcMNcmp8atqSwwi3orSgm+UD3vL
YYamh+QDpgMh1cWVOIJ1WTJZ8VwhjScrAkoXNavOCNHFfKMf3W5pDz75jMWh5efQLjBjbXXVoD8s
wKaneBgk/iZ8ZhFvD9XLxKnocI32kzBk6FrsRGWdnanE7xyMQfvOZvEzRUTY0FrEoxbULYtewmCS
4LlrAGBGAiyBGH2siWO0xYJ0K5wBp/OUndHqgE3RPAyERUdbkn64EUsTLT2TLp5k72Al5ueo552L
EUfk5lihM8hOOiMnKACaohR0M4foi3mJ8Ig2sQ10SSHyZ6GOfCBVx6jW4rO1B/GgY1//FRoH3WfT
6ixFSjo3Wx1dKjEPwApqr5+YalxYcoUwDqaOWbSfkUcFs1tdiLO6ZF57gufzqfFkEfZLb9CGyI9X
Pf05JbgzoQB8Gx2sjJ0/n+18YodeC7Fr1RTWos6vDbC4jT/aGKSTWJw0LdNeojr0M2fXJETlUo6W
D0Csm23xAyIprqTKvpbtCEnAM+0NdDmiAxyTeKwD7intAczxzrAaJm/UM8CqMO12XkL3bKDYSgwu
XrBNqxTeDrfiExq3LAsVIQO61qKvgDuPNKfYKzc6WiXZXWnGhkpjWyRMWuIaOqUttXE2CKSnHhLJ
5lN49t5ssuDsUzB+RET1qqNKQ7xPJMFgawe/ZQWXmnUUGrWxdz+ZozQA47CXsemva2P6mV22z+wa
6AeIuz9JYzT2qY9k0EiOMpGCDkiyTBsKJXUwnJlA7z15bDbbUuh+UDQ0Awto0zTb3BVIaLvq2rtg
M+uoPVjldAFylJOuSIyQmg2PygE4xRYtOcE9Y79z+7FmUaIAAMCRwl9Yf/Amviq+ln+o9K46xNFA
vVxXl1kRM1Wiy9g5vTPfO/5y6Gnas+3xoysF+nUO/JnYBEFTLelO6GKOwmyPVlCb7HA1bEks5Wg9
sHdNG7hinp1IPtjIrhbVPDADOihTI4gfgm+A4Wp6HBwwtsw4/t7v6iuqhRb/7fwIhAmGHbuwrWlW
CBu8FkC4suW9qYwp7Cdy3RrTG3dt2rIFtQgLyvq3dOsq3XzwAC/sxkhXB29EQRL3HhSl2iLtkrL7
NNLJqXp6JtjhnwVSwRcZmHCY+bvVRhqdIx2v5Njtifv7SGxBv9WFM2+qudmlIrjg4//gzCnJA/Hx
t3lrtcqsh/Xc6pf545yW67BaiLmCSJRpe3w3H0eFqTdZnCYpFFDQ/MvN9eR6qD28T0oBAeoaXEEl
Es2oVs15xUJrswGrYL3/+6S3hCPVzF2YY5ab65Uq4nMWtzTZpQccfDswWmwiolXo3vNqspgvUck0
meklv8P6k+P111lv6hJTI96DX2xpc3HErIe6n3Jixv++T9pet0/c9LuWEoK52opmR39uBgAItlM6
5P+pcH3s9wV6HblsWysAAQsLev1tf5l11pvrITZhYHswsPs6SVnWuy3AOlDlK4t64OufL5zk1QpE
W5U8LGDGzmIMCjK0e65LKXS5t54afKs8KGG/wMiQjKCC1K0swwlHhRWzHOlHYUngxLFf/FA1wAN3
dt7Xp692oMr2m9AoXhUgOM8cWRxrAZKHVWX3/6vzxtAXRfj/3Xjzv/KvKvu34IJfz/jLdGOYwb8C
z/TxAONDsbEF/I/phpH9X6hJDR3DgEmWtYuO+C/PjWf8y7J5M8k08B3LIcb1b8+Nw0MwlHjUstCq
Q0D7f/HcIA/9d2ktv49hGo5NWcDnH+r/abrxmRppUOn2j1m1P5uRzJV4dqh+dyT9oVyYvyb4FzOj
Td8BeJnQRgzrqUkVZmew/mHZALWOh/FJxP287zq64YHjlC9N06snGqFEsObVy3oAuEs8dw4oOBZT
9SLYG906x3/0PIPc0nbJcVOZ3p9/Xaz5bHlt3P/gZBjGq5xSZtKL20xdVeXl7ffBq/ry5sctvaYp
YX2jhlrufj+83lqvWW/1vaehWvn1IuvpwozemPa7gy00dGzAvT7lnnF36qb7YRDoOhld95koM7qJ
o+Pec0EqY6ZbMhTss19smF346ikoejOSOoKum5s0o/pmk0+LPCD68PvUen49/D5Xk+qiMInzledJ
WuKq69A9aRZ6wC2mlvGC93i8QBcZL+tdPmkERDby/zjvA9AhW6uCT7JevR5+3S/HjMfWF6IHeGry
oTsCveCc8+tZRTGe4L+BjWiIh2hKpZ6oeIqtPRGLKHGlXrS+g2ULSU9eiOWhzPHnzSiR8mJXmI6D
reVl+6bwYfkUcrytt5DFIUknJSK9LI+uD7R1KcLCaX2AkKB8m6ypPydzRGRR39PyD4T/CaCvoETz
mXQrQa8H0nzQjRQWUBUO+LA+414FRkq+wMVPO/vNMKliD1X9eTRdElQhEh7Wy+BGPJVkTDx7KbLZ
30+vRW9vNUtQEvY6x8PkaMDF9evHX3ejJLPvJDzXMNncPnQLPOUb23/ANxXxBUHGw6pDQwcV+A9k
ewYPznIAWsvqBevU7/NdTJaUZ4qn9dR66OY5oFyd9btEDn+9RozukLbxKA+0XwbIqBx63enB1MFC
1sYlpPffH1gv+X1OJRJcSkxjufJSj3bfksOq6o/rvW62ydpcb/55H9kOD3V5613yXIKx7mwLuhUv
sR7I2ISc7PTmX/fXk0k77aOa+aVvk/Z5Peis55A0eXdZdO1zVxktWc/JUy2D9B1x6n3SY/nVIrFu
k1eB+DApae2S0jMfTNSVIUl48kKma3XxEjGi+gy6i9ArbfgQt12ENMUErx4rnep0PRnHEXwzMW/L
IS+AcebG+R+nlvOaD3vdyQTy9L+vTTDoP76b4xj/9dzlEZkqSDIFEuGU8v0G/zO2cCN47fkHPa8H
2+R97mAE7X+fS6L5GqRI/GU3ts8N3ALCZLVfT4oogZ68BPjbVJr2NYAGQxxUuN6hWERt9B8340nZ
1ynAiy4olv56ZFiehl2XmDg7jtBJWwbUCKXHd5+FKQ4S+5bCLbiBKEBlu5x32MXpDLfsQ4oJNO6v
67o5+utxqfR3SxpnJCZtqLW2/owIe3r2duvtX4fBrEKhpoURkBnP67nZY3SkDIvGklOjkMW19bJP
v58EkMvZ/vGiCK6Xq0vRP5CxbvE2xsUjrCoW52Z3I1ygePx1KuvUIR28nshAzuWGKh6DyZS/r/19
HlQtjW9Ng8/Gd/oscf1sZruPbgN1YWRjjvzulztNyyHNImmjpy2zGzYgLnD+mhX++wVOis3GEf/F
EETa0B+TbKAH+PNdn/8c2zL/nGSpfxhlq2bnhxt43bHlr39ljW5cTSfo3YMHtiesZftBw50HjdOu
CKpP5jLE3mI8d75GEITpPCB70J+N3ikp4hbse5YH13OxMNiGjEWMqCRxbgaEbmk3mX8q0vQbgXLk
mupNWM3ia2byCc17iKPVVBzWe+th6E+5CzX7150querxnDy28aC9Oi0tHjyq3XV9sELOsy2Kpjmt
d3XqCMotKQhD3n7Ic0c7W/Ok7atcTz/Oef0IpCp9N/QEgBBVn9JNLNzemXeYDP8KDwVqJn6ZxwQv
WtjkUMkj1aPXkrCp3EgvPhhFBTlWkR435ah80s7MziZFug1cUQyNHQccQ1SnpBedgI8sdxH8wQ28
rvfWy3yF9Cmv+NGT8uznX5ch4QdNHZNg8Qij3w5HN9WQ8iTeBzx6D3BY+2+RyIwNn675EeHCfOnQ
le18OZbfovvg4WM3JDSTGXzpSJCEe//HIvI/2H/NP21kfBS8wHA8m0grrE/BnzZXL2WPXapGvA+e
buzyvsmee2HMT5bYZ6nZU9boUexAR3h0/Ukepki1ULxGwLuVbK8eVSKoYel4sWoEVtpsRxfGE+3C
WpSKikQ1VgOXo+PyPw+st9Zz63Xr3T/O/X7uHw/8p4t/n2OFCQli9EBPmQXyBNu5VXamnQyHgFna
6v2jJAJiG9ua/WnyupcA6dFPKFMbqsviO/QPA1aysJwrklLk4Z6yzpBRsH6s95FywKSDBWudf91c
zwIeVKFJwtuvy5cnrucDk9zBLOnyK22+9FibujpVkawegtQiPyazgk9+2T5MRhkRplmE4Garkwzg
39NH0O+52c37Ie3VVvWSu1C9yeVcbo55/ZBWbnZer1tPTRGSM1Q9THOZJ5kanG8jAmbYznzX5lLG
ZAb0FkHmevYkQJs+6VWrc45VQWOXdDegqj75Nq7BLFmE7cu59TqQbtpR+qQsr3fXw4CI4Nyl06ff
p+yxlzcPr7zFn3xnNoN55Kcs1efM+pA11VaOiDHXA2Rp1D25QcTHMu//fmC9tZ5DZkfP9D893DWZ
SVh2rO3+eF5rYn0jTdT6OhMndHUD8cOmy3Qf/c558yCCCUskrwbEyBeS2fcydbTnStfKaxVYYmu0
sfGNVvUxEr750SN1B0WJyE8DznKMqv339QIzI9bZcdQLmNb6ZBMHgETF0j42nR/a1WB8CyJBp9MM
hgc386srsw/o9uWBPBRFForZlNsCJsEWSKS4ZVMR3ybXhBrjxOZpUKYAYNnFLxSiHoku1m/Ebccv
oJ6CY+r18XZ9cD30WvM4IRe7rfd+X1FDMQJDwrP+fo31CkoL0a/XaFNBMIIJGgdlPf13fyG7/Lq5
kl40y+fsP26OjzPYv9CDDAvgtNPeoj6ed2zjnKMV+9ob5jYgrD6zwfqoi8hX83ztJc4K7XmQXYi8
XXvrkW38FxOi+e8GOtvTmegcbMl4I5Fcs6/9dwNdFIMc1bK8+JGZQf9Ymn21GYDifauymKCWZoo3
2d1IADjBVOuvlLbMDz7agXObateYhFW5RTyDU6XKy8M6u/lZbp3VFOcwjwpCqzDX0YzyaI67WTH8
F6fpajT+h9OUX9+yHNoBWM19Bl3/D/8fzbqaovAYvdNRueEMKt/GiUCl3P/fhJ3XduLKFkW/SGMo
h1fAmGTAOPeLRqejnEvx6+9U0afp45teaqiCBDYgVe3aay7jvTHKdgsJFXaQYZjvscqKtesqFhQs
mJ+rAiWfX5rvhmtEmwihzZ2s+i32YUaDhY2rQJTBFOp6dpk7a1OQjSKvXQHBa9QHM2p3ef8lGmD4
BFnZ7NVaB5slD6914TQIIehBfFsSB5qF6cCilbtizDvimkXcnUIPrgocDUQrhBV9s90mrkVgcyBj
fR+ljnMt4qHp64Ws97FbYZ9CcmOXQSOVTz/TJxWMmNq7ibfRetCLAYOWsn7iN/RDDqj5dS+QurmX
aUqRHJEbtG5Ic/xISRg0Iy/52jRhssalyLizJoH5oKfC9WlK445dvT+r5ojGPzaUp8wxgwe5nyaP
ZBECuFq4eL2vP3VEU/D/5L32LHr/9PGz5jVUnjyGg4z2kyheMzCE8YbYBm3l1vbRiuB+zmHoIVNP
TRSNF2TpFOiDYSvo4RqK2HiRHakiQMvZ43VYAG2YPL0UNFaPpa6G/GmhCN19jMm9e0zq0NurbfaK
V5D/aE69/zhq5LFbAbnWXVo45IGiVyEjD0tBeYYcOAXBGzdsay/PkO02og2uKhvywHTlVWVNniGv
mmmhTpIDryvbwrE2lrGFIkiOi+D4VKC+DKOydhjpJebyejjX5ZEsejKQd73N/H8hD9sYo4vasDZt
gkr9f099NMke+OfHQODLBDpmEs8wCJ/98yaiIzdMMH3Xf6RlU4OAr5JTVqcXvATSnVMGyUkW3agl
J5yWEN+WbrmWbXKsPKqFY9z14JqWnzqGqhfbDjDup/ZxqJNj2T99ak7mV9eD+CAKzAxv15fDGiVm
4zE1lOury7ZrYWCO0bSCfZff7/fXGfgi6WJ24PxnR94EyUPA+ubWfnsxRSvv2VFR9rJTtkemyHah
W6f3WY5r8sQmwG4SCdmS1/rnQznAt+d0ys+Hf5wWwhYhnfvzxea6UEplZZfKnP00OA+2mroP8gih
no7X7YMVt0/REDwZQe0eqgJ4odu3xdoKxYhjQhGy5zn32IQhD7I6Ep9aCxwAF0nMLpKnhP1Lo2tv
E/n9FyJQw9HBYpFA/6R+pGQnLjWsvg5T4ObPZarvZTuLaba+hVtusjDSPnT7Mups5NlEqdAJ17j2
zGf/h6tquAqu/vcXV7c/gTx4fHjoosCawNMgoCsXgn/AEeKi0JIeHcsPgh58wrY/oPdodfch6eu1
QB2+l7Ui1kN1FepZekfEVSxl4x89fbxBrFU9yCasxyJ1RUa0xxQUbsxt8DAF3nVMUybZYYzZEoOq
cq/23Lf0BIopovEj+b3uo2e7zH8ch+yG3HuUTbnImx37RfGCHX33kWRg97Gc7HqdxbCEZZsclwgX
awLbbu9lWw9oP+N5vHXr3NrnWm/t5dGtkG02oqU1t2i2Redxjl5hbfNpzK36RzfAu3GjALsni8X8
fP3/+nK3S1UNj8TRJvnj39+ZJ4SzS/kfwU4dlEPh5MpBHkVR89olJDl9ah/mYbc2cJ01BunmPDUh
jnw7/9O4HkbBsiaxY/Wpoyiq2Sp+vircNHIdeLfkPv1ulFe0CZFtPOJoYWuZez/pzT0hqng/efsA
GVGzVgTtstMdUNcuEJtZ13G3M4i+Pfq+Ot7fmm6nyWuG5n3kPxHdhVPHe7lj77h/Fbr1Ycyh74S9
aUGc4asNFBROclhh42l65yFI72rbrb64I9uk6Vizwmgr5xA2Dopr07c/PAI1ctlvp+xSK7NIakDS
uIHzKTZ5jPYsrfyT7k8kWzrlK640walMxQcGqdVrHCTloWXrjZgr1ZY0qm2W1NgyyrFZi3gPO5Y7
vEeq177eKs4hiwr2wfO2PxtDXG9H1SZx1MKvrS8IaedO6vxQvY/YxSopBdlOxkw0Xdxqcrf4ubXE
nY35id5Ol9J0nIUdI+yUbRa+mecxcq8nyCaC/S1ZV6g+gwBTOHkl0iAevbIIH+SIbij4AwlxQbWs
oL17ZKt2bAfXq+sdj/zIbuH4RIFGrWIpz/1QFrL3dme8dSQ8WyyduPStCSEQF7ndUG+vdGuTo7Xf
l/c3mCvNj3CU7TzHhYcbunyuX+tzz6hZ7Glo/sOt6fb4R1H0b7MBOe42Ofh0udu5/AvSX69man34
fyYLxj+pJyw4LMMGDGNB3kIca33GNylaoDgF2JvvAdwSuy5S+CJR0m2SjHyHa92LwvDc4NSCFZko
NtdGt8KeALeDO0eMibsIkSOeJ5XM0xGTmpU8RSQketfFZC5ZO8cnEgVRXTMjXxmKHZ9kmyywdbTv
m0glNXXusObCqaH+d+7kj/3/CSca/7bEmhFRpN7bpAxa7Cx+4gsZCNxrL06a72YdYGARleDyfX3d
VvFPMgondW1VTXm4HgbemygVB6qIr34nfeuZDA37VUNGducPlrdvPKd5YEoPYbZGN1OjJts76NoX
OoKIh2kwvGcA2sghVfcdXVy+6RwT+Tg2AO/CbL+WfmOf0yJIH0FUfxDWf/zfT9R5D/SfE3LL1SwP
sA3TQXBVnyOnMB5cfcB7+7s9Y97reLAvYE8XE84yZ1lTVVe/z4lckAKKx9ASbTgJTXy0sjfrZ5q9
npEO4DnmOoEaAnNiglEzVj5MG45Koz+BmScQNdfY8bRrnI04lMVsYWhPo7rroWWwKWH7u0rp6r1I
hHrfkR92CnH7XjlEIZ6ReATL1ivNBdkMWNE2rsLrWlEAh56CSKoCLJYj2TaZerxtHZ8k3r+bbsPk
2BY71QauJt1KPV8rirpjMEbVC9NOa+24UY7pOOwDMZL0kJp+s5NV09DeFEwgT7Km6gj9J/HqDSpC
yGp6bJQ8/j9MKO3zNjK/Qo8vJBMildm8rn0OVvqKpg4lTtvfIsWC35ErX4y0yx9l4Vto5kHln3mb
yPJY/asPEVxuTJPyx8iKc8ysgwzkS7b0lMpHs+4H9hlVXRd10ciu8lerV6BwzxeEFZITEpuTVM36
eHsNeEV7bH/dg7yebFei+gUHlZUA+f7YlkHLx+97+9ZHV1HEYlqnvq1f0pg8KIBi+CjAaM7SwvzL
TckoT233q97bHpQUL3ga40msOy3394hyxF1X1+4KRdjxth1kTmgxW0NL/twiqu0L0EsDlyK2iEYv
x8dNq/7jSVEr1HQZcQJgb4NtP7aeFBdLoPlVRJgCIypHIF+3V7CU6hxZPcnBVSEumAK3D5j/HqNE
FRfZxI8CdUVooMOdR2idV6wJo5DhjTmRYx9Mv/5J9iWQEyPyHkkweur5Vb3X2Aiu24HnfY7C4R3J
+kPXeSSyZmGKRaWLUnlu7zJSqE1yrIAqjOMiTlLc7RSQTOaYwr/oFaxf/i5C1f5VrcXw4icdMXao
Px2WRb8L3TeNPY4bgD18tIrb1EpXsk0OGUVm7LHK0O4TlVhBHRftm/69djrjTRXV+JBVKhvXc1VR
gBjUxoh8vI6Mt5opwaLv8uD465wiqMyLFoT2PYzL6ugaWAWm/BnfG/thUkv1S0Q2eG8rpOPUbfGE
QzO+dDH2oCPmYVakmDunF+MLyQ8bYI/5F/ImtTs0y9kWkUP0HpOGIMdnoebw6yxNppSc7llglBXz
I0dYvCGQ216Tav4rLVQjM//zk5BfnWPJZyCmAe51F+qPxYcVANnJ2rr4hixNQ9vh2idtLuAmDUuR
wXqUbX1Lqh7MdH1T4wp9uI0L3bLf+6l/qHpD7F2CP4vWGbT7YGy9tw4jybjTp6+xlyEdV93gYMIF
3Rljvg3gj59zy+aBlNtYekXNWTYJMM/33eyfcGuTHRaOBPh0dQ++z5lVDXW/zgptbak6i0Ek0sOe
7YJ+r4UuxnkdeSSyGgRYf/FMH3EmkYey1bZnp/M/BsjDsmTPJ46HrayJ+WrX0fPZpDxPi9hP7H1n
4itgIhB+MocwwnHGZeYw5uolACiDlZ4jlhY5fHioF+FBFj4DD2MJV5uNDHIi5w7ZJo/cufe/thkJ
sCzffr6NkkPZIxuXrtqhXiwblS1IHG8VpVJx6kwdwB22r5O5yvLMnxdvdinWja+RojI3jU5anJRs
QtxETTY1XZ7u2Jgg3U7347Pu9Dz2WYgaRTN+VHUabMwAhXhb2lCno3CvM4HETCfBdzw0UOPOw/hg
rEXuJtGxz33jgpD+ItvJhunvagyUtrKqs6aLp+zDiiEvzrnkcQG7xmqwJxzD8FnMRafdDWT3PF1b
QhKsAxQBu9CurVOSZ+U+tMReH9qaj4BCMfls0rCPkTHZ9VMTBmiCY9hWshdCBtkN6lhuFSYOqzEO
oiNpKvWuQYV2L/KkveiTigrStf1vkBSWkTD9n7ZdvbElXb/1TW/B3eakClg27AJ7BqDCqsLRMWFp
KA+dnFXitUBLDDhsrmOB4N+XcT2QcBpWxkq3TJddKG8DJSNR78sAqCxGyBu5t5OjCmH7IBjv5cYP
GYbYYifjziUr541JBJ4tk5di/uNOT4Rwjwg5tI/Az627RCjDypwQMlvoqc6hKbyDhqeZrFVl4Zzl
kYsbuYe2+YhpPbsS7rCG/+AjFZzvuW6EVF3o0Ye871rgZ391yPrsCzGNpb7/dH+OLOPSI0PCrw6X
r07N/LvQK/pHp4iLVYAa5iX12OgVSRZ+mFgcOuDzv+M/vuvczA8WXv+ImWhH8j0V+Ef+URZuZWdQ
TqDUOJ1lXDsUxfKPRa69R5PBZrbsUFpPP5ZVB2MJo3B/nCjcTMOTlKor0om88bleN3azqZzyfB03
N117ZZ2fh3o9RY7jK3aWlxpmOUOdYsQYAuqYYrV7kgW2dh5pX/jCswPlx4DOejupwaMzIEAU8FBq
3YustdgIPVV1/M1CprzUDIKepWv5J1l4VdysXNJQ7m5t0FqUU+976yBrbKzm/h7rJIiRFaf7ySsp
J12tWHNyL8+WgHK0tWyUg9W8i7d1nB8TpxBbEkHS9xF9pLAy9r4IKp/bNv4mm+PITO6TTLRrWe34
opMOH0YnGxbVsycU9MKcLVyn2LGLnqxAfaTvyQBobEywKXe1gIWuXWhfCgUFQ1FyI8iH0Ttj5EFK
mebVX31cSDBzCoNHcp9IW8Bvj/fb9WvUJvhm+JizyyKB74qj6e/6oEzkuvcVziJzWya7g7hssbHS
xV7DmnDbprpyV8VKfnY8BedGrH1+iAlanxi+s8c7wMeI2lOB6xc7qy3PMMgHrxBlHuXISFdfoRS4
L5Y2jmsl9dOdF6qfrhW4iJMSuzw7/QQuGYNMEPPzoTkkBnnj8+GAt3RZtsFWhYS+t7vvrcMn03iz
s29gVy9VBpvYTntyZ1k0vqh+JNA2Q4ph2lq/FOPsyBWid5S9Hsj/+8m3VGgX9Dou1puNnZtY5VBt
Mm5ppjYoYICohp2aH9qOeYqs5nxgTmoiOMOXndBcF/70PLKz/B4GC+YBqMVd50vsYwMWaW4OTgv/
LcvXfH4bHWQmNww2vbbUW7xxEudYAS6/671CfzZzoS2EU45fG6Hu29pQviS6CWnHCJ7tJnTPEyAn
1ttYrBVK8uHbTfagk8r8jAtId2dhr4Bg18y3bMGO+wJ4J5Lzgyw09vuuR7Laak52wMbxV69sU3xc
4FCwE/wSwbjW8vhOJb1zLwsi32JvhiiMF8K12dDKXOVegYQBH6IPT7IovCzadrn4emuSR5NSA2yI
Cm2jZJlYRSaYp0xHRG+ZyTPwq2ov24O5PVZRViTj09DVxr4nZWdVB6AQQmTVRwLKxVEeqU5dHPHk
+tU7zlXZJnu9lFSYHk7Su4k2Z6mPqnU07KF5qNnyWiqYYnwDDYbC0M4+xqCF6Kdn3dYqK/2pNIKv
+sQMmHTRDT5B9REycX2URzrxvhWLbHtJrIzPSXHplj2uHbOdF2A2Jau3Dnny2KAbNZwxv5cdsu16
BUvHy4Yp2r2Jt5bHY4wM3egU9yV71hU+1rIKZKa/VtFHoAtXykMPb35XTDXsQOTXRISc5DyVYLZM
XeWts1xe2O3QnhvhoPXSIotwS2ygLbMqYpKgZut/VpXa7tcwIMpD9tV3C77EVWY8q3oRfXSGOSCb
IqPYFKm9Hiph7otUbfZeO4I+ddXykXQNyKKVTQA8Cot7frnpCen5ax7l6taYa7IJWkp6wnsTeQT8
w3VusRXOv4XuLEyqOxde+3Koqwe3tMMLfsCgYuD4rElpbj9C0PU4IrXPWtQ5hxJ9/FLPqg5/q1RZ
DG00PES6PT0J3XwAM9x+6HmRrYdIJ3lkPp38HWhHefxYKTGCHzbupS+L3KyXhRPmmL78Nmwp5A7/
bQxa9nCVW8BulNZ80s143aWdeEv5fe4z0q2WPiyztxjd9LoPFffay0epAWLoHaae9Kp5s8yNzH02
ReWf84q8PuSQD4XqI6hNC//Mtmz8UNjsX8812SSLPP8YB9s4mSQKnifFK7fQA88qVkyrSs+KLfqJ
5lXPAPuKrAbcOVdRa30VY28dZS339Y2qVvFF1rD4DpyhfQI0FYFYrVYGNNdDg8bxMO/RYUE2H8q6
LPCJ9CEzNOndbaDs+FRtncIgN6z843q3i3wa+5+uKSr2QNUezyqVbDsMRoNoY9QwpyICK8kdgC53
GcFnulOTt9Fu7R+i42dlGiDHCKadqihVPhoP7sRkGMGln7+tXa8C6U9LIu9Fr621UU2QXhHnHrQ8
2wPEIomHu8iXwIpPdaCUz7IdE8hf7bmWnizmSRe9+yqyKDxXA2E3vIfqb8Kqjk48BK+W3zBZz1mD
NSPmMzXxBzlAsdP57m+itR9j7WBP+GqakJi/5XgRDuSmfcHi3bzDwxlXmjDtL/YQQwacr+1i1hBg
Ufo0BI2xNVsnXTd8xz+molvKAUYNfHUQU8lmpOnAtCGpOp/P7FNzExYRBusde0ZKTC64zAKXhcz/
lqni8ujW8Wncp6ocXEVYv7j2EKxul5JHn653ew2dCT2ZeRPiYRvJvFWMw6apRvHh1hhPtsmXBs78
vZvyMcWam3whyLPsfGckFmpM5HBUaFLnYVkhDh5BlGcfjzlYSYq6iMRY74feqfeRmjT7W7Wb2xJX
Aaoju2X9OvD3Kbe2EqvkRZHUPkbEnHfrkBcMRR1tagsXciDWOMYbfAt0T3vG5PB7WFr5gznX6tG1
lkkP01YovrFQIh5Z4aJAIb6UASX+PRaMlsj/I+TkDtG+iuzwGmRyPSJvcRO9XSNItxOu9VgJ9s08
WIWqixDZCpHiIp9KAwxQIx3knDya2xQzrv4yjXJJEoR3MKBoH4hGeAdZvRVFQOK70H7eWj6NmszB
Wk4Cjeu8XCzrorkkc27cSC4R6Xyi3cmqJhSTySXmp16f58927YIONpWPuCe8XxmzL3yRag8KPqKA
Vb38I8XBL8Rk7wdctFfDDvrXPLCtO7Nu9H2cOepDG1UqlhsjSZFlpux0WFdbHCgjeJVYk9tm96sY
TNNd9Kxa7m0tDc6yQyg9pn7tWlbG2PSReWI4uCZot4PnDL4rACYSqMlPTezK0Ev/6qLwZ6S67G4p
CasCLIgfQjbjdvXUZ3iL9eWF1MQQ0z8TBhqKfXkSc6SzKD37XW3MeOUBZj21NonkxoChbFSjYfSa
VahM4htQCJnxHFXAsbBJj472nNWnIcsZQY494h/cL6CW6N/EpJxCkfgvmojMe0s1mb8mWv1iuv6l
ye3yy+BYL5OaFRcn6fKL6rhMFCoDov1clR1K3YCR7rqjbELUy+49G4HCeGO1TN6DVv7QkuatznzE
Lk6DXNPDIk2dkunE0nBYxtGQf4fS405J9SND0AlXREseU1+ptrx1sLpsmD+HAhadHNKM9r0htP4D
KYe9CqApHLAmdw89j7tV203iw+qyjXxdAuJ8UZmjXkqrtu+a3O+Pgz39KgrSu/bw0ZFT/N3uuQMC
2C4mw79i2bS8Db6NGXu2C4pR8xdtYj1G2HXdx0MVvjLVU1clHg44zs5Vt3GRbPNHyOqkxfBo/XTa
ySrkY/B7jertCaaFr5Ygv6HSsF6XvZHw3wlIO0dupdEry+BjiZP4+XohNtqDLEgu8kTNwNO5F9lj
O0JGlw/vjC2sPoEwKB/asq3tY3ZNa/vh1iTbSZLrK6LJwg62LPhicTHrNrwnXfOrJjrSR6sxrbZF
On0ncXjatGqTnWCoqqQGG2y+jhqYrKTxfoxsMusjJE5+e82xJZL8JcqBWqpT1V58f14Igno82H6f
7yElxPellotHouoq3hAYNKcTODfbH8nlqci1Lj0rvsjCa9OtSibU8VqLGuK0trK1pzS5DgBTO90b
MThlRxSwqXXQs8nwIAtfF0Df5eHovXfYBk9N4L8WvhPu+wZRmZlM3mukj95az51wrc9Vr/edJV8v
byt7cYj7Ueame5SnWriDtyAPnwl8lBcjta6DMDLHLd5IsKadL1EEdrrJsxwvN4ELh8nUZJqpTX0x
etp6LGcMDncnQIGNq7EqjJqDGheo0mRXARRvIccb8iPIxhLsSprpSOhBWGmt2+0gKDzKWmEF4vTP
dlXvR4u5H2P1NO3lWCPUm+swclb/uIZsl01DNPYHQlUvGDDeycUQu1h4GbfsoTt6Fr0NU3ptz9RB
v7PhsWzBvEZv/xwv27u6KJ7rgCUHrLp9i1/9Xh7BBlT2eopWR0kIlg+jMm2KauLG9HvSaeH+AiO9
2ssmF5Oys/zK1v5OsMO3rcpKqdle6d/+6/ROdujC+lk2Wsi86B/zydtUsE0wSO+sNl009jtBk/6D
CDgERwvHbmeuhnjzEh9lIpTG+kPQsNUj20HK8MWuJ55tgCKfO+b5UEShnBkvCtYUiNyAICuZqnwk
uvKl9jsL7LcBXtOrWQjM7TbuVXCv85KAltfd6UVn73p8ZHHygyt00200mgP0IRnFRia6Mt9Qzj44
WFmT2o8yVus13OFhJdsyxwKoEbf41Vfd7B2rn+uhtp5A+Jcry6ure/691hNBc3Vf2Qba31Ixn+SQ
3ycMpHOyVI5J0fTU7HmALzXpQJNAHKP/qLknFln8HCv9tGgaZ9chEMbyQwz+MXMyH5lRdh6sWcRd
hLs8TcW+g6nM/EE8jHM6niz0eeGFg8O733fNVjbF8wItnAuboNaSjM+EDRq28JTJh4OvBFhr5kWr
7YBbPVyrMn5oJuVDVNr6TtbqSeeG6roVGjD/nkmQ/yQLUjrfjMGukBV4/tOUQI9g8u4AgaXa+sxY
zFL5YkI8gRwHFY/Z1XiWY4vI85ZQk5Tr1Yxojjs7sYWWtFKesHTVn6bvQ6/a9RKTBwy3zKjbAdGZ
wcmevTXj15z8nL9UH62KZ4n3AFTHygG+bEcYWulxxvI6SgSbGKZ9hG/UPNazxZYWttemPO9Yj88j
xCCco+yUw+Ym19d2aDvKDWs8UuiQA7sHB8p2vYq06Emt1WLDhAYSlT4nesju68hKm6bVYBig0G5n
ykFWEPxIeoC6eLFEl7oxHjPTHN8nlaU+4SNgU3MVvcCXlJvXuYmm6yhNEFNzBWnnEQvFuWBOw5dx
wsv31pYHOVYVCXsWRSBMBTTHtOhUcnuHmGlpD5XMH+xwL6uymArcI8kPKRZVUTIVlo1aqoThWh4m
5ODYS3kozxRr9jfLjWiwlEnDrrkE0G9RwzndD1KjONC7b2qqkgxQG81J4M6wCzQeTz5+KS9Np3xh
a6L7AQSDRbr2mKWqusuCrA3u285iCz1it9/N6/CBWB0Tqq4Ft9XDkNLr3HjpUDBkqaWerVw1XgZq
yVyTfT2KG9mnziPnvrJOtGvfv58n+7Q5B/r3eaaXkk0eJiGg6LJZGkPOjtrot1uyzPt7HgPlU2GA
kC3mdCZbgcZMTDDGp7vNIvNbT17UYmwz/azgYboHHIZXDvkwXyrmZuUEHyaYP3KVWEbXRcmRNFN9
KTs0I1zaGkuhuudHUzehgbXnTH+HmbKQ107j/jQESvQaYtGFvZFWbDQB2pAkpoRJr2nt4tnDrpnd
7OTRYBcbXwEnCz1vTvyZh9x65dHtNJxAMHEAUH5kur4YKsN+Dxx9vC+TZLgfvNR/HzJtEeZm9pXH
lLjTtQyrZW7Pz/ybzjY3PnwG/XRRxVP37NchyWlJq669UenwKEwGIudNvpS9ndqgRyQcYeR4SxID
a5Z9ayQXC3ntMzp5AsGqOe1vV2oc8tWL+cKMh7Vu1PvaT9pDhmHjTG9UMByfq43Dhz8XnWuD25WH
14FzY6LErxrfpPvbOHlUTcEj2XZI7cv6ldt+81c9xxxQNvxgygs7MfLS59J2AhJogaE0Axx/WLsx
dNXhmNTO8Ng52fg4pDVTIhIFZJMsrBkpGDbtSdaIYA+P1155QlgzQ+igaN+uUXvcvtNqwLmay8oi
Mt0RMk79KmsZt5KjVvYkCc1SYBLUnT30Fmcv5uJWzZTgLVIxMwykolh2kNevirU5q4dlXRZNgit3
G1fAwbjA56v+UY+xhq1000WQbmUbjSRiiDmK+opTqbizhdbd+4HQXsGxV6TeDNYOREy6HefgeqCT
qRTmUbFO8xAGm+NN92mLb0to5yn2OvBYcU3EK6RX0xdw5SEYRAPvZVkNUSnpXvEia5VC9q5X1WI5
eUm1r2Oj2sujW6FELlsksh6zl+VeRzYzFjQW4JeisgWbo7TPvgdbOgtE/xKBMdrVgwtrcq7GtpXu
cz23FpWaDS9FOJIoZEKDlr3OoODLMAAkSW2rf+lxlnoAKfE9n2s54Y5jHI+vsk9UqXHyovIsT0wC
3zjjNgzokpGpGVmPlaOsZV9Rls7FDyANzH1ezhNP5D9l12CGyYvG3SiIoxH7ZVjbmfksx+VjuwAE
OD3J13Z6wILxgIlG28BoaO38xe9HqL5sVaIWKF6mkPhk4TVH2efGpAHr8ZAcZCc/82yZeXW8k72K
ExUrzASKjawWHXGCfID9DP6Tff/S3ed+GT1gvfpnMeJspvbaQTZPbV0SoTanXyNiDadsEA6rNoj0
ZiXHqLHCmElM0ybV68dfVXmi7JdnxxAU1zgVZdhywWco7V7dMR0g5sQjm5QeK8WksHUH0KJGtRLA
S/mo5sYetwHyTuUgWFYrU50ILuJ+8nArpiFQ8YjH5YEMv60212SnbIfi247owD1AkbCS8cGkO9dQ
sS9ug4ifR3dN3c4TGuWvriS7jS1fMnV7Da/AwU4PsggDEsO7a+6jLN1WwJ+d+7Mqv0TQMeFx/B4j
DxUlzg4O/+zCGYdT4gDU0qOgBHkTN69RxdN98KyAeAzVWq8uAB7js6yZbbqajG58YvbCUqM4JEEF
qqGuipWvs0EeTYox37HMx7BKxvUIF2oVe3EI9MsnU8voigIcO9+5Zeaw0x6o7Jtd61rtnTAEmPCz
0M1HeR235AGeG2DmuR6mH+JojT4p57yEbEJwNe3GRPwlm67tUwqzJARKKN+EbOvcAllvF7R3YQdd
WPN6rBzmVVQyBc0pmFCLwhB8EPOCq54L2a6AoAg11XiQQ6FPwy3lP3Vtuw2TZ/0eK9szd6zAo/O9
B/U/fvFnswStUN+HyBGbofUE5iP9tT3w7endrSexsdSqXXsmeEQmKuHBxEZrKarKvG+zrruMTtZf
Qm0TusJ8lC3MUPQNcU4FC3HPT5dxjr2e4lrNVgmc7oItiXnWWP9fe0kIQnwUhd5Snhxmyc+OVGK8
7sfktR2q7ZBn+qOBcQXCQhvhCjcKLYvcl/CrbGwit32qO4fNF07IB8IVhS2wC+AEm/n+yVPGN9kX
EK590PUGW3cR6Re3s16Dqf6h+0X3HFeB/VTaWGAJTyy53Ivi+cqDOffZKRgiNynERg7tXGO6B1bS
cLOgN5t87/D7OvrYyOvECfPVPkI63Gj6yZhXRtW8Wipz40mLe+NB1gJVEAuCBAnbksUSlhf1cR4v
O6G1W0+A0D6PJ37b38lO35hqMJvmyclCkpZSyJ+TO7g7u4TMXfaleeEhZeJWxH09Hr1iK+rQuuSa
HpzGEsDo3CmHhdpgrsDrpuvbWVb/VCBWe5Tn6KXR3k/JaOGB8PdJg1ZfXF+PwU/ySr5SuFBweWFz
HvHphWU1iONDUkcvtt1pp9qqm5WahP4ruJS/AI1OP0PjuVCMFOU1ymPN1acPAYqdbBWD5CMeM+uq
tibshHwCawqLoIIMSXi7o1j2jmu9+mW2CeCrVtWQPTVzUQc9mhOFDJm8SLMnz2UioUfWQdbkCKdq
nAW+5GIrz/K6LD7Uo/fNMR0L3rRTsGROqpZMLaffogYGjotV/LFzB32bOd2JjAhgibUsIx9qt6Z+
yBHXJqSXWDPMZ1TsMpEZp+61uUm22xOLkzyuhpVatN2pMLDVi9Ok+pgao15Vqjbu4Kj6b0Ac3Uwv
Pyactzd9J9o7K0oqYpApopgEWiRIfnVZeWV5KebC9IW6CKew3Mo2Q9MI+LIMat0AF2a/uPgEYcnu
KLqF7JOjSkAPCDOqB6vvjJMxFxZI7mWPiedatjVaYpyASRgnJ3QeWbjou1tTBRb5GGmPesO8YCFP
L0kV5wcPsT5LkNT8mOzEOshCcT1CXfKw6CoOC8wjYeY3zfI2qBmgd8sq+72A4H9X8QbfDuzMbk0/
/s594ycUc5e45zQdNB+iYINf5ROCXwjSrup/zW3nHiMFGK2dt1YCtfo2zs5smcispzHEdmlSHJwt
jEbbRfCU5rTq4BHkwi62AvK0rBWWd85HmOIHo8XWgOMQVYXNOyhJ1ptr+M427jAuKBI22YsQJEU6
AXK2UsV4gzj5gsTQOuu4PjyD3V7L5iYB+qiE+bCU1cDwvVXWZeb/PMkokxzSMpDWgeD0jLO3Qwtr
QCCh/BrG4BTkMMqFUb6zrvzAS206d//i7LyWHNeVNf1EjKA3t/JepfLVN4i29N7z6c9HqFfX2n32
TEzMDYNIgJBUJZFA5m9My3pEdfYkw5UGL2Gsqnrdhkn5nsX2gO1Pb1NgHsJXKjH3qwddJ43opO1D
4mIJRjHmg1QMCh7ghDDiGv0PnCseRA8mT+E2eiWNj07vHEftBjOgQZ+Tm37wUU6bPrKK9yDTbBYa
U7QKcqQ6UT1ClzvNT6oggdKxYzx3mh4ulbm6Xc1CvmNnRGeQs/Ezj5ejLHNXYYDpsttYW1kch9+2
7KnyvDag3o9jUfl4O1ENN2D/wHursquJksdtHK13OW2Z48iGBBJQpvlVWqQQRflRJ+hROXYTrWVl
HT3QDyrbPbnPuuaOini5nHQqkEi2QAfs6/Gb1anRuNCM8SmKA2NXUJvMt4HuBrsMztNpsqgjxG3j
bdUmMKE1NF1zaTooDEPUH0muahrfPBnLw3ODuHE+tyyz6zash+O9Yo/KsSpydLT61HsOy1G5Wl5y
kq3YMKfnWfNk7nK7vj3meTqrj0awiaDoYZBAnT5Egv9RaKbKtysP3lPX+150lvJDiHpJsSIM8AjJ
N25fjd/RGcFdO+ytV7RjwhlgVALNHXBhDYfqaVKwx6ogKt6bHczkB08NVqOmNaS3DdCaGYSFdWAI
cSl0F9Qa0Cpu5I/h0NPoU6SUDUQOZJ8SFMM5MEtImnQGdcyIWPsRY1BwiqEUbHhdilqxgdBrx/5i
KlPzWrSqdgeBoQf4K1PHFP0AimoOC1z8NwCHad2wydj0v2lVXewM0wLzNhj2R5WTcq3rr/yKB6Ry
oZNza/2FpR7ilm6JYCO+NfiSYhaQRZjcKtrgHOQB+gaATHnKQE7zEYORcj783f+voZ/XG03b/b5e
BuXl9+6qIV9QZvrNbckbDXjTfnVUYCEOypCL+OKWaEsA1A6uoacEX3U/w76tM73nqoTxDRJGvZIe
19CNbWIU2CoE66M6WBiqnRyq1BI3JKe6beAFrJiHRtxkrG8zZcl32dh0mUpiOOn4Hibo72TFVG5b
IM/vY2V/dVFYeqigMDxlqbENuEGwW8WhJ55skMjc92xE4kkSgWLAd1Gve/c8FsAYvKBfWSMFyAzs
x2MDSGKnBnq+A3ejPAY9v6GCddOLEWPwpRl1Sm1NVG9TgQuHblvx2ZqbiqcsSjcPX5D8AWLaOY8y
3GSDt48L/OIEa4U3nvECUD5uNLLX9axf0HK9i+yUIdls8v5owvh/GYZ+2nl97K7NvtU+yIid205Y
T3qm+WcnqJ/jwXUWOVb0M8iBF9exsGmxSlrrcxOMHSaWAtNR2QsxQTkogko4AlfhixEW/kULyOsr
1keWB2+qNVrPdZ3pG7Bi+brmD/BsiBlJ61TBsqsV69mlOHExi+gl6bHQ05t+2CiVcWotp33Ctax7
yhCoAeAbxcdxxoCiJuXvp0SNQQ/QK8dFTbisWADeZKsfdfQgEE7GtMm7ARIuMKtr7IeAij/f23r4
rrUl24ss/SLMKFiztmd5o7vqpS0sfSlHFKjKKXn0vSFrtaxd6vFiAtXhVI6+mjxkm+oWfXZluthl
eBJVnb07kRaAFovbg2WI9L03XQRp2XG1OEBd+iKghsAf4r1LLLFmJapvjWqsFoFPfgTRL38xaUBc
8i5YJ6gofw11aG6OaSiXCGTnYSh4zPD7t551H3sJoyyKm5kE0S41FOUsLV/lQU3KRwtNDrwi/ok3
IC8Tc8B6Met1GAjD8KFM+bUF4/xLpPGqstXkO7r+82YesBOsy3jTtewT1UHtj/bsDqnqqf3YFLpY
6Ai3fHMKfRPp1vjL8MVhJBvzpdbzaqmOvneyrMhfKHHV4sTQV68hhj0HpHnGpWxWgW1vwaxQpZt7
9RhFjiDFyhJ8WvVK4TZfOVi878a519ZJGNlmSXJn7mUxBG+54T+hkJzAP0ZD/6yIb3KmApVpO6/7
Z2A64zNOPjPijRcw9Gwnity+tth8Aehqfwl3b6pN/ZNicLoYYq14wTkD2d0RP5FUI7lvBchNj+R5
bypwyeUYWPnX2K12cPSaX2lp7XsSLV8wdUE3OqymW6yHkLqVFF+vIhjPphrnCHy0+osxl2pdyKo/
8adh/df84hbwA+F29bVJEgcwgZfzjYMTjw2v2A4oNzxY+Hws9cjZWDV/R2D83UHJngGNauG+dJrq
iFoNbhvT6ESUSHAsPcqD7Pps2noIqMpFt+xf12QJrAqt9JQdj4/8Us2HGszJSqv6boXyZH4hvwSE
TXZrtRv/qydkT8eKnTGyF1bLi8dOohn2ucuz+H6wcp/VUd9syh67XxnrSwEwI6v1DwSzxL6VTdxF
XVQIAazO16oWRg3kHjuKL1p4pCJe4Qcwn46+Np9OWb3NRXe595SdCPFREWWwkaf/Gh+415Esys0z
scchO/I2qUZ2pqYIpGxuhg2edobBzUETnf+mtlg7kDSZdrKXJzVuHznGOLKXojrKXYr6ZI1l+TRP
OTSa8iqnDNupWcimnLKn+rWSTZ/lzX1K2UQdYmuZpbPjN6gepEuBDx0LkTI1XHzG5FnviOlg9dWQ
3ntk8K8x/y3GgmVXe82ZCo+JmMBLg3/Kw2B07kPrO+6DC6ErsfPp9Bk3h0FfpAmYCTmC/a37kMyo
xIZMLBWqfy7F9ANVDBubMjkO23aDoiz353jbB617ruYzzY1+n8kYW6XfvX+N+2+9gBLc+3x54p8F
aq5xrDuHZoBPiBIRDFnXM01zKU9NE0+ve/Q+QI6lmKcvArer75fKWCWvl6f/uohyiXMokORfjYGT
QhRQKvxwAOqmOM88TKnvw9nQWFZWwHTKzKP4+KdjjB3/An1+KYd9xr0YjVnuF8DtSVW7C9ndmPoZ
VHF//BynRBhJ1eH4PliWs2/wl9042I4d9NgbDp2FDv1Ctic3GQ+hmgtz/dlvFhn9cqgM3sff27rp
6+ACAYGi+rSI1GvmZtNXP7ertYo5xCEIw/5J15p3GRdVsbDGcajxacpY5iW6799SXIYfMhcFNb7s
zaqqbbzkysCod5QeVdTqBkRnp7Kxj6As76PlJSwuvWtcPMsGtT+u6i1l41HiOsuYPBgInS+A8HJX
UQOx6Nx6Tp7OLNlFX2cmSZ7Y45eVKYeuj6Gm+iPO7ThZFape4rIdv5pFMb6jmYA64aYMCvWleamE
071ggWdwrsdd9yKxzr/PbQPhSWzar9C0XVyRcn3TGzii+h1CUUCWflZG65z0MBme8VoseGCzewoj
MTyz1PV3LSvwlexV6jw515P3TXYmpaGxRDqCS0gwG5uqjWb4V2PsQDSapXeWh7SlyL2wxIj1oOJF
+K7P7c9+eeaU7U41E/3QYqzYbhsFX5giI7vqRUV3tDpyFQshlPYo284clGd/xdxEh0pPZpKFmIGE
iG6C93GN8NR0Dr59bv/7YDnIBQ/RVG7+6oAwgM5V6c6eFv9cQX7Pv2ISFp35viz/iss5RZA/4ZvI
nXx+hcHW+1MlSCTP3CDJ9pm0Pt9jzQlX6x/aj4xbbNKgon0SiRizNxj3GbqfubCHPqeTMTnnn7Ey
9NfseuAfNbusd+YwYaughYh1WKLdeXEaFTAR2pEyXZ/ns9f8fEpbnmUopS6wJzvpQcHdxxHGBQkv
82Lqk4+G0LjSOqW42KNAiFgLM22FL1UG6H7uNVk/9J2H9QFfFLDKs2nLGL6NmLzsMjyX17KZCQtn
1QhEGrjhCHfQ6Kc+Q5tkZ2w98itxXhgjHigwPpSaEr6BZfQOdoecoRzkD2XF7QpnV9nkZ40hjenW
Rzl4CMS5ohx9c22behrfCRmuU6tCltYO729KN9nLKV/u0Ici+yhjO36QkAbWKPWNCAye5OET6QAG
/a9Irn1EcRc/ABau73iJ//M899eprffPOfoBshh05UObjWAKSDQHx0oVIwa0gQI0bD7AbGxW2ZRw
n8iKFrqi0kanFMLqSZ41MjhNNptzHBrZuc2DZH9Y683v8fdR8oI4paKO1BnQ3L8mkd33iyIniE8t
toPosMVeW2+71nsmwatgqoN31Vmehn3mw7AiOPKD5KYBqQG0n4MpqgLRke9BKMiGREI5hmRHcFi5
DN6PxhXRak4jYvk5Fx1lJfK/FyVlF4CA8ihHKgYmx32VHUxvQCAFgmqpz2jSiv35WSqw3dt/umu1
V/rLn+YQokm9kNpsGvpH9SqJh2VfWvFxwPDZ38op5KHBaU++QGRRZbn8ad5nQMFoQC4nxdeJTdJN
+7Aty7jJA65j7TkyA+D2AXcvLHqVfehUKf+71rhldWLe4tKHMaLg3PQZ87gHr+rYofA6TyU7cqcS
i1GnwvgZU1X73Yun5ihnknHuq6sa/Dg0Iq40tDx6UJzq/noyhGNkRnm2fZTXRA6E267R95i/YGmv
FsPJaLhfdcLrWKGW0SJDsKPlhfuIo1pZFLvmAaPwVxg4DQd/vrCQg+Sp8Ck8apFbrz8XYtW8svts
/j8s2P7vQ+q4xhoQ+Mtm6Nj4TOAbsF2trgI4M2rD88HuH/zRGg4tj3kLYBqxMndeycCae9ly4qq6
ZoZWXh2v/DHgmL7/DMkRGDglIEmwURktpIjjrlDOqKziBRV041syQaccWtE8DviirZNCEWev6TBN
xYLqoCPgfKrdyd8aeVM9KKbVryLcZF6mqWTT3Fnua9IO3VFpcf1ZUCBxgWly8NMhPRXlUctC76QL
n06kgn93yhG6PkYnUw8WKhtjNbGih3wuLEZh5Fxcu1vLljwo3AUOidH86EY/joChhv228Er8/Wxh
r2o7MQ+1D9ncDwNla46T+9wpFZvWTD82OPM6lLQfvPDiWFaM/COHmKfxrUG6N3Wd5ipb97jvHdgL
KicKENgp51n9RdihdZAj1CRJbi7iywtK19bOdHzVX0LQAJJQV8H2c3Y1RQi0zyicf8byOlHWk5Gk
KzmNnLAt23FLWZ1PNL8paz4MWdzsiwDPzPtb8FSDtYGtPZv1NPpLG2WKc9B028/33Nr4fOekT//z
02GLiYBMCmh+fttyODrs90/3GfrzCT/fQWS6lEQi397dXzJjuwFQheXD52tGDpacRkYF7vNVu1AR
a6hwvz+hnLAKs9+f8P7XCgMXqd/5093n1i2f9Q6fTo6W88tPWCOc9vkm+/kTps39/3f/s/QFJPB4
+P3p5NWqYx0U3wUVNf8h5NV4vH6J9Mo6fE7vUHZcDBXWPcDwyidwRzPfVS3Ohd26j5TKnmrd8T4g
36Cxh4HrIdNE+ZZr2bKwlfSS65659iasBBonv3Jjsp4y6ZM9Ce4yYUzVMzH1k6IZX2WnPJSAMQzL
G+/jqw7SfEMCdCProX0UtCe3iH98jvc08oc881lwuuqqNRTWeuUs054Os/GWqz0Gfq4/oqF1codG
OUdzayyd/hBE/GllpxxmCyTrWW0H6GAyRDQBchQuksfzHPKgN8WwTjun+FdMYDfr2U59vb/KGNXk
/IW+kC8jr2rMEFcQu0gPsjloY30B3HxvyauGBjmj0i6RI/3zfgO9B32guQ8yFCH4sENBIl9+vl80
w3/lalIf5YgEX8Czo9f3dypDaLuTBx3igGofH0jGjI/Y79r7nwSwf7FVoxQYv/Fl8M6GyLJLrWgQ
WEc/vMozK0mhTmHyupNNx0pQci91EAihiVf2X6O9WB32FWzHzwnkCHngFUQ2/n6Fz7AdFxFk/H9e
4bMjKdvfr5JDQpl9s+yl2qGRrAY4BekKqW0WHRvdUgwo9X68ZzmPmPXkDUeqzi7l9qq8eB5WCYMa
NDcDdMGKeo79rASuv+yMbHi36j5YaIMxfovy5ly5nfjlYTGsZcHAmhAHTqTSUSVPXJ31iRp8d0zt
Z+P4ynuQei56ZG32osPrwcXJM29Ql9iaGoZ64e1qW5wQnaOjdO7ey9xqPyh8c43ckTYsrLw08Z0f
13gCqlW0i1oeNZb8jdGle9kzGN7MOMqoJS/0Lh1P96hjeIuBB8EaRAU+eauG/3KGxXNDvl/Rkk2r
sTxZltlcztZuWAyajyX6Q9uwLvZhpYXkTD3/qnrgQcAXKwhQdsky1tPmPNW2+hip9YuMu36MYdhU
NQfu7hqcSmOF7abyAZ5V23i6sCkkc/nQn3O9RXS3N4M9Pw1tLcPsEI+47arP0c2aAhcamJ00iL96
8Cw3LBNJQlLxTfDuMpNjXRcNHOX5dNJRrXAt7dBrfk5+MViFblesJyycXzyb8lk7YI7gOjY2aQq2
CnYOvkM2uxbKVZSrv2RrUhoXhXTvLK9E88V6RCV9iTYyz+L54GY7kCVYRM6NPi62KLc3N3ltGk0v
ph+qF9nik6BELILoJIcmPSDAllT9nvSB8pyy/9zzUyjUhVnUIbl6DsaghUvVyQzMJMPfsSmFz4XC
dQ1Q2CLtJwdGg/5P9zzQbqfiIMYcvPGfeGHNiYZOjbmRTq8xbivAqsvkrVNGHfl/nvyyiTEyPjaR
6R98QFpvrAFeVauMHqCrT6+ttZKDtMxLrkbR8T1mBleP4DPZGiuB+ZLEtSjnKwKUwNw7atwce2dy
z7J3ov4NDsl/GUFX3SyjuVRNkr6ZmhsepyasSMdzUd5NOZ7Cvb2RF1kFPopjG7J5wGHliHq/2Pgx
NEx5iKQvjzf78CSzZY8MGmAJyY4iBTP5VfUUkdYa41a/tbFRobYcxuucv/BGdvajK66UHe8tGara
3l9mychPaL7co6R91BqLitdQUIBECPVFaf2IbQIzkQj29hHkAhDMvzSr/oayA7CfcKaJm07xEJul
tbXFNHPmBmQPFR7ZXmvXM7PaWyDtXXytHehT2lxG11rMooAufbdFWSziNFdfisCm1GLqOols09v1
KETtPWWa8SRFuEZLNn+pE7ZmfCn77+TXVveZyizeF31nfsWiES/ZVjWf2oasV5OE6dlQcyp38eDv
Qrwnr4Fj5CtXi9O30FZ+YCZn/UyG230eTK9uClYrH63VN4CvOuXmofqwEtOES9OQvEzYWj2H+EE8
dzVOULEDf24ORbU5LWBtgKyeO8s2LTc56fS17OXeGJ86swciOvcW6Ck/N8fPuajHzVmtuDnJfsdL
03Xr8CVTPjKv7Z7HLl2VCDi/4aWlAb/ACFU2jcJyNnbQlkh3N/UbOzGsnOIB+sQ82EjFhsJH96SJ
tHqEWnUPD3YaHLN8RkfPo5Kc3xz0kWE7qq117BVc90xL6c+zPsVKrYN+adrTcJYxeQCKMJyT+TBF
jb3C0okh8xU90r2Yzc89sq2rSLR+dsuY7EUODvRUZh/VGhPTtp/EpbZ959zkDqaVxuR+JQV38Acx
vRYTBg65wNwWTmb47psT3hKJ+1WB0LzK9Mk8hZ0WPWSUb6D16s7XLBrfNMwn8HLHQURkPbjGPnz4
PDiNONcsdI6QGUt3EbtevJ8UG2vAeVwSOr8H+yGqy6aanWPsdMXCJlW3KK2m5vcv2+wuNmXKnwe/
+PGhRtDsMPVAeSQ7AFvB79WEspJkDjS0gPQEqDnBKhi98Ltqt+FFsgPmvmYe+f9xnZzFtIa9q1Xh
VZ2gCig1hXhhxd5jYPXeo1sDH3Htm4yMKkkfZHKaleyTMdttNoPXTFfZSqw43tU9ymUBJnDZ0hb1
AzK9wzmaJ8uF7m4mXKRC3bIfAzxWkNBM2ZgYjf2o55N7SxxgLvTJSG1bylrAZ18leY1qYxRHawMC
yFkDle1WVbSMorh61XJM6uWZjEGzap/GAct2ks1fvP6XYefVu1PY2d6B4LaWYeGHR89pTYq93K2w
jkHKIO3DL9Gkfoey392CuM0vozE6Czm+zgykInKnv3iGmt6Ebv6UccsrBOuA0ka2ht+Z55YnGefe
2qCdmeKqaqX+e2RSnJ/fjtIryTZBgm0rm7w768+763t3WOfzu0Bh5li2zu9317GUWva62NRIqURl
n/8sHe1KRjZ/n6LcWtnxoJ5F45XHEv/rTd+H8cvUAVEgjZL/hA2+jJvBvLaGnq5a0xBIXfqYgMxn
n4e0Vcat3cUnz27/HZdjTdV89U03eOk686gltv4uhhIdsiwOzqXWQo9XRb7WU+G8DXpyFaGr/YiM
/BFUXPpm+HysvsqVY2RM/Rl1CpijZlB/gJXf+6y9f2ii+II1l/miVkq2cQuS70bYqJfen8JZNFN8
iRVc0eehyCHh6OQV9XMO+3vTma2PgXpoX1GPGpa6NvIjHs0O8fFRgGqbTGdvRN6ODUYsxYLepqxq
sDEfky9WEX7Dilp8I5NwyRHo+Fnq01rlth8svO6M6EkeLVob+RsYIwuoHxszT6ufXqA+YKbWfjO6
8OfUBdZOsb1+o+I88iQA7+XFE3IR+VNXlWxAR6FtZKybzOoKcWyX5X1+H4Fcob/0EpM0Bg5zYx4+
BlnkXYvQAsU8n8HEr1dtkofrxkVOZB2gMMZ/wDtWOkVpHq/sG60yfrz3NgJeUoQF7zp2EC+i3N0y
zz+X3GP8Ve+XyPkDLcd+dwibTeJ2yiJS8BQWbq8fsQzHPsjPq69d9Ar+2PmWVK1YIjaunfkv2GcT
oeVlNXe04/cUHvLXyO6jtV+xD7BHICqF2iOvFkfOt8ksYGS0wXvRx90mdCN1rxSW+uhGuKzKEUNn
PxtwMF/CzMRqu7JcwHt29dKm2pMcgCRRukDUD8hZXVf4mIc6fwLqRUAxgdfV7w6Y7J2SpMWmwgjG
aePgFcV/fZ+YXr92B9X6YuOrHjrZ+Caqwdy5Or4hMl6p35ohTD5a7Ny2LfCjreaF9pckTa0vhktG
YUhUZ1u2ffIxJt9kXwzHecO22thh2TK9jUa9knHNYqMa1alOzmsIXkko7+RLkN9xViHezYadKMvK
CrA6Yy9xlGfF3PyMyQ6MnP/XkN70TPgUrbn669oBpP0BHXscLZH4k4cqAqdchoXxr1iW9vmVNxFt
qRTgRfRncDJ34E/gorNt/fgrrjdQbgO/Of8VF36enVsQ/11sj8sa1vKy7/u3zKqrWzkzF100fI5/
QrDe6xvmNPcQVbaKJBKsWIVtbWDixFzgqHfzc8tYN+aA4EnneZvCMIuzx05vByt2OKoN/0/K4mLv
215xTPOg29WofJ4tgaJOExdUMBRc/GK0kB+CqEYTQFT+U6p1KMRGLEYjXb0AA8ivlW2oG1vrxCLL
LMHG+v63UMcdGgnsTG07u8qYPBOJZx1gBl1ky/AiHymjNCjPNQWpMOmz6z0WVSkWgqmarIJxVJ8g
g/uHZqoAsApzLNnrBUsA0P1N9lpJU66cEHtQ2TRitz8VY/4tr1L1qTar9oLY4inxBaq9ehRS0bXi
nWyaptYvsiIS996wn7amF4tHqqf+c6O3KznKnVi/VCbreBW2IsAvtGZGa6JO2IvoFFRm8xqa1TIe
DeSYHTKFk9m1a9lsm/gH3PjxAVfo+Jax97SaBJCoh9lvYZcNupdclOJWlVMx2ak5/q6ObdWPlUsW
2EzCczur0saNFZ47Hv6yTx78vqnWrR5Ua9vWpgQgdPtgWra69UGQ7DMM56/yoJllvFJLG0M7I8/u
sbCZUthKfoALqA2ccR4sY/IMBme1U1sKnJ8xoQRihdqLtgB5WEzrLhmojcwaPKnXpocIUtM2of3A
dcjZdW3LDcp78XRD/AqTAw8M92dUil96O6ivaaVMwJLq4NrktbtDET5Ea9E2L70Gf7cwivJVi4qQ
+kbZ/QTLaxmG98uooufoOatUkyfUaN8PTeqgUNeltzLOsTT9z3g3d/4VI7eB40q7SKzgV2n5tX7x
wDNDyVCntQmw4JxPhgY2MvqJwPmIqss4HuXZ58GxtHSrxS0salzcvPkQsA6B9TifRkb13OlUiD+N
3mRcV+Dpy9h98J9xsvdz8FBp5TpRTbFTYKNtMVsdQRvZ4ZuuKQragaq1j2o/fAvi9Gtoe/WVB3f4
Zs5V8KR+9YUzkBpOn+QlU1nrB0qG/VIOStjBgvyC7UEWlmfKyGNj6mEWWYNjvNiRqa3SeKyviaYn
O00tU/ALhn0qoyTZBNWgPTqQxJY9dJKPfnIeSbLPQH6WXxStFgImeyhYhgSmUS2hOzaPZs0TJC01
9aShVXvIXMXfTaU6XYsgG1cjRqavfc8uuXjnnoOnvVVQAojqfkGCS41XwFuTkz/TpLwWKuRCtuUB
SF4EwqGd8GiM/+mRc8jhcsz9GtnWFRRb++5jrM30FszS19rQ56chK68yFM0hEAjWOeqbrQzJQ2/q
7ZVcwUJe8xmXZ/qsiX2PMeI+9M/8SINt7xOqKXm6NK6vbpDlJzlenUJlI6ypBohleFuLxNZxKqPy
0OS9Rwq+Dc5ubRgb8G3xA7r47oqNy/iUj1ZDwdgo52dugTmT4a/cFt6ZGZvaEcUWRAzSWS1Eq5p4
I4ORlrnYpM/9ro9CsyCbNh7VUQeCprGfzv22fur6BCS4KUhWp2q6VdseYcShMPdjWpX7bM5MRigy
biavSh4KRaaydf/ZVPN0aat1+Y6PcIBOKKnFDmFS2JwZS+VxK+ZN1AJg4brrS6TGRO5sHXdcWDPg
oyuV8MAGHL+3uekErVjAl1BOUZJ2r3+GtQ7oQneAMZMHxu9horYFpmUM85hNxuVs9jwMXMu/h7EK
scEJTMkpbppqqyQuxf141J9C265uAXdwuwmscil0SAEdigSHykv0J8fO9F3uWzD558Eu5jZPGdSe
eahZpPlSA+u2k0M1tUkOrQJcWzZNp8Hw0iv1Xe9QEkI2SH1KA5Q1Lc+KXwufXU876fZ7E7EY5t+v
fY0npCSCRvuhZB1rrgShbXIVC5c0V7Twqy3bDExXwdOs6zgtb4pSm8u6hWpeRR0aTW1K6pAiwFdI
5Oc8aMlbRO7Or3L3F/W5FzFE5UeRWsXSUUrz0QAlt2nQUT3bUWzs2zE1dlgwdBc5I1I/GaJcAtXs
bgi+VjmrU55dc+74PmOZgt6ZZzQ7r1iOs0ihCSxqL/c4/20X9FeMilh5CFJS25O1CyApRrk5ZDjs
jOk6RX8IlW7FKNJb2BT5S9mWL3lv6JdRdNkL7zIH3GiRkZk7JyVH6s41qoPsddo6Qr/T6nayl6pH
ibqTsPHn5FrSsNamJtc91O0FDE0J/t1IPtxQPVmz64rtsD3xhfeemfYsNxq2Fy+qAWZ2mmB73kAI
i8tuURtO83PaCF8pflZJMgAQQRJLLfoPqB3eSSjV70PT1uM6yRNj8VfHX027qtltQY6U8SnM0Q7x
sBBMJ9M7BQ1paMTX2bRGFjv8Mhx+sCJDkHnof6F8+IqhePDupegEwyvqr1EyWLsaXg5cF7e4phSE
V8hs21vbHL0ljzf+7POhhWBwtDUXHbnBwF5cBnNcUTGWHmMq05bg+TWFi9D0zVNf1+JZ+P38Q9Eb
jBlppp1XravWwvJiHoxLgL2dDBO5jbkZtB46zpgh36dyCq+9BEr7Ii+d2BU/Ini0dOahdtP2S5Y+
4SZhPwEv0p/iVZGw8cwNZTDe2pTbT71i3zAECyDJA84PIaID1qqIx/6nWmhPGVXGr6Kz64Xu2N4r
DmbjEs/d9Elt1XCN8PTRSx10AoMRzdZoyvcDSByUTzQlXzZVd2Cp4YJnp1dzzGSrWG6yymORPaXz
YaSyQKXhJiOq8E+eM+1Vus5BYHtnXcutCd9u6NOqLdIVEKFeXcn+aiQjnHfoFdetOEfk5ZelObiL
LFCfYwf2lY0kw3ak/LSxRVYtpbKQFA6KZgJskxezdTywVnWq8VdJ9FfH5OO5sX6VLZUUOsjrZzxV
6wcNzeFDlWfVys8c62Ps8h9OaqW3wquVC/LQFL2tnt8RPg9zNvJGNbn+lgbtD4u/2QcPlxbvS2AB
kdGGSxSbH3Cb7y85JKZ16LogiT0Hy0ytr/eVD91aoDc54haEwZA6nfi1fNEmbpD4gOB413T+xvZA
WKL3Fv7w+McYlaLtYi1SdiQAv40VwuapiQB5iR76by4LCpGZXjhv5miKLVYn2dYui/YW2MU5EaOO
DZnB1r9Kv6sNyi4knYMHJypvvRJE+2EI7SMi3ihCzgcrufrF17wMGn/h9/BF87D71esb1VC3Q1h6
70Eu+nVjqNXRZQNx9XmLy6hlkWWg4LDBddu8VlPrL3tykbCFygilaC+IF00bO9A+1auhtdNXbbZY
RTwlWwinKPhGjZtcdd8CtHa/uW6IskoP4YwHSrS1K5RRhGr1b54NXKsyg+67b43byi8p3LXGc5eZ
Hiw95ebb2a4xEVsYHURHxlhfNg0m030auNsYTfJjPtTDznaVg5jybK2N3nFK6m6hkvQgEdMOmy40
7E0u2vfAyRoc3t1wUWdj+A1dpgfXKp2fBT8epJzxgEUGfeMpTXNA+vXgwW++MGA2M4ehcMlGcOkx
MJDBD6L/Ye28mtzWlS38i1jFHF6V40iTbb+w7L1t5pz56+9HyB7OnrJPqHNfUECjAWo0kkh0r17r
XjQQlClHKYKVfjJFkgStWGIba3I7yrmzBuUsd/mn3s6vhZkSjc/KJ8rH4wvEzvJzJikQeCnWnRrm
1XkwymsXAuXJkzA8Bs73UG7SkwzphBP2w96zYFcB3p/pJ+nObahU9M3kcwcqYws2HWqmaSgN5mWK
bD2YatvdNWZN4boEqE2XwmBVyo1/VJ3mrNSNDWf9hDicgIm+Q49HhL+j3AcjNUBfIOyioRgLPL1w
EWPHr77w0J/Coj0896gpXYo4fK6VrLoj0Mo3aezI8HVV+yLbabigyCLZlkH7t00m5B6ZYO3c9xal
jbofLHnayE707sUkpPHdPboIwJXH6BthfTw6xRj2ThDli9s4UK1+MVRqDKgubdd5bxcvhRY2a2Qw
860YmprJ7cdR4Jf1RurfnHxYdjVloETZtPR461qcWo+uTqXfcgJVHCNPfyAVLC39DtlF3zmk1XAt
htC42Amo1q5e6472N+e6YiGH9bdON9rrWCeknTJoPsvg81jyPQwldTk0YfWj0x8724LlJ/KdU0Ga
aQELVbvqI4pnmhAp8kBq3B3SeASc+DpfE5g8r+nUIw19TdS4oIgTk5hsMwqluo7fSjGUVT25k5Ty
WwSqJ0Pp7KmM5JZ7ELRQYmgF3ngebIJl3OeewHx2D0mTLSmDMJ/yTE4WATABEuf9ezW5cRrGkcZd
1ze//k5MTniICYfbw14buPqbZp0FU/YQxD8KN7cPfQH3o92gb0PVTbILdCqsqM+kMrmEm4wj97DR
cq24jHZpUWwpN8RwvKtTF9ku41H9mNrk5Xy+/jvuISTnMqgUIDwcL5AyZ2s3COSHZowsVIY6+SmP
78uSB9BJrve+bcNw1+oowoeeU1+GYEq+OHH5WXXTs1zwTY/iHrV14ExEubSlaSG5rjWGvmvcUd6B
lUbJPFPjtWJYxV4x2Q1w93TL6Aoy0zyXUrW8VuXS/G7nyaMyIBNUZbKMbI207oww/8Ep787nt/Cz
1/IKOz/KoGgKml051Hc2X6VtpNrdtjfs4SpbtreCA1p9lUlQqmYS/kjNM5ksoON8ma9mX1ufLR+e
06JVqgcSTM2miOsMrEsJNpowFs9c1TWr9GaZVlb0rcj6pZ+V8XfZLxFBSIP42QQauGmhPjmOowZL
iwGW13c6hZz+cFZr3X6yHUfhJ3tDlKv4GvgG5Z22XBxcvbPAE3bfFS/ih9K2gOIblQkQvgmPUBGH
ayI3w13imPmiNYxvoZJ7T5QiDjsF4tQtpKfOM2d0qCJT7y9oLAAQpsnwMCR6R9lPKW/KtG1e4UU9
CI/ArEGMF8Tn1K7Ktk1f7WTLi/dwQph7hfzDif9lROqvNi9QTzirACL/ddMTdB/UYDilhH0XfeC4
T4auEw4q+8OEPek0GIKLHrRgX8fnAKAeFTVlvS4NZKo93suVieLnnpuL9NKEo7+wW5v09zRbNTaK
M4b+JMuQj5J44KGo5kZaAqnQ9LbbNw3R69FW0s9ObH3vQJpeCyfUr5nm/41Ye0oBtLPIwVEvqeOD
YcGRzT0iUsO2b6P0wVOnyHXWVH+ZkGclQaN855TzvZAD67mA+mmtKNFneyjzFXlP55pMDZhlmFTJ
He1cU1Il+D0qZTWWYJZ8t3SuwtFxTKD5IUns2ZZLvUn0lx+WaRfhFhNXutq3vW+bxSbiOs2lbzuC
zZLnr+0sT8+SVyFAMMYQP7VafAJ18cUCMHkONGOd+dUjFNTBUh3V01g5Rz0hjms5tnLOEXVfjoOv
rIy67ndOXKl7dEiGSz41wS4dCLmAMgh2uecEK91s1FdzgE+/7PsfFMONfseJHVqr55J4+6KqnWzd
QZDEz2XsjQcyCEtflwyEonJtJw+A2OLCVIjVeNbOjaR0yUee76sSf/IdFRoYGxEYTc6H00ix6jLR
SEeHptavOiMiQi8PFiV1TdMuorp5hCwo2Qnb3FAV9sulstVu3VmdtuBp5KyTKni1q44wjKUHLxMb
5apNDO0aOb6z8SnOdhNjS0ZqPFFglO48A8WbTi1g/Anqc1dqySOMCjxXo7IH9krv98KmJEBfYJcF
DirZV44C1ndFJQw1TnJk9oOn8ZSM2sRXWZKGg69n4wE8Nu+OSwYjoKj/1IA94kEw+iRVpB06inDX
LQTMu6To7XsZQVPZUlsOPSjNU/dKrDTgjOMHzTL2kuAEZjjdByMBCxuYx6qwRnWl+Y4LuUv34BEN
dwyTFP4YSua5BqHoUq92L2Veds+z9FTtjGzEaPLU5IHefTYRAkDc0OchL67LZ1S+CKJH+hOfHxOM
zhKG9/RqN5OScvNsUYx8JfKZ3JqCvPSqgCFsPUxeYiIsKveuzv8SA6Rd5TUJ02hlWeV4hWHKWWhK
3ZNl0cbrzSYb5laNbR38Ky5igtOCfjGASE6WvAujpWwg4F5LTXnqHas4NU38sxdDtQBDNzSMkF4D
UhY+ty6/RHyuYrndxNwJz6WBnrEkG/k2URyXqkoaPgbOvqkt4vfpeDZKkxtAEt7XhRTx9ednkSdY
Cw1cGLoRNqGEpDSse2Gr7YxAYwVtaWirHJMqlyQdUV1Qf9tRTtNVVgx3DXRAVxlmg6Xm+t69z6ve
EpqLyRZ2sOZ749UGTHTiS1d1ygpeQZ3btKsfnVxNtnWof279Njr77d8Ewcu7uBnyjWO7sMUEKBBV
LqSbogenMjQ5ojs3tXXXF/1A6BT5kd6UTYQmLPiqpfizC8fJFwN5i4WhS/ULv/fKsg5d77GwS5Ta
wtK9mDIfiiCCtCeIjmaDGrHaGNxapqFoOkg9qIJ0sj5biCm1J26ddiupi9WrVj0EgpxJNmPkeXiD
b9xNMuG4PVVhpC9Giko49apTqA8BN0GwJJrCV3gs8M1mo3iydiNwKusG+dVehV9oonASfh26VvBF
m6cog0cgD7141ViKfqgD6vUdwFxPim9WDxynF3KfZE8wP66BSUr304O621TKqxY7xalMAvc2NPIk
WYZDF24gcEFjJW17aY1cq7SNgek+VHr2F6UTYMTSrjvwXQsWHZmqeyOLwMs58bg1HBfAVSm9+Ghb
PXRDstSbsnryhqF8yhL7mkMmfJd7UvnkaJ2xbIeh4ReWoW0r7pYURbhya/fOyPLu3OaDe5ciLw8/
Z/jqJWG5D2Q/p3DDi17NiNgkcchgJ2Yj6qjByJMqE7OuhHBVGkmPsq3LD9w/dsLcW216iv0MZBMH
TQCSow95AxlMQ6viFfUQ5rMRRxB4q3CHU1FlPicVsW+AZvLKnobGICvbPOP2LkWW8ZxQpQQkVInX
Yq3qtN4Whu9mfVvbgBzmbq/B8IszT3jVJhtdD540toraPoC0nfovMVQRqVzDzC9vhHPagUnXoR29
zcpelBK68fPtbW3fuysIf+StcNYopliVvu3eZmOzalYWZfY74SwHHaCndkrDiuuOvrTU6zraghvd
GZbTXlpvsDZJMOYnOzpmROieUPtqFbl7mippnpKyfyE/55wzmAV2MDzArq/13aWp4z0l7c7R0iTY
WIStVr4WI5VZN1OrddGdDlLBlXM1gLo01Y9kRw52Z3cX4Z+WQbzi/Bwg2I66iZV2POIF5InlMEa2
jtxFovR/pbnRfs1zX0XHVzMu1KWHuwDeqJp02LUxoudGRirMdFL1QMy8XYZO772WhI43GjwHGzGr
VMh+1EWMusg0m+lA+qqsvXqBrb00X6si8Xaqn0Fa3hG2CxOzXFVSUW5BLnPfsr1xODjIVBjr0LB+
deOpqytJoS7fObzr6omSb6Kp2sszHhC39V5M/jyKloeVBA3Qi8an7d6NESKaRpLR6ZfQGx7EKBzT
7K4AnSdGYKyMk4ZCzyKY+NTHEpInu+/hO592RaBT20zsWqvQlLTL4Mo/G13aWxIFgbOZB/78ELuA
KSen2R7rcC76Q2AuP0xkXigvCjcZtrOzcCEewVnHhGv+7XJuy4HRKBXlGWGCDfXdw2d7NN3VWDvd
aVBS+SyrhLsaFeBgyBnZHyCbCCZFIdEUk6yQ6MWaMfFgIAw7WigKCZvy1ouzKcncIk/7YUI4i1lY
exH9mHYWy9D89eBRgMhiPQKivu1aEVsG9kRSqlmAZF5Fw5gesir42VAbmB6IfKcH0ZsnZr954oPf
f+Aybw/cDMJ7sf+8Tgxnn/lK/4HLh63mtX98lX+82vwKZpcP21ee9Ovl//FK8zazy4dtZpf/7v34
4zb/+kpimXg/lHZA39EPHoRpfhnz8I+X+KPLPPHhLf/vt5r/jA9b/e6VfnD53dU+2P4fX+kft/rX
r9T2/JKnQy1DtHfg0S6Yvoai+Rfjd1NR5bMqJUd4W3UbN3qUvR/fFrxb9tsrCKPY6rbLv/Ofrzq/
arlDhWY9z7zf6d/t9++uz2GGo3enhzydz1e87frxfXhv/V+ve7vi+79EXL0exqtRdO1m/mvnV/XB
Ng8/vtA/LhET7176vIWYiad/+QebmPgPbP+By3+/le2UUOeW2tdBMoJjI7UTQyJgs2P81oiZaBiK
g6pdhVlYRK8SC2Zf0y3Do5guSSDtnRhZNq3zHjKt0ZdeZVBbVRvSfRbEEKjV/ROnYIhsp1GcU0nY
gm+Z5sWaMdDNA9n3H2Je2F1oozZjCSOWsImm6mHLMHVAYDVk+yfooi+QesSXwpbifWc7CD531Pna
ZnRrYKiMz3kKA+nkpUURSnJiNrAk4GyefLrZxLQa6d9bAFREzhqoZcRWud9T55yr8vrm6MIquaqM
wIYn2aC+JBuR2OFkDw4TMdWNH6HlasN3Y1A/3xUXnaABefuQ6p5pOARWcSmUuLgoSqNtPb0Aui5W
t1o17NwCZMO71VbvAExOm8+QC7KjWFiZObJERn0/7yW29jutIqjpHW/7BUnRnMI0hpb31yWFW9p3
/VnlweLmpo8c0Sx158hlTxEzekHepFB/E6uHHpkS9XfC9Y1M/dU4dFuD/9sRUK538qtJy941WCSM
Yvk8XYATcSRHPyRdA6rCzguKTlOYPjJrnxeWfxs4SuCAhpnsOXBcCK4IXt1WCOO8TLLGaEnSo16/
W3PzrIZy3cVJevy4cFQGf9+E0v2HvcTQyMwzkW5jr1QGWvUxQmuj3Hl3QZN4d6IH2MtDt7X0ti6Q
WfLazM4Twq9zxug8Ulk6uc4rbxtp7YNtRzFx00A/iGYkdHZAGVk/iB6CacM+kZKFmEze3MTQ1XUv
peCEFRnF0YjNSovWkYGXoTbmQzzWFOpdK0nKnbC2iMmtwdRqSzFxm53cRa8bZULeqncSvrMHGSdz
I+VQeoDX+Ok7z0aK/4jIkErA9h+T2pjpO121v852EzyhCp9WmpHlceWtmJkv5qBhCKqug8JketVv
r+s2TCnVo9TQXosXYVieyjtSJjBs2e5BNEaWoVh/a2drF5lYM2pCiBZOvgnIFoSvB5TvxriT3m2g
FzkBg7iLpduGt0XvNix7uF4lGBpWKszoR31qwjBvjmIoenPzwUadHrSxHMSW88R/tcG87HYNtXc2
GdR2KQefsj8lHBFRQFaTqy/76TU0Uk5XIYISYoJ4W4QGNSK1kzglvLT2gVKAMV2IMdjTn0bL8J8Q
WpA3wg56zDnMK2bfUghbim3E2tnnwzD3eqoxnHo/ytFnqUnJZOQGTG56GD0GANT2tkXQQOYT9lq0
2k54UMDlcOZ2/Ks1wdjTjOq63IxLIFUWFP4TnKSd4CTNAKgnH3OT1OPUFcZ6mhG92UcsqfqN1SPf
NLsK8++GgYCozDvF8njntvVwPzrGVa+T7qngwH3IdbVcD2WcfvV0g5QSACtCZwMkb1MKSo7cT4UB
cDUqoF8L69pdSPWwF2BjgUIWTV3Z7tIwnGQ92wRsOaWqbp2A31qKiRs82XXccKvZfPTfgZ69uo32
MC9+uzk2VHFXAYy5CFy5B6dwnAMnVz1diK5o4GI3gBBUaNrfrCVl2n2hGhtt9oTs1EWGc/Ihb4RM
7NSI5XZRBwAsCQvkZtXDGJpCqC6PXo1sTlDdlTm8z6InmnxIqLZNdVAdbvVzInrrxR4gB5ic9a1w
ljUNOejIhxO1tqpLn8YvoetYkA/HQE6lGDWsN1tIKusiJvyp9yd70qcv8dseUftE2DI/1U4eneH+
j85Naa0qh9AnpF4/TWJyLLoRPEml5HtIaE/yaA/dQvhUHQhq8p4ow6dORH3gtFfS1lWwFd24Mb7b
gZpt39nEpcIfObzgJ9GXCJn2vZZAdKc7h2RqelOBkXIeix46weiSmNXuo11qncPvbL3huwcJ0Sc0
3Sef267CKsZijWjagdKTpZgpikHekVVuDVO56rqfv9TEm30ZILsZ+/ozUY/abPIXz0tlFNQ7cP1y
9qIgIX8xOvNRrAhzOz6XOQ+NuU601mz4odEpuT76qe8eRS/p8i+DZ5sbMeqGwj16FZBkbu6/XMK3
3mzrgJmihuOiPjHNzhO3xWIfseOHy9VU66zSOpk48f+xbnb+uTaQUaGwgo3sB9m2GHXvXpJLWOgL
J/5E9O6z0evKD8S1HUMn9Wt74WNsRfVnp41I6YSt/+CHNr+ZRigdzdqMjx/2aSD9OvpdCd8NH+KT
IlfWvpNy4k/QDixqxHNOAfISw7mBFXDThkAvwSKY5WsYSc46hq1rYREoJ2GaRGt4x5pTMzUk6943
s024KLKyjkpb2s92sWAeCjdhS3PN3I2Rg1bbP7Y08vH9Feb1Wkg6ok6Sq2sYFELFiDtYsJJvxTCW
8+TOSeI7ALZRvmxS1Cw8H7UtX6vh+epR4FK0oF9AqtWROP9Hk6HXi96rAbf3QkyFnQKPtejmXoIK
bEFY7Z3RLTJzrXUhKDenajaBEilTyYH/KJpGh0ACrft7MfIKCHBmj25y6/AIrPGXB09N4B8V5L2V
Iq1WpB29cylIkoo65rHdzfq1MEKd6Z8HQYgUT07C+Gefec3sU020S2IiDDVvJ4PVg0Eo157hColc
JX9uK5Tofg1+zRRSIW1SqqMohpl+9zQvW4dQOSzFz+D8q5gNMOP608Rsu/2OThP64BJIn35WRTNv
NU/My+atZucMwSbitUnK73o9PlLr3y9sMu6HMUIvRk0sj1wrJUWx5TbFsoKrxG/Uh36ahBjDXjYK
yGzh20umcQyqSe8209qCtEpwtEs1uIjZIOc/kibQmIuhRWb+Tvf6SUhIfiyHdUt9TAWSDsjCJHdu
Z9rKbUx/nyJ0cUosWLg4E+XRSnQhFh+qhZ2B7KQMtdzUQ9pXi0KTf7re5uelotcFEwfDwFlFDImy
U83UA8KLpOzBptr4zq015Wkg6bnUIkvfg5pSnvzSsmG791wUp3OowmS9W5pT9tVA8nVvaMVfxSjb
HFcnG5hGDxBYU+7HKQ8rGt1T9H1Q13+JUTPlbIVvQOnOb32nPefloif2VTKp3MPSFR/7qCuoX+d5
SuF9uOglgBlhaxWqNWvHdbZjkUl3OXW666FuUZvrvXzZV4lyGEUTVwCcsklOcCEM76am+Qyuj4OX
tD97wuWdtxYFn9JMLnegd8qDKkMs+aY2KCQHxTALsiNpEf8oTLVQJawSUmemnE4U/L/0CYVzaVI5
J/Uq0GMkC9+t6JX8aJiWd7xtIGbmXcYUuuvV28sY2opE+ejFSyPIv5NKzR/JQBWPkhR/IdffnvRp
pMhGvwMyiZTV5JEXavGYBc0K6vPxKvyVYkSIuKdESkxKhlndqzWh+2m5WOS6sQLgCK3v2wXsODkn
qUFtv5bny45QycKMnOwonEERjHt1oFJIXB+FCHk/2KQlIa62Wu21qUrtbEnAY8XQ8iBVHmuqcsSw
cKxqIeuRdU49SX79uaZtFe0sJfCMu4Wjvc5reIgNr6qK2p8Pp2Vgxd8SMDiXbGpIYSoXX02MdT+p
l842MZHoGToJESo/Yiga4eLrwWMPOvEwm0SPmtHeJDgz70Pu0D64KZS/b5e7earUmru9A9Z1egmi
6S0dBvXU33auVB8Nzp45bANqfVT7cmd23rCzlbqGnhZTrJoaVStiLLrCelsjlpsVSUSguEW19kfw
z02d/WZBJlPzGQXSTmk4Qogmbj0X1NU0rmRJvRkpd/k5PTt+sI3TisZsnJ+LxbSuxepWAZf/cWsj
duwEbc9/bJtT+rLTBvgb4QWJVxGKM5+Uxum40+qIdJpe9kmxnyFFtl4gOivPVYhkoNXH6afUHfK1
7VFezhEboudSXliZrKycCZmPFHR6NCbkpugJ2wgQHVjxNCOa7K0nhtCkMe0YMbQ83XTjzbq9zDPz
CV7q5qr4SXtVFcNddR2KN7PNlAvvXOXuVpg6ii5hmZ0oXbXB7vfCKJoQYoitCaBj4rlurnNjPoa1
m11BZ1ocFQ2KOLOqdADcc8EiNOVzYoBmo8R0FUKvucvJVr80Fe9QFRpIDk9KzNT/Ul3tNvVRn4Zd
DYKVCmH3JGZN2//aDc5wJ5aCgL0kpVpcxZyt59tGN+MHMRdI9QIETvykOIrz3CE/DMOLY0pPAUx5
VwCb1TFzQaROowRqg1uvcWJECJS22ouJ3vDKq1PazQ4mLZ5HJud5ovGlvazoDYIXuAlfcGzepvEA
psy+YndE5IrI92+rb3N+CRxD0pS15Hnuxul8eAhiL7uIRjaQhhprBHTFEEHjnxNVXkFNI8veZnZO
p1kkJ7qVH+VQz73tEvVKdvF81Vl3TY5A0NuEWGF0RO1CyYKMSZc2Jkzbe65j7lMF1ZiJnFKepPaQ
5UIrWNBazuN5GuFCCC/FeKjrYlfpFC/70bjNyP/D8uS1V1dT+bxNPS06h2gAXsgp/7SEbtZNUR/+
QcJhmmjzuqSCATAp0eK1K8XU6YcOPIEQ0O47p7auw9RQlYsKcEl0LFYC6+onhnU1FNfa1n1kLWab
rkjKiQqnozCJpcIXGptFnao+GEV2E5OK5wW3y8y2+TJOS8VxCzfN0fGtdk9hNsXpcT6+mjxyrxK9
IR45DW3YqCjb1+/7VqoeI93aerI6gjVpvWMMwnQZiKFuReu48aqdmA2K/mvoTql60DnPBZ9e4QW3
CsT3HAgRrWDrolLSDbQcwVYMx7AARan4zlkMlRLEp5S+pprf3HGnim+L0GeBeRimhrXwyjVDWpQl
eH4xTC0IO1UEt/WCj62ZZygtQAe0r3Ir3fKjqz2SbOCXHCKBvwMT+m0I8b/BEdgvLaS+Lx98dXgC
0GLBN41ReefxcUXxrrOq5VE7tlMjeqIJkKI6WoXvFnCgMyMBt1q0WlRDuMkwKqsHzanD1y6qnfAp
T5v6NZeb70oTbGyrKO7zTlafKEsHHllWPCkGvvbUg/ZYeUbnbsVsoHPeR7VEA4CB84Dy9zFygUlF
k3NJDPFKCfhBTIr1YfFXbHMaEhY/Dz97pQTD9eQt5RD7jxDLy4Yhr2K+ag+iofhKNvyHzmjzB4o5
R2JJMmSXoxvFSzvmuJrqOsSob/51m2013zDuVEv97iYIkvWdEl+6jF9KHidhxweNeGmmRkz0aWru
vT55rs3il2lakKZ2fi7NcHnzb0zvEPrjuREUpTVSiaI3N/VvbENi/Du/eVkY8vnPpLpf6bEXgZV2
YdwZdCqGp5pStfJVGINoRK/NyZMsxPjDNFjQYOcH7knYbzuIJR/8Zts7nxyujg3fh++KXKg8ZHDh
d1eal4jex1eT6sSGeh7rFn90FDvOews/zZeMdcGvCkzdaAQsOxtWaT61Ub4xJm5pMYbaJAA8DKBx
tnW9hobRu/G0sBFGsWZuStsKD3neSfcAB43Htkr/kjKjO4kRIVd1w9nMWLV8bh4RDtkFUdaf0sZW
UMmhUmMwQxV901S9CJto2tSA5NJWs7UY5tIIdrdoxz0xWz7/Tem/gIYOqFBTGrQCs3SjO0NzjqLK
oU4l8A7SxPzKpgSuAQj5Y+mBQff8i+gZKnebTGlgR/7nBCpjRI9d41XYzTEJoaGYXJT4R9WRSBJ7
JJntQw7Rq/zMSSYKstSG3jYWvuVAwsD9K0aY5JjUcXa0+vA+0I1kG76ZhL0wSz9ffOz2VLRj5Y2+
rRbz75zedhO2P2+Zu86v3evc2wJystdK56TnKg5aiBaoNMipMVkEZut/T4F5UkT0g//MJw1urNdR
yeqVq9jxJctgEoTcT90NZqFcTJ7RVmbb5EtK9x2SD/V48nXg2ZvSp5TIqqx+9c4ouqLRPADqba25
wLXAbIPtVsfTPD1Acd8sGpe3Cd3kr/NEAD0sSmxoXspJ9sDdlp9j6EjFiEoJ/Vhl42cxEk2X69OH
pivXajVkD8ImBxDBlKPNlxuTi2g2qdpgLeb0yQT9ibodJa1ZzrYkqe3F0AJWnzfqo2+ugnb5bVfK
wQ6UyYULsYewpQ7csm7chxth4+EoWBZqUO/gGblk+YDEBzJLD61j9md4M8/hNKJMvngYYOHfQJo2
rsRQNMTwvwOUD4lO4hZXhnNxyXiLRcJUU229hdmgXZYQQ1Mn3A8gyVykGftcvcSg4/V8DO7qaSTs
qm/qR54dDmJky6MOSlEdiq2F5NZCGG9NJasXV0UqTGtgmhM2v5O1O30IF1VShmvTkYq7IDfIzkLN
u4stRbvj77YBPFvKc2uSQJFb3f97yJVlAhkKxdytfkj1IPvqFxSu2rBSQXYkSetoLKyTDkPJwalk
fWsRFLm21EOuoGCRX40s+EaGq/xhhVvENbwNvzPl1qJ67to4qrnMCg+b2TTOIuPZ/NTUzkHMmlIE
43088BFHa9TcyWAh9zESNytNLc0TZfPfoVTwKaBQkPSeTHMz20w42neZ3FBvjoewS/2Qt3BZ/1pG
7eb/st3vrips0yvk3KWuPZDy5ZS+rKemmTKvoqHYaBUC+D3NJuHhqYOyaVSZf+jkK2xivRhSCPoA
3t3Yi9G8L1UyKVwg24xyqUMDrHySWU6eijamWNT6ApW9c6nIsA1VWuwyVQ7u0q6m+tfQzHuiQShP
OS7kSuiQLpDFML70RvPYRXyCpb5aGh05Tk75xxu/6juqVdEdnERdl4VOqczErKpqBo3oTY1wGSd2
1maKWgdj8mNU8+HCLxo0173ffqNY5VBQVvnqQW60pb683RWBGyJjI38z+IztUtuCfiezspeeAqSt
Y4/DWgyrvm7XCDWlWzF0xy5cyYYW7sXQUSfyK4QujgM/lS8eTFaUG0G9VciydEb/GVxzCv1aIdvq
c6+kP4flFG8VQydyXKjI2p+zYphcc309ePL3dhwdmF9NGdWhWAfrW6cR6OiOE4ypoFjCH7NKpFY+
i5FoEj+ZiCzU72Gnpcm6t/aqSaCfsIFGOYys3XrTwzqFMUVHEohCMzGhI+Vwm+WrplOiNHnHpaGu
c7WDe/Zt2ikMLV+JHW/bUlm7GFJXWtdIxSzbuM0ORpSgE4hc7GoEf/5NNiBhUJ0v0tgZ61Hxg0NT
2umjFmnfEPFMtrnngdNpvOwsGtvt61NnX8RgqIqiWc2TmuQpS6NEYqlvim4HoeGLmxYUEzqlunBU
S7qrJzkPsgHeJY1hWzIU7Z09L1JPX3Q25JNB3RA3wE2sgoG23Y8tSpekL8LPjQpHpWnYX+vO40YX
5fDEt9RlNF3dwhmROV+hCfqq5G35qGtDdOBRSVlD8dx9jXg8jjXnq06kjkxtLoOFVZUHfbS/i3Wc
A7h9U3Zy31PxSD6i0bnvBsaNkkzuH3XFVL5QUYp2JxCRvTg6iibhKORbObep6TQpmqCg7FOuCwTC
U8uGaTgfrXPumCtxCLXDSa4t9ZaKW8uXKgrlS1a5n8vAU/ZiJBoxGUbuoqM27jzbNVXVT02ujQVS
lXLlvJijNp5NNxgWrYyo4AjJ3NpRe3srholkPKPqvESNFU2MibZGV0Kfd031T6IXjX5SLUTX8+yo
WsxTsl1zaCkVkOEseef4s4vs30KvTQc2x7E/hVPjEYVJV6XWfbIys9mKCdS3XKRPguzV1FMqDvPS
r/hfd6CHRNefaHfCSdRiuuGcbs3E5HMb35waUm4KWl8QYk2YaYGKruBzUzh++hYao/BSS4SK0XMd
1V09afdUwOW5q4fark5U9Vlu3Z+zUN+Fh6FDGY7nBHtBLZ33bbSibRnq+g8Y9vdV2BDkg6SB46O7
Nysru4pAfqwW40L2Uv8ohp7i++tChprMjqznqh/RR4rGL6Zr55u47gk+Olb5abJnhTp8oWQWWlY+
wqR3lgUIqUMm98En3Y4gM3aqp2aABTIJ2u/CbCedv821fmEkO5Mz2gHmbpiap57+z+Eg9d0kX8j0
rXtz94Fb6QU3znnNh31u3gryAuli3tNzrHuLOohtmVrdSfKyDsF7pKyMTrk0aJnriPliE7OR3Hcn
0WRl+iT1nrWNqtB0z8IGNQgYGjUvF2IFIJOA8PS0a5GO0U4h/5Mj/orWNzVJedxtordiLv6B1rgQ
s0YQfs4qudmNtaJS1TCtCPyaTFBuBlTpvTmKKjAofUwAZl85xkYR1JYtDzQ5DyFlTRJjK5WRucnh
M4PtWlXklefVP/KcUL4UF+gEUvdCZcUvsXf+VmTfm+7nhBCAv9kmhowPE3ZqUfw6byO8hUr8TTj+
n/v/bpvZdpOPf1uRGjCr8N3l1QTTqwkmeWjhPb9Ww1cfPD3VFopUFStiDNkVhbH0ak098AUUMJkX
YRHN6KMiV3am9c7VieuB89DutuRth74YEn7G3GYtVoqtdVtu7wZiWcKkJ62P4oWhE0YO/HAzhobn
LBTuq+fc7taKGIp1SR5npDP/j7DzWHIc2dL0q7Td9cAGWrTNnQXJoAoGQ0dG5AaWqqClAw7x9PPB
WZXMrK7prgUKLhlJ4XA/5xe6vdUjaOPQ/GR/SkCEXv8y9erwfT0W/Fnurg1B18tbQdDx8mfY+mIC
pm0wcvYeC8JOfUCg1HQa/zEXgX0H7uWo2vSlqho8hDqsid3RUlQNXd0PN60RBBszZR++5gQXrgTt
ixu0d+nDh3rvIt5zUrOwKvSPuNlc28H+dQdUXe48P9v7Se+cO6fKeb4WpEANoQPRQdngnM62c1Z3
ftRah6jrni/91JBoyL+XYTnvC/6zCHwzwuMnse+ElazcZVbV7zrVggudvLo6Xl7SQCsjgZW1GZZs
4yD7CApeXe9VEa9zjIAdqEiq6BdIfbT9M4YB/i3+Et7l8reialB1MkiTbT3FKcqDYP+sdMhX+Nu0
j3jMtY9JSs7Lrk0YX8PU8jZzgWfya53qzFOw2+QDah2qqPqpsV3K3sMmwHwZ+7f5hIi7XS3gYhu4
nt/alfzzEvTe7cCmAQo8SkuQqf5qWCzLG4wQkON0UlG1W7TL0ZxAZrAxmmijZvjlVk2requWEAUR
fmhYI8065lGYb2KJWRd4wndpcIIyTZBtcHBLr4dC31zKsFD906XXFEQoWLjx119aHDWoWsajes7x
G54g2/Cc/YrdhtrtDKuQ/RUXJ6s1bJjJ+iHoYxrHbKyTUwLPFfV565gW+TYixrlPPWhVc904R3K2
7j6yhyfNGmBZo4q8smbZbTlATZ8zogjwT6d3M0ITgW9It21zeakv3Xa+1A+F+Uu96j8DJ7n0t/Ne
u8NVEUmWEfmkoWnO7eKum2ccj7t6So7z4r07eFgLGBjobcVitmtxcNnzi4o3qjVCmvUUuhkPqGVs
U07ug64l+37pi/WBf/Sj8A0J0/lRuNJaiRbVHrTgVih2W18so8ceI5IJcuY2FFdTmKs8DbKzTOr8
Gcel+wY18Q9gVuXWjYSGwFpQfwQwmYkf1ZD98Ggn4Y9rYnEHRbO9Q7oaA6EGE6DBby9VkRsjUEQm
v70zWo1YWgE8W3VWfVSDKqpL7cFjDyMceaJ40Xy5dlR32iLpXA3frtOrajXJtW6Ik8+995GP1bxt
LREZ22Z2IS1qHNc2GJE2a9ZRwTZqaXLSrDmNvcUqXgRpviWAVKz+yyiwVOnRCqzNZRI136WTnclP
hma1+9RKk/P14lagqIdpfa1BHik5o2OJV8KcOC+EJKODqrt2UXei9ud1aBja5tpgTD7DiJpGO0cW
8A6XF7tUqtuqBdmBetPGyu1f/wrLIxTX1/0Xv82GYxRO8hjo3p8XVaeKquFa/KVL2mj56pfyz2m0
ObTXIbZaa9V6Hfz/nctbXljr6niPZ/MBaY95l4xevGoXCa0OZX+kAPx6U2uBdVvGAdJbSmorQzTq
LiO/s56chGBv2E46LpeM0Ss+lGk2b1UX5AcSlJUwYIqi2tmPueexe2y1j2EwDjDnUOPW45Hk16Jd
vtQ3c/PDylDqSNLYPNedfRRxvx00eUyFU32NC1/wlLS01yS1m80otOHB1Z1k56GtcetjPbHu86nG
2s5E/L7rvhTCS1+tWvMeKojEJXJvryH5mJcqOqomdUH6AUizLvANpDf7ikch7BWeu98avIJfMsxt
ca7Q1qrkYGb04o38yPys30zstTeetXK1JHuO4l4+Z2ORbvwi7HZ54cpnvarSO1bAN9WoLmMUfvbZ
LZ5UCTkObydsuJupTlhozWT+MlngxX9ONou83xEIvpv6joTfXLGHWUR8JArZYE6WIsonN15n7poc
NaAk0QYewn858ShjHCMXCDs74EuvDY2ov2Dz4iGxTBRAK2KyTGP2oJBWoAzvm67IHhQIa2kTS0m1
RWl6L/RcX00duw7P6WrShZm+AqtfP3mVXT2xl4YsUc7lThVVg1XBE05T76yqhCPbk9l5L5f+y6BI
W+xSIw49+STTfD3Y3dc0iPpb1YVMhn/fze76OsDQu7XOInkShr3KPDbBWZ1IB6ngPDwEhXaftpHG
YQng5xnLMnkuBkH+X88hrYRIee4sD84CHkXtLgwNizcxFOvGiUmRLQ/T3MzQNk6x/VlK6qIaq6XH
tdt/XzdJXPhGAbk3024q10edkDO1j9zIzZQW/u04xs09HiXNGpfW4tv/3KNgjvH3OXqjwZPEqqJ9
k+Xds5i095C/8VQtpbbs4/08jMZa02zxbFVj95zl76adZ0+qxsFjBCdDZ9iqtmQKvLM9opMUie4x
T01gzY195myKM3ch5deBR3bsaOl75wXWVgRWcqgy3T33LAbu4Ie3LY+5Frout+McaDd+DQAS13cf
OcwZs6W5M18npJcuRVO65msvQ++X4rVVdf6nsSWxvz2at8Vsdid1CXSUD3joVkg5/lWn7vQexQtC
wSFZkHIBeE4Ftro6ypKbS2W/oEnT3tsXrjUf5xp1bCXK3uOAxDPJe5HGrO0n2QPVL83kQ2+sNaKf
8VeAk8DBEv/V9FIsEmswOJlE2NVKzs6gmecMBRnITfxMTkVU31wa3bTzDm6kf4qhNJDqCd8qwRIR
uHO/kxjYbKpgtl6a2Ba3pD/kShVNxMEfEpFh0tNq/dqyPhlm3T+rthaBhUxr4rMqGfVUr/3znLCU
P6CB499OmZatAQBgLzK5051sZmuN3VL81bO8LTsl55PsalRFTBSy3EmL3+rFEGzpoEZmizFJO6Lo
pEaytU6+zo2zLSfP+TQMQ72T2U0cIf09gxhuvycNPodTZ2hvrhy+tk6b3auSbr6JvtNfgdT1jyTX
7vK8wvm7D8lkmnm0VkWzHIodUGD3BpzeewE//tC0bjmDstfmfQ3q2swJDenLxYlHNKd+3o0FShkc
BoatalAXo87dSz8PwY9bRMPW1/G5IImC/VEvUIAI461X4qI1+j0n43bKzkGvm6yYufGEUvOwzmrh
86bP0Up4rY0clzWuaz+qbt2+afzLbRHW1a3hO4SgvRpFRu1bb6HOTcCtwmpoBAY+8ZSqrAFbnL4b
ns1w8Qwv7PRbHoZrQo/9H0UqH2zEqD7miR+MbTX1Qxdk9V4OLjFCozDPVtrom9ggYY9m9xc1aPIP
NSpEPzxnKFaxXravpcRovfVCuWojHMDJD0oURfnNiclu913m9i/EJBavMbDtqrWt4ogkj/1NNXpV
FDzzxqgmdcHu/A3/7uBOlSxX+GvLH0CcLVMjXfyPc6nGRpv93+dKMDyxLSO4s5fBaq7UfInywt6o
sJt0+hx3o6T7M173S1mOmr8uehSHxLK37ky0P2b0YPZoRTgvuZF620aW2U237LVl2iJ9q7ECy6Wo
j9Z8JmpN3peSZtTm85g9qoFqMs+pDzh4DDzzaMcgqIGtVQS3ai7dGv/5laLXOkp49FhReLlEZucA
HY2zZNtL0a9USyCbP5tV8dJHL4RxAOdxuA5Oa04WEfpBK2OyWEZbMG63pou3GTBWcoE56+tSFS6y
53psTAm2TNxeehcJ4FrNSI8zEnm6b3w4egzMuOvD7RBV02drRnvqr+q+QWlXVeveP1b/1ltNUi4x
vd96q+o4Tb8HFdrGo+7LPScnZ5ehRv9iT9E36bbTN0RCnjQEiN5sM3UgVzk6zM2W408/zyvVA5nF
7SAD2JxhXANo7z9ZqTGuLTLwd+wmUV7Vta66U+Ue3Piw6EIFwze21th2VfYfZVSf8ZXxPwazxe2o
IartEU/dtejsHD3RaycpA/NmrgbxgrD5gK6cGL9VrbUsPPYfBIZ2qA6v+jKYXyTAFvRJdDBey7vm
tMA9/qEeD7W7zq71l8hHC3ZwnD/7JxhFXftf65f+cukfevRX86s39Pf+19eNmOdv/dXf83v/f5hf
/f3t8vd7U3UzkkB5sQLnR2z1w7ceFeg5y/GH8Vcw6RIE/51yT8jA/IZ/+vcxtb0jIreSDafj7FEP
SrehH06f0WtDiq3VPnkmmsfNUo958fQZRZ61/bO+hGh3qV/6z74t90RPulWB4cqtsLO2XeWF5t42
g+Vh4CHNjWpRF9VwLaq7VlgM+VtzlfbHPh7H/bV+MgaHSFmsP2PrjC5TkZkftRSvPlnVP9DbLTQP
vbF+HvYjHjXrERmWbV4HLdJ+XPDTak+qqO7URRtIl0d2J1BC4ZGkQdGq5+5OXbI66O6S5aKKoTM6
ayReus21rrV74tiqHGlzurXsaF6pcWqIaphqVGXhdLbI+3v6h5wtrN7a6LXyneQkB8+41E8pEidj
7mKnqeNIwtnAPssB+ZcsL46N1+OinoPm2gUlxt1ot2snAr3w5jyoyLO16N+V8/OYcLwJKo5b3vSM
O8j87ONdAKVUYr641EG7mTB2ZcORuND8XPMBctv03I0BErjAMlA+DtpmHY0+jILcPKtWN1l4VqDE
bgwrnp97hLiW0zCbyW5t6VbwnsbTJwNdwj/y7MFDyTBauS74iHnhCSKrf9Pn7FvMCtiB1PvPJgy3
YYfzXHxGAmo5YloDVr4ocY173YtBBhgIu+lNfVSlkdDIvbpr7oVsxsu9xjN245g579kIEAgOP6yh
IoJ63sBMvGvLeqx2rZzYMiOotyY5Od450LZKtKBQ+rHk11BU67GebPRua+0m0ovkmBnD/CScFMlZ
hOX2o+4EN34Xi60/4hhraNH41mWL4GNXxgcz7ce3yU+NFQfAEh8GWucm44mCAZ5dJCMuJQ1PjJ8X
TCD/LHI+So9a0KBHjxbQGRqUfBVev2YvQtYkNVg2sghPnKUIzx7RO1lu0tHin2R5i7pmBZaYEPyN
WwvzvdYWD3GRBfck3NpbG3QJ3lCahC8Zx1sm71ZNBzui9H3zUV3Y3N9buoGUYYR22aUe2QFbqx8E
yO3HKoeYkpgzstt/DbGTZiBuGL9fq2ZEOve6RUD7Og15UoxteDJehgqEKdf53JcbI8QIuQWMc5fN
pvUJKf4m0rtPlWNGZx8xz5Wq1jMTBw3bfTdQtSTf72+xYAc3lRFQ3GjmAlfWy0ObtYG26dOWM1JV
2ttZGsW9n0Xl5VJgdYIxNBLYLlCUcwWycqdb+LA5op/ui0i6sG8M7zMSzdvajqof1dC9V60xvtme
PtxoZipOOLwNp6qrms1g9t2LbIpwQ4o82Qsjmd+ILwCjiVrIF4MxvcV+/1kDawJNkJIeOexviuHZ
Ljv7RQc7xcc7v5U48zzEc/CkOjXLVwbOg7HyEpSWzbLfafqYbRsb/T64L+OrJYOTxnP3i+ujg2mN
gHOSBNdJKJno0o1D96WZoNBVXu4/jiiL3Q4GOIAJpPaXhuCbFXj1J5T3833kRclOdE73saSMVAdc
etHAnUp5bKVpPptJ89YTd91FxAL27SL82gWG8bIgjrZZ6yVHTH8hQSJmtcbsy/w6an80pjZ9B1DK
6gdf/CkOvGRv1Ym190WoP3YR2t4Ij83fwQ8hoKV9ayM/B3cjzIfIw7ZaSA/LWaAOZSXS22BRkFaX
cJr1E9ifYjst0Ipr3eXOR2Ta7/hCXVqcpWNs8BZ7lk2l93Me3hsXI1Ts1Zq6HI/R7BFa/PutKquL
advjUYdG8l876Z2mk3aOhvHopA2zAGCMwQghlaADMrMSQ56jNnEe63aUD2nwJbUtbNXzIi5P0RQ+
qTYv6JzHuJb6vi3BpA5QCtJ15sT2jaxcgxzWUo5QmV2zNFfIvtE9sNF4rP1d0aDyN9WmsZ9bUtKQ
2T32wQYZHzGD/8bAUvYPQiTA/vXhrEoI3vYPtesTYS4z80bVqcuip4BXgXHGyISpVF0Xmu+FoXXH
Sw/n3SyiIxGKGS1RCXerAmuBd8yCf2xM75HsfXqf6wEmM7H/WFiN91gWTnfEUztZqWLkjeY9boqE
8KQ/fxHGcBxNkC5akM37TrPtLZsO/QMAIvKn2kGM2iORJ/k4ek129B0zWEVh9IddZ8uWb/Gwdp7d
hr1JR95sNaKg/Gpmab4RYSN4/RwjAFCCd55gw+J5UNb1ovVv+1gXZGwreR8udgVIxE7PfQ9KcLK1
4j2KsG32PITqXBd1AXjej3Uosq+4+EUrWdgYewxIqmW+MDGDSIFmeLJ4QS4WL6w+9R57An830wj8
ENq4se0aARsD4MHeLU3rVrLpPUSSt9HXlzVCd7u9PQ/ZHfRvliJ3zO6xWuSxyCngcVrMTJqonp+x
N9MJj2DINnq+g/bKaLzjn5DBOORH7SFk28Ve893Wp0NdLiL8oQNjuJ+xOCjiaeVKw3udXexxk77l
UB21MKTNbBOIqH0HgYQzhFUhPmx57XudrzgLRe+T7lYnpETyteqVe3C+rdzHdmQZhOTLxs9LZFFN
Ic+OCFt+026LFWqjvflxACkyIDpRmfLZibS1Pp1i5yzzOsGzZiyPJhZK36y6/O7oTvqhG8AXk9TH
V9Zwybvm+QxQ1kXqoojas7LrMRHt91y/qa2VPgh57y80MsWkVYxbsJgSOXz55C90XFU1ZBHqLLk0
j4Gf188z3MUjJtNy1bSZ3I9g4rbYI+n3WZck6FcYZ1UCKQswZbmgXNjtMvSJeUJGdnrTWIO50urC
fUKOxVxNoxt+ln1zjwuEH6141LqLoC2vepeUGcyRpky2pVXxpBysTAMclePpaqYexIzOuyNMZc2b
CMIV+8T+dCk2MjS3nYMgk09amo8hTbd+Zuj6Uc8EPlvIjK5yM2zu1KVYkjct7/x4qczKPeo19kk1
6oWN+ggxspvGwcwj90GFdHaUnnOr2Loa0vcTODB+xpX9kMrAeogr2ZwhGKLq+leVWO46FCbDcfJu
r/VjptlrV8h6ayRZhE40hp37y3SsiGB3JucylZoYy9H+JNrhD0PMaOuPcfWjOIvB735omdOvbL+Z
nv12DviX2sORk22wGbrqKzsAFxcNUshSL2MyYVDsVPHacCmSvMoCUd79rX60e32Toqu9Ud2ul6oi
hGGXD6rG9ova34yT0a9NOyhvxvCom5F8UpfY560NTakfVBGlcgPFX5R4RiGfNL6FT8hclrvI93GX
X0apOtQ0Ya8baXBU/YYO4ks2h9vLgKVbZcblVszhtFGjhtaWT22rv2FJWp1U1ejjNStFelaDwO5V
uI3E+5oMxdkYCMRNBs6VVjsQjEWWn9XT/NCiItrarhUdCSsbT8aMvKvqMXriK9Et/VnofntoHTFs
ww6vYL1KD6KqHQuTFzM8Nx18/z5wTqiSIOGKl8DGsReRKqwJN8jAtgfilv67y8MlqT37LU6M9DSA
QVvXoeu/W7FgKdTblFN25bw5IfYnhR+vuwrEvGH42UEUlnECn5bs0jQd7quuq29QG9WfiNa7a1uI
9K1pEgN9mQJdenf6rGEI8U3I9FBnlsWzzZ92STiH8Eq49DGLc1BOJqcbovFuiLB+Pn2ETu6vuzmY
b5tMeq9J7t7E9Uw9+is7Y0Y31Smt8aM0iUpLZF1DIhG4kFukQJbhUwUsLK7H+r6v5/YxjIcvanjt
m+6mcJBlN8leZ0lxR7DZOgQBUPO+HuXZ8rzyJsZt98VpDAcKa5l8ES7u0erI0w6HRA7uH4gcvDpu
Vn0kVdWsdWGYT+U4RVs148DR4zKjh27rWSsGzKdGt3ppxtEB2m8kX5xY3pmZySGKGUtQFd8NMl7T
t8V7xjJj/8NNLD6PwbVOVhHbz/EADGPIvY/BAsqioT5wsFGRftajnFMkAgVzrZcYepUXFF1U2v0t
K0e/Vig6UK39eiq/hn6TYEAV+uvWaM19FFAcZI5Y0jDgmky8Bgx1Z+8SDYtw1TpmnNBiINlr1Wo1
kNo9qIV4+zm3WmD6GzSLo695fMPD3/ja9EaHaVehn5xE5PeTZpcLVW18WRBmdWUeWuFOr5z162Nk
pvGNApb9Xp8s9QqI9nt9zX7hn+pVf22sWzKShbPX8zTaFoERY0Fvpa+xtLRdn6F/4IVp9jqYWn10
TcwvVWtl5Brnjokn0tIaBCZu6mN+NxtLEqcTXxXcw9ZkfhwGZAqu6A9VR76TdPxP9Ic22vlR1SmA
iGoQDnkBATjUsxA6DnBou/NnizSylpofjc/KLkwXy5P6o8Px+q1dBPQJAqJwtnTNfzjZtq9ANapI
gT319lndmcsdgv73ozbnR1V1ra9Kt9sNP0epBhLifw4NO+eXUWY8f29nYe9Nw0jv+yLzNhV0n41T
o7Ku6tQlgtqwN+sAVytIPPeilT0bXLh/8LzstZwzyb/w5xDcwXZB0/u3l35qrjCENNktxJVfKjU9
dDfeDN6hd0SibaRdtfsWodtVHogYw83lFTJeQc2t5rmMXl7BrqW3KUKDuJPVB4/ubMC0M8b2e2D9
qKt0/OrUpbXmbSjuSS07xxiDsK2J3e59bGQOHmnCu9GKgJOlIcs3V5ewcxqz349LsXRapJczvz2q
VsQcJFCmeDhNelK+OX3xOUgH9wynu3yzU47y/KqOXczXRs95VTHr9QcYPuSNYjs9p1pQPMMculf1
jl9VIDQgDc84Kn14Q72ZArd8w/bdvq2H5M/hYYHEWIKK+tly838cHgFq+XDn6jIcEXb7NvICc+0V
FmgMKwnXWUC0J7MmzgJ+n34S/XuAqNFr1wrtIcpJpBd++qm3Yv9IiKfD06bOPo2cWre6J0BL8Zms
As0VO3MKcZiz2vg8drizj+hD78WERZIWTXLTxbXzNifuH3WOO0WTP0JNZou9kDDga6xStzr7lj2e
lNOu8uNdqvi+Y8fh/GXR+7OqbfAsHIo0BMLa9oc2b55S1Kn1HZyA7pci3jH9Aauop6bXq3OctTAM
w6DYWLaNAuJyKYr+c45cymGSDcaBU5cW9waK4+vU8/qtKqp++tJQTCZJxNYqLxO0Y7sJrBwUnrSm
lzEkipBa4h0HwoYM+eRsQCMtAQUEt9Hkzu9GHmpvTpevMifr3m3L1Y/h6GtrNSqKzH5dONhEq1b9
fULe751AS3IqcpzU4Hh37N7TYjOJsD6KRHc3hDXjrcx5gqMxIF14jJzAPPtyWyHULQDknsAPESWR
ZP+zWBQHa5HJ2bD39lfd0PJ8R6NsTfQxffW7DGQWXqk/CgFSL3S/p8AQCBt787NVYkM7jnZ0azvw
2ZCKSG40D86901b4Fc2Em8mmo4/ofB1YhUkNRkhbYpuwG8PaO8Ddds8iCZpNMOXme2s69+qF7CTe
Z3AhsYbjQVrrM1CDKkzv1Z0rmu+aFnskAn+rb9ouwMAed/GC0Od+1DhwSt2RJ+mK4aTu+jL9884b
HO1WT4CK0+Fa/beuuKMPl9ZeLroqbk1gMiNtlvVxsQ+wsrqkzQY+oLvGTN9VY73ARapkNeV+/qKS
X55mf2GrVN6pJvwDyo2Jv8VONbIFyS9zNUmgHYuRdHKcmdEDJnbOBqMmoE0JbHZVFy53xN1vNN0k
XYxL4aW+CU2xl2RvV6rHdUCeIC0VeGMDSvOvSZKCP8VPEPlZXkbVq1GZ9O1NkGFHrhp+mZ0XtO+T
VK8fOUr0r6L075JJggRZSr5RvGp6EpxVyRPV97BYNDmmQr56OLrjNVnPJ2cp1uCZV43tD0AnGKkj
WrM2o0AeezHL10zG07rAJ++gxhLxxloytee9GjvqLNjTENu7y99goDASSlwT1FifJNe2t/R8q1qH
LHSAPi7+eg0WnG3hYqEoh/otdNP9rJveZ9fW3E0O+AHyUFy/wB98uNSjyrHJOM+f9LHsnnzb/KLq
1TzJJFDnDLr5wS3hXstu9j+PvW2w2nbtfZxkwdk1HZcwhIGGYFeMGzFiK9n48fAAC3N40BZ6fstj
ctYDIGc/6x3TiTckLh12aPRQDZFjYFZRosCyVEW1rgUIu073JWYlt6qusLN0xYrpbJpDlwL+NtjF
3zSBOR0yEpsvQzU/du2AT1BHLHDyhHxxPciIOASchqV0qYpRM2nRnFWlFL4aXub5cKuKU5iWN1Ee
T9swA4Po9727LRVzR4/DflUvt5jHb+1WxssWhrp+YfcY4HrrTZfGgHAWHK4xZ7simI9l7WkfHUuq
U7Aj52i9R2SUbxeIyI+uCPaYqFWvPCTELQqxi8Mu9WgEfZtwvdGNZ2coq3gzPcRNY9wmbLNvLXgy
fk+E3GTRXjnD2D6VWhns4ykdd2OaTy+FOX4j9O9+S13WEfQSPlW1nW99kBdHgunJAxK4yMm4mfvN
L59cfey/diYWv17o5ufAABQgBKhXzSvsW7QRxCpk38MyR1Fdwmywb5fADHD/pfKX20DVWn1TbMkP
o/m4tHeOka2D5ajJ9n6NIUF4In5t+5vB05NNomnepi8674yDd8+ZJ+XXEtfNXlqWB76GhsgRAEal
M0JSZLHeq0oyWv6l2YljyCaBK1cjSl2b3kDvRLfc+QnvXGe3GEth4TV1Bavx+ANzlxabhnR+igIO
nIisnFVJDSB7qG/G5aiqa3VfsLHt100u2gfVJeQZdpgrw11ZqAE/OcslMhHfiMosOKiiJaP8HOt7
GM8PUO4J67dvDuoL0Qri/JPOn/wRR1mGXVJSPetwV270AouBGlWWgxfO8YHTUnTOgwQ/JGIvz3HU
aCt++N1n2eR/zmiSA/lrRoFu1i6YS/0Gq1BzbxsZmhZtG74jxPyjda32IYZJgN1j8KaqJ0snvFLM
wc5fetWetXPMxHjhtD1j+m46fNbUS/RxNyNY7iPOVOK9LDbq/0l+GkbX4sgLnc6rarjY+fhrEXdL
bUUSyl0X04zR0mC3p1SDcLqdllu5WAGpizAaD+8Q+tQIoHQrVXntY6Hcu3PqQl8nJWFH5QxsmNO+
7EhUpfwmVw4YzdfJy03yQDM84KiKboa28986d/kGVZ8wFgvO0ZD8cSkB2twLdnub2O6rT1NTdCyt
YXmIQi3Z+GEot1oD7toMcOoqJE+qcJA7vrLVe4noSb8Ebm0oMJuszrD/RIj20Ym8bIW12fylB0nK
E6zIH80sy0mfRrAVf0o1qjsluHhRZby0cNBmlxtur/1kOhTrxC2sdYk339CXw8O0XPLGJ44e1T/6
Ag0QVVL1VpTAIm0m9qLoL1+6BXnb3NfOu+p1re4mNjiOWRX7a0NTE8BKPQCMajb1ekKXBnhXq8y+
1EN0Y7M0nHMx4nPVT8lTCZZnbbqgUKcWAMMQV81nw+jeML1MfpQW2VCzZ9UNjF3ZGzVHQDs6mr7A
VEpzflhTbL0HzRQTwSnGF3PIxk1ZN/aDRAJma4pU3PUmjBJzsBdC5yA3V7y8jMd+7dcBFD0SZmRY
hljcqWYBHxRnmOGH4IC4awgHI8VTZdjEVY9z7+KjYwDjKrWa2HtmYv6G0SSfdtIde/B47zDzVPeU
OMshkyJet2Ko9qxSyC6K1N7Ey4KrLl2X1vGlnDlt2a4sAZP8X//xv//v//k2/mf0o3oglBJV5X+U
ffFQJWUn/v0v1//Xf9SX6sP3f//L9gx2m+SHA0sPTM8xbJ32b1+eEkCH//6X8b98dsZDiKPt19xg
dzOWrE/q4vhIK5qaOERVO95pjmUPG6MyxjujSs8iKLvDta+q12vzlS8qsXs/5HNxGh3i2ei94ImS
70kg5xtV7A3HvG0x3+EtpxVkQnhvhelJlQYRei/Q3sEbXVotdpZIXt6rhsocoVY1FbpmPkJdtsxv
+s6q3yM/8Q/+nHcbVURrsFy3fpGeRruu3/sNiOriPbNIBuWzka9VJz2TchMQCj3YZfJa+uV57sb2
wbDDeh9ElVwZVgV9XFWWjQ9dLQ5PqkRItX1oDW26KUWQbfymaB8qT3757z8X9b7//XPxkfn0fdsw
fc8zf/9cpho1FEKz3dcO5RwwddVjPbXycdCqV2UKb5VgisrZcbfKYj6V+pvqxWki5zDNiSAyyh/1
wplRF0caPZ4+2Q+gee0jHzn1adYff/ZylkjJzyo9cm1UefV+XUfp+JajWzGHpAtUCWwwZJTkLe7y
/qmcfci89Im0UJxTxyYq8vDfvxmu91++pJ7hm2Zg+YZp+Ja+fIl/+ZKagB5nyVHx69yKbmvYfbG1
2RseCGPmr+lQ3ft2qn8p/YIES+8kxLPj9D4Ocm2lGmrffkVbN3yGbpweZRFMN9nYYLPXds+Yj2JZ
Oefxk+zS/HApxkvqQOUPdAKyu15LMZ6J8x4O5s8WlWOY0HPPBqzKrhkHdWdqlnd3HatGXSf9pTPj
1euqHtf6cATOinQg33egHLd1OUW3Hkzz6lKOLWwsebd2qtVdulz7IZAXX0YEasS1OU+L0l1jOh/9
D6uIaS7LxO9f18DyDMsxveXw7Fvu75+Q0A2BnjnkbqklzXYo9AD3IPR//ABCJWEGzqVYo53TsJWn
ugsg6cuqe/eEmdxauSwf/x9n57EjN5Kt4SciQBc02/Q+yxttCKkl0XvPp78fIzVd6uqBBri9CIRl
tjKLZMQ5vwlFlN1rCe6fSe+ae9l3KzqYH35QYEg6z5N9iNumxC66diub7Whl932hOwRRk2Yzyg/3
vIKkbl52ayghHjIY0JRj08iaxVAp6DIbMdUSRD0hUqdexrZWnNykgAfzW7VBcHgXTd6dp9ag3aOM
b7xPxI570zpNQxlvh94Ir3mU6Gtgo/19xB2xwogxfvI7QlSc0r0XpeihmA2T8p4EwTdFBXyu6M4J
venpCS7WQ2VqzW4CGEWYs43vdGKdd7IGV+Y7F0CZ8e+uvEHkMGrSF9OdBue2oCh9mJkpuNCP9U0H
rdAjDBcq3I35LPg2WXkZfyWsAjHZRmTJV0t7aYoen19dQPuda7E9IdUuq/UUurdO2QRobh6anyIm
9+svwWrHczgwWbtNAIRZFn68M51R2ZPcjFGwVmpjqTkBFgCQ6E9I4HunRGm6I/FmCPC0ZL/lV+yh
f6sCal6jxj4dPubkLpu2lWxbuvUtMv166+XNPlSL4DlQ22IliL2f8sl0Li754aUxB7vbdDaUTMQb
r5h8Q/bQ3GPITX7Ua8lXVtZ4g+lLZP7g+Vj0OVA5ZyD/2LnEWWvgRnIQ8G107Sv4/sKbiqVZpeNi
VCPsr+bJRuOSZs3CL2C8m9Pk9uoFtOSvIsswoOGsa285p076ou5S9RJpwPKQbd/IeZb2Qx2b4Go3
sXMeM6zZB88Kvrg9rI94FBw3ulrc2QM6bm5uhF+qLod45DkJ+BhTeSTNdDE7z3smJtMt3OhAjmi8
KF6l+usO70jSmsDI3LK4Ggq8ASRpsc5Op/Io+zKwnGhdasWVSMVzX6AdUXEC9dcc8QjsgO3cjYgU
++tCsGlTMnARcp1cImtuEEGkSfjXfFxrchCET7hZ1kmQ8MVGYMvW5uQFK5vt8lprdN7cqMZfYDnk
R+FV1rW2des6RqDp/vzmMI3PzyXD0FXNdDXVMDUY3OY/n0tD5aWN39vi6+B5a2P2UdDmgshby7Gf
mkDczgOb9p/O0hmCVUV6/Lc+ObsFHXaMc8VEbWReLduyFgzIyqtTSvJpMpAWbNoN0e+EI6QVX6qA
x54suiGL8MuQdWQVVBUhHmbJtl+5sIr87ijXyP7bFCBEz+hZ+Sjq1Jq6yEUGn83A6PrP35PcTvzj
+W1YtuE6wnJcTTcduU387Q0rygh3Y8UqvipmlC1tokLbvCzwFgXI9N4JFOzQtXvJHac9Ek9Gv2Du
dyKUEtVCTNdkUrw7X5jf+8Ia8anl/MJ2oj4IfVBfo7JYyP7AM8Id0dBiI5tahkUoCI4nonbGyQyG
6nbZUivYkDdqeplEkG4SXesxXkjCje74Ds/e2H7tkTeKZ1Dsp/7UX5pFm3/xx9hZ9xgD7RN0F19D
Nb8BjCO0Sm/9uJm3rwnxZAn0/TQ/o18Cht1QidBxOIaVkz/OeclVkYXmRjaVscmvsFJ3MfGuAuFl
HYZ30OX7qM2LRwyyybA09Y9xVLT1n38t51/7Id61Nokwwe8ldNIY//yrrsracMhiBl+7oMUJWstf
J6v27qO0tC99XvWLRrT9+9AG4Ad814Kt7GjPaORssMTu30U3JFun1cOtMNNmXQcgXQzwJUdtLhwy
a0fZlDXZFwidXI1tHyI9zu7Y7yDponLblHgh3yEWiF3swMOlL9Xi5Gljfyowy3huRnENqmi6IkqU
P7u6+EG+oznLVjAHKZsiqI+ymbZhv6xcu99X88rS56jmT4a9laMhuPG1kVb1xnf19BDMkDMwkO2p
m/lE1qwd3y6buq9PoPaAWsoeOfYxq+x1ZMQdTgtZjdJUG/Xfeehbc34v1S3yY8Q2H3iPFbs4qgmm
JCohjFhlqhF389S68Xe2Bzmzdkf7bCPlNi2EmdvnvDIvVS7GfTkPyFHZrzWW/T9+ePnD/n6b6sQo
habahmpyWNM+b4R7pKi73vWNL6PuV6vcKkDUCqW/FTF/8KiRuC95FVkbjhTR2Sod6z6dEN61EViU
LfLgyVV0JnBQjsCzqVS3zj0zXGQ1uJqxR8pMFmhFZRfH5tnvN6bCZhTPcQfVKUItw6VjS7z/8x/1
vx7VujBU/pwNFSasYRjapy1kbIrSMbRI+2Jr3msNqfnc8JT5rRh61PngO2ps5CZ7kSIufQY10q/M
zHPvylTPNzHHe4yU0CAVWe4dSie0DioQml2XTNPZ64ZqU2DNfAf9rF/0xtgci1AjFm8W9Q7QNSih
ZFo7XurtTfB7B1kr1Ki71bK/a/9t9KPvYx6Jtfh/vNL+dfPrwrV0RzMdQ7jz4f3TK40N3MSZfay+
RGn6I8uuhOe98xBF1iWcsTwSnyP0NF6heCRWH32yFreOftIw2LotKNGoWchqNM0gYqMcN/ICcrIc
QMlmjn54x5Gk9fgL6t2hMFAGY4DWitOfb/BvWVWHepZqGpN1TwwU3AGEUR1AD9wwvb7aUsdk7rPD
VjvfpoD6ujWNeYqP5soCrdkRGdg6u6vq9El3hHmQZkM4EWd3viqanUBEFwIWTVnIuXka3+am4P2d
hSiDducrw6aP9Bq6r9Nqi3YozyDlnS+BmmBP7wDGI0Jic4gVb2bju1+s3m6WMBdQF9F6565KEGPV
5wHEhggH50F2BVnjX4vJQ3RzHshG9niNN2IGLoL83A7qHB5iIJqKVxNA5J9vE1veB/94BljsaVyA
rbbtAEI0PkcGkKxMNLRsv1gDyPGyDgl+4S6wjpTefilNr1+JurZ2wdxUejDcqtFkZznKqxv3XqLC
YyHEU8YWU3aPFtgpXm7fUAO1X1oN/IeTm+pSDro6NiwetwrFPOrk90HfP+FOVF5EKeyz8EN92aKs
/A2YO4wqY3yb6gLUH64p+yz0i6dKqV7lhE7J6oXVjs09co/xMfCnZJ14g/K1CRdyQq5n7qpwg/Ho
FZmLT7zHq3++NH56T5wDrCd2McZuMBTcyCTx0kktwn5+z++LzNFW1aL6fpwL6D+/+qrMrO5lgVTK
731y8sdaJerq27yPPj1CKYk9xT+u9fn6pQ0qiOOkTvb80bbVSwAn5D0xsBeKyyHb57Viv/URuvG1
/d41cOiSTq1Qa/Ksd7vEDhzKIhv4DlwJBiOInNEPvRJqQp1Zd102oHmdQA113XLfFST+EApJuE0M
H7to6P4R9Llq7I9sPPrgxc2bR0cH+6Ln9YsLQeA8mY3zCJzNWPcu4m4hbsSPo1912NzhexQhXbFk
4wLCfGivcu4w4eCVVIoHa5W5vkYyrMqnZCFHb0XeLE03mu4TDo4nMWjGVv9bKEXqnXySP/kQWcFI
e9pixXz30SUXfFr/qfnpci2MvlUpdGsh10qZlY/rpViOHdQCS6PcbtZdnxt3otAaEhx8rDHXhrlP
jqqFq99qf56Xoxm+cVVybN6Mcbck3F1W/dx7NlrLvA0Qm9ZOrkTIy1Fnni1rxeADTmFeTI5oMiBB
TOzFQFGr0b0scq9BzMAL0+WMprn1NcKc9nY2w4Xnee1cqE0LvyXWrx9LI7tVLvrULvto1NeoGz2b
jjve2+pUL7W+q7eyKYsh09pF3znpvmuK6V72aSnwYAXSk2zJ/mJ097lTjOePrlZE6Oe30V1miOZO
ZD88jVRxneBoRKh1fMPW6wf5Rv/OVTTzYdCCSzPaw5soLQM0DepNOKT8PquPedJArbyMaQEuH8bg
MhqNtFwm/sVD2uzBVZXhsfYjog2kDLd+Nw2Pejkap5l/6LhdVhKfxAMKnAtIQeZ2ueJARuHlpMWP
Ou8IdPnHe47LxaM6pO3a0np9LZujG4f32VguZes2Yyy1penryhbGMiFGn1gCwl52tTE80ziGesfu
r8922ETaO2Fafb2XA7JIemCfG1cYs5ZVXy3kbDnS2Oo5SIryQXMRzy4b0Z9j29EuXgsgCRBp+S1B
gCxF1vE1T9Nsm6GnuBNqXjxj/XUvJ3wJdd8+BHathKjRwetwG/M8OM5A7GkcrlBg0wtkgMVthsZO
5qjE5uljhpzmFxkualYDMtlUHTbLlUMUIcCafBDD/J0l1VHzEZEPUpqJ1Xj7LOuNNWoNJcqaBHTs
wUu/GQjolLE1fMeoCGAxlpoP3eQjj5M21s6L1JFnr2PfpiTcc65l/2WRVJbsirssS8c97+MUxYrX
FqYXJn0DAoB1/qtw5+ZHX5Ga/Iwz0XIDws1dBORy37DqW0rlgLSy0d1TAWJGZW5fA5XXslQMmMbk
wU5L/VT0fMtT0aP4jGrjl8mZKUuaMlxSlZCeiZmIbnJIBfm9LBqt/AJvCPRR4OZwadr2HWqulWTl
lwmQ/9arp2Irm4l+KAYPeNgwlrtpNOuNXIwk5DKH5/baKwryTl48rmV/UIe7JtLEczGp3SHpTbGS
l9Eq+6ImhAu9rEc6oEV3MhGWCVvQG95NbIwXpS0NiqbxHiP3L7Jf88Fug++WxgbDWzwcg3m63ijq
zsWwby1nFaq4mrVFyhcE9NmwCgXFzn54H0WDBEC5iPFbW/axI54ttbUXQ1NPb41fx7g9heNXEfnw
1iv9uxFlO9IkPiBM5WcONzIioHMtObEHC9Lcmz5Pqx+xn94rQ2fcT36YwZgWw10GbH4JYcLbxLE+
a/sqrbcb9SZnrzcE9dqLkkWFfuLVFUrmLQwNhmDFV7qJMx+V/OhdD1SXE1ZZKWev15TzYKMDFuvl
UXZ99Mua2ns9/yg2nJ8GzMBQ1hMftq0GC4euKb46SYhsj6l4z2NmJCCaXeXOzQv/nhOOszCgcJCJ
pc/y++wi9OCeFOUpUo3+aAyaeVUbX1zxC4lnWba17JJFCtAGm5ahPZCKJILdsmVwVS147mMAt0Bf
YlAkbfiMUod9jbuS5xWDlhcPj77xIy/D8LlQ9WrljCmeR+7QnIe5KPQIeYes2qle1pxVx6aYa3JQ
TitNo1gKSHxr2fdpXpkM2F5aT5B2tFOlq9Oxd9MSA506epoG0uA+4IsfIb4Zjen96EQQLjykp8i3
+tPaBzF2WwSBr9xEibYQQKWPto5wrAYjrUOw0uh2itnc3ZqoypunsUYdZmGvTfh2z02GgUFVcJtE
Iq2eS4iCa4zBgq3jW+VzZiBnyVPdxi2Gpl6aGIk6OaKXczO0bXsXoCW9lE2n7coDG8zo1kRR0T3C
SwR/NE9OJ0s964X/PdGfvHhSvwIF/ysCovk+1KW38CthPyWVXq9yxwruYf/lm6gf1POglANB/lE9
JCM/UmIVSKzg57O0VL29g2Eb71T+21va2Fwg5YmVX40ah+zuu6YF/U9uDaVKkp8RO7tFjDXCSxmO
wboqgAj/dDI9XcVWwh2gRpZ76kt9h80iN0BhWi9ZmRmHwhvHu7lVNgXflB9kz6CAk4WiGRMipmr6
bPsmkGhfqQ5y1NUyNBfRtQcSz6jeDT0qd+60kU2yxtG2J6C3nsYsfUaPylykrRKf3LwOrrqu/eRh
2L2GQZrvCng2awthylc/dzXCfoWKKgujbhec9KDJH5qMJ4jwEbaZu+3SrI6wmeUDtXtt0LtdF0Ot
buUofyyo3CdVAj6LS/b9qgKm9GIio3e1e/O3z4UUmK7lGqMdNjr2jJba1Q84juVAk0ssu2IrvPhI
La6cKq1fkUt/hZnE32fUL8l4u9+cyQOoNS8ScE+2QyCwCp8XBQ5ILQNb49cpSG6LLKdfOlXhfPP7
FIEKO6of/PmTUj34/ZMAwdWvWeW/Woqv/EjL7rdPgtW7mxRrwbNUgBKdk/EyRS+LKm02/+OQN8c6
cpmsv2XlSaPppmoROAOA9O84T5t5RaCo8CnsKDAQ/mzjo15l+kuqR++TH9VXhP/0l8CIQbDW1dNQ
svXpR28lJ8HFxtYYqPVtSdCMh8gEVSSbM2ByiwqdwQ/HJZxB6Vdokxg7eUUkIkFZFDFJunl0DKNr
jAXNncap/ED0J7zkuZftggSfBXZrCH+IKTz5bpIvgogjZR4OsEvTAWesxHqSM/zhFc237lGOB9iO
8NnNRbZCjVdROqrJYXSDF6d2LQRTDE7jqrX1KkOZgYTOCW4p9KC5WStZtIvjKAJvRNNNygF5Tdfe
yabZWDBDi0Y/Bs74yIP4RXes7MGOu+wh5sgBEpNMRldwLyz9iJs3zNKjHAUx0p7//AtqxufMw5wJ
dV1VEKuxYAmJT+GsyOZpUtZOzwlvGLcECCeD7O3Eg9FLEcdqMNOOzq1QzaNVZfxR8W+FaOeRaLZG
cedl33TViR6KKo8fSkys904sGtKIEcRyFy1RFWHiba2GynrMi+5N7Xgxt6nRXP3aQW2lmPaJondv
U9dPu0kA4wwQh3srDZQ3JkJgF8vEIQd8+G059JBm79TcOv18taKFIes6VnnusSd5GYFny+V1MeWH
giw6BlxMK2c4RWam1SkFffrq/PpM163jo+Nm5lLO8gWCfhpPx6O8BppIJDXHleJEw3IgEninozB3
V2C+4PN4u3x0uQJMjDEg2ib7ZOFhxbMxUde9LUXOWTuZpfWqYqJ78vFX3OVGit7bXPvo+2+1P8+z
I/fX9dy/a5+uEoeu2AKdJteq3ted4m2jIAyXHNCm+ZQ23WtpkGxE2+Wrjz5fa6dV12rGWi6TA52p
l0sztbvtR58tHATTRr3ciH76Dg4cecxaE9x5vroXBmGsSfQoVdeh84D+e760sqB91zvxBH4sAISj
rOmAwKQ65cUou/rLn/++/5XwNwzOCKTVLFjohG3l+G8Jo8zikBPqTfCOUE0YHyx7VxvZEwSv5ofl
tFsx1toX1XfEMtBt41qiqb+vgsnaQvbPTznq94sc4OAChBV/5HOhIOu/smKQoLKp183lz//Lxues
iWG7wjYIblqGYzqm+BQ4szTVDwOyUl+mcVhF7lQDEaEwkwLPZ9tudhyT40Wver/61MHG4hs/u4We
mt27ndVHqH3AzTUoVqQRIE+laf/ug9dfpCJVzz2aYY/KmF6tVO3fi4ofSMdSZpcGK2jThZ/p57Gp
CG0OJv7aecJL3nIdDdtERmRNFnIiSIUe36ow/x9QDcP59GDiH+7YFiLKlm2SFSXP+M/kESx6kBjZ
bD9g8cAUSZmfyM/4s5E3VXsuUt3PT14B55wA9v5Tv2zKGR9zZV8icrRaExOvv/kin+Z9ND/W5i7E
HVhNEZqwZv9gIG5+DIT7DnGAGEhtjhg02L7YOGbN6DwFJuhygDl/J7tAaw17nqQT2rQMyov0KjZO
tROaO+Tohge1KHvENO5ElHNJpeNv069aVFvmBfIiilcGC+AT/lFeBIbZeImxjpODom7jtVf0pkyU
HBNihGw5gTHEcyFrTW3mC2SW2/WngSxFq30hJ1rcKktdQ0i2agsbOb14WgZG2D3ZiTVe+EIe2rRD
3WsuyuEdxlT8eBu3CI2ySa5PcgwQi55lzSlP8LyxygYtVz/Q8Gww1FOilb9qsk8W8Tz6abLsk6N1
Y9p74aNO009+cVTdluDDmNwLrSiIi/+nkIOTg+D9JjfH4ijbH8NqhKQxSYOBJK2L364yKRtjfvNq
c6GCX4m0Nr0483sYGE18nprs2t9ew4DkN5i1tuAU5tHZzQcJzoxMIqgKeZGuTNV70W7kmJwVplO1
R3V1ZKMyv8v/26dq3bgPPfPXp0bpoC6dQQDZSKcJBV0MGhMk995rED+w0gr3CnHTucpmr4/Ku94T
xTcQYDh1g55d06z5ir+wcUFV3rzImuWZnABxybDKwuSYOAHCkQMR53xsJOpyLZsfhVxRoev60aWS
fFi0WoxMStMrZ4BAiLHpmbMJVEs5y76PIrD8YOkXYXIgehwf0fDCAXCuyaJWvDFfyCpZq2SDNuo1
aoPkFPkZClhOka0dfoZVFRXVOkVmA1UJ9KAJcg0Q39qffpmjn9F32WPdELfuR11d35p129672Abp
hunlS5FVhF7KosOPjsmB27eXLJpOBH+Ss08OD9lT4Sy8xjReh0G31q2op61s5pgDLsxpjK9lUPsv
FTsWzU3M12QaOwjL/1hldXcpJBm2m01EXECvv3E3H0bAfa+elVfbvOf4k+dBgaJl+CAnoPQ2LuzA
s+6G0O2OosiREB7c4hto0PkCTqE4qwzg1BFhIf2uHc1pIQeAit0TKWmeO88vUJdBUDbOQK+Hjn6Q
E0SJJrVC0KVz8FMtlnHqmd1T73Jo9dBo4+RcbWYSztdhhXAiIKsYAhtbZmPnhbr5YtZAs+bhyIlB
c1ucV9K+stZOIIbDDC6G94X0nBIox1Iqzg3qKrMRz5LEDL+I90FdpPBy3eY45P4vwoY+dN/JJxT3
eKCNl6osSU8BwXyvzWmthY1yRW9hfBhd4koFGNJdnOnDg47K4n1rnuSY7Kk0uwCdFFhL2SR2cW+a
pnXAUzHY16FhbGJVy9/GrN7I78Ia2m4ZNFN9SZOSFN4oxO3rRYh5lWV59q4Z3NS48qj7IRjKR4Hh
k1yZaTESaIWAk1ADVFJM3127wxh8gatx+yF0D5G93kGj08Cr46omZba0KoQRlA7Jy8xE27Qu4clB
bi3dW2WUFZyEbpW/h0b1/zPn3x/BdbK6reZtwcdHKL4u/sdrWf/3WxlnKkMF5GrahuV+fisL4Tdu
arXDs2lOzjVO2iv2HeW71uKP2aHRspXNDNkOq9IJmFVkBpd9Swhy7Fde7itdzNdjF8sMQTxIgkoE
JP4/NcW0XXYZY7SVtdtoaf2P1CQyJf88ts47K9KSlo1BLhAi4/OZh7NDXRZgqJ/Mqkd4E9VdtTK0
nW0ixilrH33uf+mT89z8imvoYlRSslJoxiT7kOD0oZtKIo+J6x06vdiP2RQZW23w7M3Y8ua5tXGn
2aBnjCbKkLx3bZOsjLqyD6WLoKioHyNbSdiVWdk+DMKUxzPNaOy+476o3UFlMiD9hd/lLCIA6dpw
cDKTzcp7soG0vBbAKjdd7VTWJRmyEq25sHjVW/YfddDg/zg3wyJf+YZXPfnpZN5z/7HnmwE6o43z
Uu7iuBlw0nNiL9kGKDlde7K8J9sbNrI1xq17lbWqdVRUxvDTi23kpxeyU7HSdxS0vP3HZLmeKNVG
nZfe5sq1ScvbWHZ2A67joW/AkjU0b+uHaslepS9eCQHbIAGK5CD/JZHrPpC5NAneht1z12REePkX
WfgVLOGUDyhuZbZ4L9LwaxBN6V/hFL2bVW6y7R88/kAdEKCYQz7NE0LeE8+hKHnU9S6QuXm7dKvK
PZQ+xvyy2tjWS9Pgf+JjY1VpbeEtP7ZSKJTiuQA7bju1Zrpxwqncsx93nkgT3xtGaHwthBejmOgb
F8MIiotf1ryE5oE2mC4FN9azq2b+3g6rblP2PHDq6C85Tuo5WE8JlvRmo87eDF6/Ntj+X5KEfUWv
ucVX3Y1eYXl1yPrp4kAiV1nJfr71ZYQ98NuspbrtW7ve2oWrvAWI18gJCf5Ra703qgP66tFTFhKg
mS+o+ma1dMbJOcMeNq510ZGSmQdaj4QvSlbKve7V3nFK03JlpcK9i3oYLuiSvtRVXiNfVvjPgrNB
4Wvja2fbxWmsTPSTxmx8heYRbprQyEDkMxoWCKsqWD9d5GgF58k2s1dUloZLhW0CRxJmxeE0bUdf
QQypDafXJmrjpYr9zVEusl1/3SLd9qTUvXJnZzjJyg+G97K33aBbyUWYLiarxnOsPZJm9bmK0GaZ
xglgRz2fmsLIeP5o4hP1q1kWXnUktPR7U46GFSEHubaZ3ZXC0iekm5J7dE0S/yLwDqHfiV9VXn3d
7E9degcNGrey/teYXKF4Ym3ElgomZB9nnifeyqGukOxAcA6gKiH7mARNp1v7JJ+l6bxCxVfKjo7F
6InHeHIebv2JaxF1A0nsNIN3z276h+yv2ZIs0xpBAEhLyV3aFM0imKEmyohdSxo45tWayv4CThY/
iAhZ3a4FWIM479rOGvtwq+JXYx9k2yMZs8V2E40cXrKI4ZjnbETGsi6x6rn1laV1DtVJOfwGrpn7
fO1+BNLu8bBg+wrKrYvCb1XvP9iRF/7o+nKLU3EeLIr0W4pBeLQo2isnYxEs8jhC0cKfftSjd7Uq
p/+G+873qcq1d30yB1TBELgbCHsvUIlHZtezbSQFE04QENhc3kOqh55m5xDkmqtykqzVRoNXlOOk
S9mnVFBmFkrANVJ5DTII4Rb9zp9y+GOd02M9FgRTvu68dFi4yJzDNY39tWKV5oUzrgqbVdP2mRu1
Z3BbyMSJoH5UAvbKzlR1X1CKu3o+aMWFsvKzrruxm8KZ1CSZTZLF5PupdgwmkD8z/6kZsaawjDRf
dNVgA0CjINgHTaTAs871IzYikFl1Ln+Hglp38IP6TZv92WThzkzi1k/PGMQrR9klp1oBopAeOqer
j7l2gPOgJoJdElVipeujf9XTZsK9yhpxpkvMcxOp3Vp38+wJXywd7q3hfzMGIDA1e+hFFxerGFmf
v/IhnhX4NPPZDRE/lFeqfO3XlfLZoNWwFH1rKZU4E9rKRRicnbmRsA09p/2UIOzWl+GmtpXZF4ER
OzEjeIj4cy5BQhI1iZodlfQ0zLVIK9OTX1TNLseB8FYL/u77NJr7db9WofKDDlAPLrFR2DdzNbBU
9aAICtmUhTCczFrfJqFsKHSMNpjqxJa2zLUivOuQ3kwcI3kF8qMfHLOtV7oF1Rm9DJTBAqID0NXS
Oycx8GGdB9BDK1a92zqH0g/clyppl4llDnikQJHI+m7cyCa4rz1OcuIJb5+IdDEEsAT17RY/V75q
dt95WHtfMG0Pl2k+C5QpRrXJkjA7IcsLlhnZ3W05+d295k7jMghgr6sJyQdjjjD5c6yp6UNz72TV
60eXrDllb67C2c1QxfBHi1PnhCO5w6Ef3hxKc2Kpz03ZJ4upYOeygHOIRaSDOB+KQfcVAbClRj4M
Id0CKQXZnub2UPugmGSbt/h/2n5avZpqhuZXpr6p4IfTSs1+ckBEtDMTnJcAGgSxaT2AFbY2gVOE
R8tO/XPrzAknpame2zxD/QJl3x/ttySJ85+ZDoa0qnTnWeGxB3Agac5+X+mH3E7jbVK25QOnTiQ+
0jL51mG4KVdpXXH1R55WAPe8JY/W7Z8jf7r4Jz2JLKHp2rpKWNgVwlD5c/pnzIsYZdA5auH9JfJZ
/mAy/GNKrA8OzE+99utvaTyt30SLzHWEwfoyDs+jjjWeVkMrVoQWXlt92OOEhOVf6RnsyPJLGFX1
vnVXhl2E27TIg4cge0ji5pobvnlQFWEciBZg6JIXyTLsWhAwJqQMTk3mKldHVL+GROXRweVg0KLx
uWlfNVMxV82Ifhtxu2YL/YRwslFBqWkCbC20gzWDb2wV9hSC0m+6hrhWZrxFP0DOGndT/owZnQvS
BwVjnfwmzlFOdlI1T9umVfusuBNGRT4JTLj2Ykc2NV1CrFSOdvRI0ANVb72vr2LEicvroCOFqEgf
FdUm5Y5C6iLDp3WTgkxd9R7+VE6QLD2h5Ruobuqm9xJjM4m/WlPP9h2hlrVNfHwpEDLdEAEflnZV
sPcW7d6bwmQHFxeszARuKBb5AoleCJ14qCkh/8t1To4nFmg4p+ViUMPpsUc0OlJwbxwD3vnQe9EU
0WN7DY5JWQO8Kzaj4eiLOOhJ3cdNuVIRZMP5AS0Zpde/xjmSfZ2VlevM97KFopTpKvX14iECDQik
QD8jYq2fG7hgsRa2ODIESxRuhgOAY/eIgyHC5zVEMnKGwWMMaXKZDDohR3zdACGW1R4dvhV6mCTz
o2Y/oWOPWEOxsAYiBtHU/pWqpXECPvPND4ytHbBnsso8yhZeN5YHouF+46en1DBfhsgyDn6j2qtY
IN/LrsVfRprb4B1p1eRYnjjVpSfI/Omp5CE9Boi+tjAyqsgrHgOzeBKiSQ8iJFXtmUfC11dksaw3
nr37wMHcHd9xJ8jOuWFFr5WSbDW77zG1CutlTjry3gRM11XmIgls0A9FgAEcDnowZaNF13XNubUO
EzCI9azmucHU99wmznQOcgAqik1WHArbqfBwmVVhrm3swRSHooxe8tTrz95IUDZGM8PRKm/Xjvq9
w3l0wSPZ2SNbiii0PjxqUdVeZKHbKCcOZYYFX1ABuipV42iMNVA5wz4VZGOvPUiU1WgFyPfb2NAC
tl323rRo1LNfOuIFmubCCYJjSRT7oKTKsB/d7j2FP3429QFstMHPaABwXeoGxsKc6AE3gp9cdRUC
Cd7k6NuBnewq1e1lqBh/qX251kOd18s4DGc1S+8auIu404OvhSSPPMZoNKs4azFCT4M1AQt3m/h2
vkJEeWUN/8fdeTTHrWR7/qtM9B4aeBMx/RZAWRRZopMoaYOQRBLee3z6+SGpq5J4u+99/VYTsyAC
CaCKKJjMk+f8TfjVVLXhb7o15fecAb0aVADNUAzA4FAU/kS6JLPmlCl8tKcceS0fBUDzBH5kg6t5
gkVQhjoT1iGBW8BSdUkeBvhwZxhsqzZ8QcP2/rqTdZTfJv/ibHAJR7DVcRRKn2+Z5BOQc3Xg8X5y
iIlR4egb7KTL58GOVgrN3G0W3UldM0E3xJ7sF01Kv/ddN131o7McS93e17JFBE0S60CkMvmBFAF/
6mJrp0Q1KucL2ob9EH0CkSSf2yU6p62lADUY4uu8V7N9jy+EsRWTcYwTH6UyDly1Sh7ivr6nT3W2
YTXm+Gtlxr6Rtcc4w3Yw0dEQ080UDbM13Z30Ts/lQhKnr015q4TDMc9b1YsMefDmUGlwjrIgtazN
xjSzbTtapxAiEi4EuZtPeBMiG/nidHG0N+Lus1osCP1V5V1p646vhoo/xtI9SlXJx5RnyFVs51te
Il2nzb18AiWiH4qQ7qyUsmRvBGpzSsJts6Js+/7FmPX3PJ1wsppsO4+omTZB2l+pcteB8HSwEJCr
U1f33XWWYw5shmXvoZ6buqlsx2QtlBuk/CWqCTG+me28vPz1/Vf+NMbyJK7PI+h0XbUs+80YW6Lb
adVGWDwVljzdDI1TYfYU6KNHleG+jVSC9Iocr7o+nVVdRreGnfwNP0b5PQElnkHDMiCKk0fDFOkt
Nh5tvsJyGqd4AoinPpYzCEPclKxBgqLWWRJpCGj8qKptq4Arqw9G9YKTjLWPiPFwDkqvFDlN/RTc
SR8PMzx6Rru/vkzqn16TtVgKqIN3RaMG+bZwqkhWO8GTXZ6UMvuODVp3BdwhQ44tD4F1Iq0iqrlq
2lyDjNgzZQmP0axMW3LA4IXH0t7FhvoNJf/+esJdFi2VWTplkPCTuZA34zioV8uIj+Zfn7byJrfH
pUWqW4ZJaauKsxYP3+AZlJT5F0Ag6ylueD/k1Pjq9KO6wakPVY0grI+FZYIpWbqPRrQl231EbVz7
UtrTkbEOFizGfYza1XiWhsolXen4rTVnbmIj5o/6v6fwWBE72spDXCvydo7KA4JK8qZrw5NiI9YQ
4PlntvkGwxHzOIVLuyHVaO9Hm+TY2GUIk+QYbOJmtOpiZ4+BNBU7a0S+OKK4e6rBW27rIEC6JIyH
K8ucKYBQd4Xji4dnXyatWyfzt0KnGBhBIfRSae63czhZu9KwIyZu5bBpk6GGPjg7u7DXdlFpNLfa
2OWQ8jNrO2F0tQt0PWEIdwjvjHAkHbZ0EMS0etPoYecFFZGek3yFSRe19TdJ143rOiMgkyT8bhUb
p80a/rtrJfFM8ih4gFvmHEc9fukJlKD5iGBzmo9o1laHqu2A35Km2DPEKj6iszEqu99lDR9cFDW0
ZsCIquyio7kWp3Tmp9hFxlgyRvqxHcNpO6L55TmmUdw7yJgfnKF/NtAezIkCVOWgwCC7qVpCu/cg
dpgQyQBN/WC+ctQqPUT1qLjzoMcL6YXCM+rMm/EKv9EsCR/WGvHHUXaiwiXVL93GxadCp+KPdYOS
nzCoJJgqlE04vqDOnd+3pW4e9KFdvI6crWwoNyjCr75A0O/KpWv/ZqR6w6B5fZR19CQs8tUOOnVv
GFS9HDi8l1bwZDZxRPgxFG5qSc4uBbKzU+S4p0o7DGfTNIazHioYYibhqczgzNO37CZ9uB9Whz6o
fg85N+Wv3zT1d+yXODsS6DB8FJXivaW/IXcqspo1eV0lzxNmirhgYNM7yuUtz0mJzfs8HlQL47GK
0olXkW7dZUrraiPgZKG8Xy0IWSUzPhxattMUs92BUSDTF3f5bSkXzlZeInW3rNOTIh1jbn+mbfXc
wDavjB47upy/+Tl/6u8siguGA+BAMVXrTwIzmjouSzqN6fMY9++BDSv3igPcvQFh7AWMlJu5b7Kb
DjU0cBKDp6gzjDTFVrzOoMOWNFy921Ypv0x2D4I2tTRAkMlwb40PTml/m8O5egip+f8dWMR5G81w
4TWVSoym2Y5OR/L7jNFU4jZvsSx4lkKEbxYkFcfS+tBlCaEC8qU7c1InN5KC8ghnh/IQsNh71IZv
rMzxC8U0jmIyNcjatdRO4PWKozrillX2zHcU/CncEHSl1Y3ttaZUx4TE4V6xw1WwBGINimmO34yL
7GpBu8ca6PsMUuyzltoAV7rmOsmDZk9uOH3Ih4a0GZ1p10+Pf33n3iDYxINo60zebNlQwbo6b/Ay
S96jnDClybOdq+3WSc2QETyA9t3at1pcpSdzUswtXKnnWcIoqp98aW6NUz41W9hLCBCP0bU2yc2V
kUcV+tbKJwvj+hvNlo44Fg5Sp3+E7IsbJGSNDejF2K3bbPBIqqB9koT1eSmCL73c00cHTKrguX4I
4PWcmh4t8r/+rTw/f7rf4H8IWlSbh9RUzDd9QjPmRmuHRfGcGYa8AUk7nmEDOxhtD6F1jAkz3+dx
ugEnU1w7S3ivd9FLUC+ql8qqsct0J7wWi9IhtYtyD2IPBshK6FZJ36e39LzBsbLbz1gwT1cS6V67
y7ex1JwxVJ4QqiA9CrvxrHNuNzqCQzHP1sHRQzztM0m/mSj3ndPic2wdGacz3CzxcUDVoHA016hs
6K6y9qE2+21AjV5LdeWEKTlY/m6QUdrFJawHN1NAj68shkbyXocgTCKvxzTEbcNiLX4wxVrujLxw
Z92UMDXJkUqBoPMe2YfiqltVj8LcqbGwRxAcLA0nZvTSR2nO6g0livfgF8uzOj103RIfmHKG5OlN
SN15UeEyPGQeQHDVW7QPhIRAPNvxuTf7k1M3ePkw+CAG7lJUTN9nhNHuAqB1m+B44uarDr9pNFgV
18WZmN052WYZnyhilW6X6sZBiYLJn+35ZYp7lapDofjB6ugaqMVz1NdIXZDHdDENmK4qXDqCGl/K
Dm2/iZ59ZxB1QZEj4SEj7rOmQnVjzcANg+ViPXOahgZRsST7aOoNnparA69qk3MDMwQ3Rjm10dxe
68MLBfrufUYw5CIjckTrbdzrQZN+BOjvBw054nL+ZmdSeEUPXu+mEFXvBmidm8xoR5Abl0/GuoAh
7eLQWl2FQfUNjaLnBh74QSmNM8LO+p3e99PBQk11RJf2vRoDqZyM/HvRN9e6iSp9Z4c3Iz5bN4il
eq2S3+EcUb5YIUO7eSa3bz0WymK6M6WHUyGr58lQ1PtZifazXaU3I3NMNM/m7kC3RH57jEYshCKY
tOD1DmZM6h95UmKLKne2CZHJCcT7fB32pKoW22lvQvzP/iait/40q7BMxdAMBkPLUcAbvumHB5wp
eer0/tnEPsZLo5koLoeXZTs9fSgR0Hvbrnkg252Kl3vlJiGCJ6YSbiKMGfdmvHzPp9jYZymC84mB
8PgXsh6Wi0yWc0yTNUPFzInh/AqHSMggSOHRxYXXcDPc1CxG3F8C01U1aNLhONsbJZyR78/H+Upu
v6RZcdAAfd4hEVBiIFj012iQGLukVF6Eag6skT3eJdrRmKgBIV+Wfs7bIdtAHWMU6SOmIfyvMY+N
HZwYdQ95AG5oGJenEVGtdPX7LNqmv+8TVfGW4SGn8oXu2pRs5QIJpWgpnicbpJE5Dd0+DCgopesj
HDTxeUiG+To2jZtuqZrXOcz//k01rhUqct9LZMUAg3Vvmv+1fy7PX/Pn9v+sn/p51H/93uRDP750
87X7+ltjW3RxN9/2z81899z2WfeHaN165H935/96Ft/yMFfP//zH16c8LjZx2zXx9+4fP3atcHrL
XOWofqrirf/gx971F/zzHx4AuObrU/nnzzx/bbt//kMi5Hon68QBsPdM5iHr4IG+3+su551MjcIC
DICAgSPzn4qy6SK09ZR3sqKZJp+UHZlJH+mbFrdRdmnmO5IkKghqi3y0RVr6H3/8/B+afa+X+19r
+HEavw1eBqwf27Ycx7FsslU6sdbvwYrM+CoH4O5OWRPlnhX2tT+2We0bP9det2HIxoxrxt7eHcW6
OOpP+9DTXjbNjGXzL/vX7xNNsSgVFcKFHY67cHRuIKqBOmrH7DYarI6SiF34aRsBZm/blt4ShT6M
hNgYz/ByxaJiQCQ1IQ5qigQ8pNgsjsp+P/SXr7scc/kmsTZJlOsaxE2GnrTOZeeb/zrqCWz9y26x
9uaY1zODsi27uTMhFrueszimUNpHJCCcrZR1x8pqUMsPisYvlrHxZbJIMny6AJFxsVUsLLP9rY0h
Z+OLPTCsXUUyCKnWT4tNGdQoX3kQ65cDRVMsLke+Hr5+8Jd/8K92v9kWFqQP2tS8jqiHolVZHS/f
JNawLLu25JpqDzAWf9LSGpzquioWkKl+rImmCgFy8XToAK+7+3X0WhxszsUlu9xFcfHeNAtx/+0Q
357ZtIg/TIx9vEa3K39eHzUyc5SjJyveJlHIUyse0jInNd8olfx6oNgmPvL6OfFIq4akAb5TzuI5
ncU2sTtXlFOtReletLLRpLIXI936y2fFKnKgN2ZvjTvRen051jMSzdcvXZvwH6GRnke96X09Vknh
iFWxiEdlOPbZ1yJOeh+mPcnlHIAh7wQLMt2dL5q6ZXfeLGmlFyta61tlFjUHsdrNHdkJytBKhI41
2ZSJnl3jpVoXfTv1MJHGBgmXPj5YNnKG6/b45xFyGuzVopH3jTqVfkCUvUo/rozLn22tKbVtZhaf
1ampfLEwDS6+WNMyufKVdSGaADTBL1X21l6PsLE6rGB3HCZjfZkCSWaJwPmwh958kA0j94c2LvyQ
mBa12suqFt9OBimfFs0nZpsZe6MkyEFFrasonBf+WE/D0cjhXjoGIuPytfhhBVV/+or159lGH2LO
xJzWK8kIeYVqqTnlhxDyWmIeEn125O3l9BnmrY1aywDt12e3Wn8+JIvSF02xAOH0o5nm9bWNGtLO
cOLK76wqA/m/6Mjryus1wj662y1zeyuuQgIsibPheoj/JvfSfJgAMiVKQzTqxJOfLCA9IhjmaA1Y
ce7q/TT6YVyzSp0m3VRpYbjZivewF6T4KFHD0E3abvFez0uhUMYF4gktSXZ64qTEPdGlhrJgqx7E
JnGHLvcq2C3VUPgZUnW4HWT5x6otwt1rM1vPeU5K5LuCUndbGU9s/GGO4fr0BZbx0ZnqcDeiNwCZ
etgvUt+iD8o+sYZO6RYz++zAHcfXDIV9UvSsORMyZq5Ut42PaH6LQWn/ZCOZncEjt3hPcEznwVtX
RRvk3j02RUwKBr3ypUGjhCxWgyRixFo32m2OwnQTXmWhWvpKUVR+2oUTF2YJSq4Wi7CBSYy8JZ91
wk+yFLU+huotddc/FqJpL06F9Fz0Irb3ffjZHiasisqeR8IiFevbWR7stHC5Bobd+WJTFHbqPjbL
w5Taj6iY09///LE21j382J9t6pNrYCdVm8svfP2ZGDXx1LWU+GCAq0dgE2HKD7z8StEUv7fSq9rX
h2GHcmSwjzNl9mR9iD3xy8XPtYB38lPFUmwAge2Z1qgekvUS9RNMn15NcFq9PK/i6cBghRK1iYOd
1q6D/+sbvD62Ti/t80hT9pdNOoD5mngYHxaJHlhjiL8s0GqJPcuIF8QZ+JclkIVdLQ83CSAEAoOu
9PV12BZNZgnYYoi2oejgnZYh2eIZw4jfSzU92LqQ8QTjsamHHRXI2DMHDekXlSKstT7zVE9HP7fS
EqzAwDRytZAU24Ji/gJbLdmpqFGcxMLMUip/pUwWIcLZXIPv5vYKo+MExMcXa5Yd8pBiGDcdG+te
IZTHqRI/sbJeWr/Kc0g+jHut76yLYUI83UEvAktaZTUNURMe+PUBf23rdRd4hQPNKgqVjVk1vGri
9jfrjRSLhRlV5tbzSMGjdgwP90tl8VRroL9Yn2e4+nnmlonrdGXMiMflEw+3WLs0u8ZUtqU89oD3
Y9eaKfOJRRgqjwZuv96CgYUvr12nWFgx/ellm2iWS0HdTayKY8TuS1Ns05Iw2quzeRItwHx0yOK4
11Wx9ZfveV21ldEzO/o9cx6kXdPWV2qRt/6E37CvYgV5lNvbEhwCEEFr9ZuH5jBIYeiVhgM6u0Ch
Sq14zhCepmtYA6lWKeg19HXj66rYT6fyPsgX8s/ZmhhaxxOcuHPSgBJnKVbFRrGo1t1iTSJqZtBY
n7TLZ0RzuNXgEbx+idgltoovms11zEpVFESq1sT5R7Tj9Usu3xQFCO6osVGMa4ACaHPdXYp4RqxG
IshdNybrmmim+chNuLTFgZfm6+5cxM3iSPGhTLwxl+8Ux1+ar7vf/Lfk8hnDScp91+MQ9vOEfjnL
1wNfv8OqGwjyga16TcqgX07roNeODHqiHaiYuIYB5BSxTSz6de+ludgMmeJgsXb5rGj2Sx35meGK
hh5aDKxiFfbssnjiYHQ12SpWX7devufyrxgRZS/MssgTe8X/Ex/5Vwf/8o2X3W9OUXz4l+9ff4XY
NsX0FHZ8gG1FJLS+tmKx/Fx709TIUngM8AZwBA5W12GsXqONywKoIGYqxvwkNsl9zPDurKHZ5ZA3
TbHj326D/ZJu4h5hVnGcJuKFN9/1+l/+5f4eHRV4SvUKoFjP+OcPFecutrWikxKrl2PE7kZL6L5e
N64/9XKMoYTGcagx2xm1wxjXK1/tx7eLizdK2CxSbR/znZSa91WFItiQIexXiiAPAtx1FObWrl2j
NGONzSwR8on2ZfG6sUEE3UUwAFOtNweRn2aMEl8pvkS0xcdfN4q2PGfTVilgvNuUGiIbNEg1yhIT
2YaEegafChhXt62bGOY2NSBcfBtt2daVhXKyJhkEt+uwN2Ese69MmNjNNQZBugx8QGlk+iveJX2N
JXsRSy4i0gbMuiBH0OAVo8hYQPeO7juLjNr6uhbVufG6pseDtWeqf4jW0add4ydHRFVJYaIsoqmN
N5Mqkj0wpir9fy4iPnKgtR8VGSFXvI7f4boQG02plbxBbXVSu8qdGjnNLpNDiHEx/mLy1M37obcN
f1oXPSnIY9zBMgmrzk/WWYtYy4f2mCTEDAAFZb9bFyMC1X4Ly2MblsY3zEB7f1inRJeF2IZWEra2
igZpD5o5jKd63CIoJDFQLBHof9PwlDr5tDS2vc3FcGyvI7FYtIsxHMsSiZ41khRXwljjKnFhxJpY
iB1ZFQ5eNwSFF+fm6L8u1Cw6tIu9C0Tf2ImeeVnTD+PaMSL9warYKhfxedYTB+sQ9NAcE3qaS85X
gTI6H94erKy9tfiY2CPWgFBXGjeDDFH3yyL/vSn2im2UuktXciYD6lQ9+IEzD76ZYMvoaNHoiW2X
HWJtWi+VM4GAJaX/4/6KtctiWJ8Bcc/FNtHslDXpc2m/ri39LY4d1JZfZwvrF4od4sPic3FonTtT
V8D2MeTiL134xIaFf2lKYoiMxGSvXffXqCEQ5/08NIqhVQXy7Hi/HJRp8T6Ou200MFV1ljJoD9Pc
ozGBsKqPU4VNcKRQEkDSA8D5imYdLdBUwyr4KhZ9TQq16+0DYJOWQQFtLeYqLIDMgn7QdXszyH31
2oHDkGNwufRhuSJP22roUR0s7NnPqM+PWjn62jpFQ8Nn9C/NftGj3L20xZo4RhwtmlUgZweRgvz/
NsdqOSQd/yrHSunsexcD6fotzSo+9iPNainv0DuhTGxRd12zrCRMf6RZLe2dpRqWLGsWfhiWY1Ku
/SPNSm4WTVyNLO8KO9J0Knc/0qy6/M6xwS/ARDMsXDSArP0HaVbbepNm1W3UKBzAO7qtIAcsv4Xu
gLQxHWpPw6HJ5AOEr9Drw/pKj614TcVTS+i6T530Am/1zpZBTVaAF7ZFP0HhAsDpFnamEyyCKB/s
4rEqVy0p+wFcd+pTgaMiWr9MfXY1QDxnboqca5mNrhwfMxm1S4u8o4evKByI0KE5YPwLXgy+9ppb
xXrJLZYPsdMnDCvLWYmkW+hIsVdp1td2Sj9YjnqbKRqDUjhek0DA9/1G3hrB2BGEhy7WSJA7QAu4
TZ5fjavgp/I1UQq82st0I09r4TXx1Fi/dea7IXMemhHQylI8NMytI+hwppF8A8j3vjWj67FB778j
YpapbirLAP80X9yefKNXDc2nBSe4KCjvBriLbdbsZ97FFkXDDUyQj7oW3fRW+jI0nLxpVJ+yMn6h
6Eq5ruQyW6Z6a1bGqTEUJhtcpzTknEOr+aSXW0zPd1qugjpDDBXtrs5ptiCamODq58FJPmUD3Df0
/1AOb2XIIE8aIklNY2MkwGULWmZjGh9JAgPXOSfYhl2uIWWAyJc5YwcsUaCESePq6cHWddDG6BTK
NeeQrSK6CBMcZL3YhOroThGe6pVsH/XJ/BJY3feg4XPxACg4S2BPj/kJ7RmkMVBgdhEx4kmRWjQ8
ly8gxjf4clW7NFr1/yd4KLUZY3Wq34JFWLid6mH94kQPUOVd73bQSk969Qh8vnWrTCNamezHpFex
NU8mG+fz7BbpLt8gseblCWZP4wKyujCOxkinN0xuq7e5G7fjGbZojY5Cse1hGG20yuTGL+EHEgjI
71i9vYGE8tJqACnR9j+UsMpii0eHv31nt4bbW0j/dqX1iCXWcHKy8HuQSdRDG+chsXBjjMPrEAmc
Fn92K+pH0k9J4kV5gq8dNVN65/lGGpTvavMdorB0p7bBRsmcyA0pxm+0aFM7mE8bga9jMb1rLCs+
OJNPWVojtcG5joZ1HALrGIFGEi9L4DiTJ8NlX2pF9xb5pbIGeaPM2m0+8M40soPUQvgYL9kZvL+a
Klwg2bgd4kZFqiG8rYGf7VKgZBt9rR3WBT+z2sH+ibx51Z1Qs+/TEHhEsAC6C/XO6brGDe+YrHee
7FhnvK/QnSJi6TPnOWCoi/O7StUIOOc9IhkvZmBO7qKuL16dHrOInENuGOdpTl8mJ9VcVeWqNGr5
aIzIvpQuggO8CfKjsmZzA2NyB0UqNlic6SOPiDWUaNBTsMAZrindZQw/KWVrb7rSHHhMW4wH2gYR
WhPj7yMFGayoM14xiZfOs+U9Wv/4hfA4xNoDCEoQ32C84A/5S/otJSmYwtxSa651z1nISviiN8qm
H3f6Ej/Ey7RT8GwHb426LoZnbjMwdEd5g41afqz1ieA6D06dZqUw7dhv2sk3TbGATk9I7o118Klo
ovnQcwtBEz2oqDt50Hq27CmQiEH1Efe5dJOZ9KdaEcBHitBzxPUDllD7yUr5v6YFAZ6+dh+1MPPo
PVPTSryxusFLjRvb2sqOojzeb2n+TaIjg71ZH/OKjqWwmLqVBKFqayB2XssupTy3kiNz12TKXQ/R
yAONgowL9WUPBCM85GYePEdd39m+qt05ts5TQmdZNs1XtXRe1ClLPQnqThshURXUM8Q6DIVLXTrZ
rTTtu1C7SaPFbyJN3cJbBIYVfWxbuiOYJao3j9pVPMIQKPqy3dTYKZIm0newKgsGg/Ra40K4Rm5f
hwH+qgiEOLF2D4NuO3UwRmxolyRbsHJM0hcNaKAXSQWWxpFxxnYSlQDdaL0iNHuYOwUMn9n+IPeg
h20l8pAzqq/lHAeBssdsSM5BrztWSfeWM7WlFrINI7nYj+g5eBO+f4MC5hQj5tIbdeeG0ulO195L
ObcCU/krFcIN+W2CMyXdgEp76ovsXhu5W6nxaexGdA6tdNmVVePs67n6VgGKJsGDqhiDr2dqEa9e
Zs+upIYeJOFW9CVhq97OTZpsQqe7s7LoXm76pwnifGNmeGd2HZ2FGd5Y6ZN4yifn0KWIISeIJnfm
ftQhQuXtHLuVVb6PoctSzKe7RSL6WGs2Aec6YFFmj71F4kRLqQ28oa1hazh4TiRG/E2DrTTN3Ver
L14iPd9D8fhMOrZ2FSV7kiXeRWS4HC9U832uq8Y2HvRjgIYkkAWmjJkMKSFxQJa0wd6YjH1Nbz8H
/VEKYToGqnleRut6HGUgnDI9cDCoXh0F2z6GvWoBnQ4W+Vk2u482WptulM23i4YhzVLUn+MeVfwq
ZDCSlJSufFJQ4jF5l5ehQT9Sz85S6/C7Cpv4Ism/ymP62FSyr+D5E0+Mkykvmyw/o9gAQT2YvnQB
5NFUz0LPDL+iCjF4Q3VljJ8RBsw2TWPg0qnUiGhMHZVPk84GjNjRoQBLZN4VO/TbD2EOhLdB11di
rkplGuXlvqLzGS3poR2QVG9ssKlBr94OfePV/TRh+E0HaU6rrHfLSCzjN+tlw6meArfGQxPaDD9i
7EE9JtEY7mfdcjPlrFnc10zudrmVgdVYh0NeHs0tiTiyNfqieOlOkrIfYjpE+P0PCw7RU7qk/lT2
MHwaOltDv6WYtYkVfG5BNy9upF0bXbnGb4QNklHdSyO/JXKuNWRC6N0yGX8+ubhq1+mvFJ3X0CWu
1GsLXxDXUpXzvMifxJPjaGXJEwD3WwJXjtXK1pqkkjR15uBlZqbbdAFh1EjtexzxHuME30TEVNzw
7Fgarq46c0Jjsjp0X4MbdRkjbF8t7j8I2QTjw22J9kkTF8/2qNQYFZkVufnga9cbgHGHaBv1QeJa
bllbH3PwRdtUIswyUypdgbsm07HMGJJdh2gzl7w4qKbZnTp1+rGo57I7NahjucbcFIRMWwAnjq8p
7d7uKuVABP45qgEgpejXrj6ua3A8+k3jKCgYZI+ZPG2oDK3fdmdE1tfQMnAErSp1tWAjpR22LF7b
crtkm2JIwNwgse9HZfY+SXQMVjX53rapR1Uz9ShlzTOX1g68U7LFSQA99DXnYKzZh2qtuV5Ksf26
I9jNYdv7pv5t/FnlQT0J1bR5XKgCq9EJyuV7HeW9najROnbjgPpVYP9p7clRG3sndTuEJNUDpLXt
1Opn1N2UvQzCBo4k1ka6XqP7AznMQVey2Ld6p1FvWM9F1HunPPtgNA7OyWIHpsm618UNRqt12PlL
p4SI22zjeljvZxjyJqGbFIO0sxEfOUXFeU47eVuoqDObsxKCX+9As0W912RBTdDehlcgD66kUpX3
WqSZ1LWgazm6to0guh5MTASborgPjGdzKoL7dtEIwJzhe4mM6VVkoXCLkntknqtao1SUkQPiv3zA
iKpCW9XXUFWGVI89Hh555MN4YOxWniilBpLiidXUUglxzOxFtEg2kALorcVVKPclaypGFEbFWoZ+
dYFlHUIiUG4gMsBAtT5jSt5v6tUCHBfNT5YMcrlUFc0fo1TzTVnDiOHSVqdQ3SJ595R3s+pTg7Og
34hVHS7PbKXEjgH/R2oq1VckmPCw2hwEKNp4Q5gDBGSyF2Dz6hWFTgkCHTnM0Cg80VLHmOmUE5qF
N9lDtRkA7p3EAo3+H2vDWH3UoMDvzLKztkxUYrfMu/HUOZ0Ccp9ci2yZKF7IlPFI3U1Qw+Lxygwi
y9VUA3mTBlGGRTagNjjGqcaX73Ut0Btro3ew+8Q2cUiPsEHRLtBJE30rtgBVMk5mgQyM1VQTDmvy
Nd586CQnw3PFySLe2XxOm6DY2IZsnscgANOPhtNprEfzepakq2QhCkcC7T7uWunc5capGAE011h1
nWqrV5B7wIlBLc1wL5oG2FQNmNHWGonNyJKqD1mcKFctsu7uOMA4mLGg22U4+20QoBi/VEu4tyYr
vU0NNaWsMH3Oe4tqdO8YW/S08VwuDMJzE3PWnqsdWebDL/mFHyipX51N3/CRjHW2vir9gcDiYbFJ
iP4OisociWJo2fRY4rTFHs/uda4ap4D4tMJ+6ME/uJrMtGQgz6vHjF7/k/+vK0CKTRt8mPyGD+XM
ujo7XdUfMJD9YCwIOFoEk0z2tDh9IthX2xbJThNKhbL8Deh+xXtd5GN//HSAk6aqA6aHrvP7Tyf4
lyBmFP0hm5knrhPGtnceELZTcAqePYjIBxn5gFdexX+Usjps77a/YwB/hxH+W9zgbyjC6/vdw9tv
WU/jJ87w/w1goaLKq/vOv896AZJswvjrrxmvH5/5kfKy5Xc2rCo0nyCno0mpcSd/pLxs450pOzo8
lBW/aCk2u36kvDQSU38gCeV3KC7pJrx2BLwNW/1PMlxgY94+ObDmyGE59AqKTnBqrimwX2Q9MXsp
7KC0s0ObV89lgknqsmKN6hfHMP1JUimsO+mHOK+vZI3YK4Kma0dD7+Osez3DNbSibNiGNtIU+QQe
LguYnQCNDA+jxOSJySbSvQ5Up9aJqPsptzauFfZInBaWGukhW3tpZrnaEO0/L2aNd5PknBJtgOUS
MTKUiX6WAEFsWtASiOEqmKhYEqKKESKn+HZtszyrtiMs6O3SosGt9Tbiip9GJYFNAn+nJZaAUWPc
VJJUen1qJBtTa6+lfLZ3jYS/CZ8k+k8SFTKxdsyGnJlrqj5BKguhcmubFuKTvFqVpeq5KPUvSjMX
fCEGW8li7mZMaPUsuglWc5a2pSbj5Md5GTvix56MUGm/H2AzxUxNqYAhyDePJLFh+e5jwodNEkUQ
i4bbOkCbxXZKxvXY/u7k8kY1ECqSUUCBDYe85lAbC2dp3CUpKtVG9aHvhvFqSU9lsSxHHSPrHNyl
u+Q4vmSVDs9gRsDSCXusspboVjLnZz1jDAjNTWxo+zQPsbBe9vGk4JWEwA5mFSMC9gXZcVeds1tE
c450YMc6V5YN1+pGLpePdrS6TVKGMXFG8BQ8k7dNV69cpa7CwF7x+iZijDEj081BuM0dQndg55/y
IT43qfSiDsGmk/xSTvaaCl0W8QBHDQ5ZUTwWoc3zYO7D3vieWuHoYXb+fuZnBUtzY/XdY5DrAOmp
8ZCDRTMWWnZit0wfJnNDOHG7QErYJLl9N3b6Z6mX8ews95p+pXb9EwoJbtr1jwTEVzMDBNN/+2C2
Wrsl9bvNW/1Kl0adGh9JLwzhpTl+phK4sy2Y5lGa3gEFf2IGskK1obnlK3V3QYgw97sClsE0ZeHm
/7J3XsuNM1uWfiJ0wJtbEKARRSNvbhBSSQXvEi6Bp58P/LvjdJ+Ijpi5nxsWRUkliQQzd+691rdm
XY+PEyHDrqt5QY+ob+syOBvbOMbj2z1ZESkj6vzHsH7nIdIp6VUvNJbU12JTDfOIZx2ORLp1tP7U
oQ06zCZvmWgqTo1br7qXSNuWlaVvO8umQKznRwhT5RY2SXIa1OxApsXwVHSB2+ftnoWlfJja/6zm
U/ksx7jYK9m8MToF9WFsRQdOAe9LX9BzmS3dl922aNG2uJliHl1dnsbRAK+klATgdnGwOJSAIC4k
JpAUv1KiH1WyHWImaHct9c0OXiQus4HLd466584dkkOStHNQDdOnRussrkIYDeCzWslyYdenDrhM
pcTeYZ61l0wamp869F6M7K7FOwb5Ib2va65d3EbLThuXj2T0SiZH4r7qzXnbRXJjK9OMz9i81LmL
33fCkeXJYR9F0KAiVil4hN0DXT91r/0oc+Md+hxKjqaTCTFQdBPuHIXenNvHig7K0W3k1a2yaavN
48jxoOUY20Z7xXZ3FmXkbtI0JVAHGvk6J1AwjYixKmj9z3QsuIySb5r8pInI9knObn5BPg7DyCvu
hGOBa9RGQmuk0QVZBsWztxSfvI52azvvueJpZ6sZaHRlW8NLrXthxX+6Ph/Ju9VfJ5Ha+5pMYxJO
2pbD8EAdCQaU3oimB243udtyTZQpa9cfxpYUyNit8as0H8XgWFtTMYdj0QRS0GJa5B9zKdNni7ba
ookstKexRNDaq3ua1m0Ic8DZdKVzf2sZ2YvC3xPn/QbMjeIwqWjKbbmQTsxZsNXskWGad8Js5PDd
Oj2KrBB7THmbfFzRcbn9Cg7UCUoWmrFdW9N6vpV9Ih7rWDvEOQYotSHkxZvsFVPkwHuoio0CvQwG
lbbHn/RiMLrdzp6zM2xZkyHcHcwk/WQDLZH3RY8pvSRdc+SD2vZBshhemNtS3E9mR6jdktoMnKvy
ta+qL8aFp0ya0wVPMYgoL/pTZniNVEGUO03Ik0ZEc1Z19HyWhrpeWBtX015ISnwtBcLirkqPAxd/
2KFZ23kqLchSJT6XywClU3VAFcPs1tL2FnUlHpQKzhcRs1udfFkX2892wIK8VVpwc2nyobi6fp0z
F4WOam69sR18z3PLXdzJj8QZ6rPmxK/j3N9NXuqQYAH0t8GktLE0Nw16XXm0FmpIEasXzWsfExyW
+Dm76d1kqn7mJPE4Ehh7J/vVXJhEmm84NA40VywHo0uXl1pRr25byiNCxzyIZVvuGm8J6myhvZCO
8j1ptBMbWrenI4tKjWYqIWDhnJvankjv7mjjgu70hK4ZgfM7WDQgtWviqjE6gtfxdlVUn4vM+hr0
IT2UbhEORi8+rEnQ+K80GnUzr181T/dDTDZFFM9nnaT3sLfGIeis+pu9xn5bHPNl5rjRjxJ/Q1px
CvaeRoxNvu6Kt3wp/owGdkmYYU7AtbRf3GVL8rEHaIC+abnSHpwfiE4EW9v2e0ZqiK812XnyUGdM
d3a/jLvE8Mh0NgnJiDtzgyVmOTZDaEzK+EgvAoFn4V3cpBkDw4PX5WltuQZCBkU55Gc3M0+MgrCz
N6ZOJTKfcdm6waAI5VnlDb2Z5/4jc5x8a9IpIggg7wMVWghPLOd8k0F64BWOGsZLomyc3CCcupnt
kDaMF5S2SO6GLGHO1R/mzNJPUkw7u1ZIIrLcg1jYA0cALmcbWW470sJkOtPUbCc6DPCjTGmf2x+E
rUCCqJsP1SuGs77ezGr75TJ50aKtBFAUgNNpiGQW+6Zs6LyaItmgAdU2wBBJJXCbfivqkmfG0+Vm
acpiV2jZZ67QmyRWfN2XCsXHoAsYz6PHb+QEa2S2HSrRwmqpqipo/C55i8XrkPzt+k/ORbSnvW7c
Cad9jrFDP2b90UsMEUrhlLuaOBxfT4hrAJTdbaa56PeNHecX2q24BVysdzGFnDQaOHPLq6p2xGRn
tPlniaKkrE+a2WAmcHpBYrPzlcTZsNGS9TXOi4b261MqimMEy8wHrMIkB1RB6KiNFtpN8Us5hPon
BtOk5i5NPsGTsWQam+aiv8FeHcPesBCzKMqwxexI60enGdrrm76xDg1qThUpx1+dWaDm7EdCVd/N
Umo7u0xNvxkXaqzaJmQnGhWqrxGb42JE+9SkztYjWtGDjl8rr7o/mWvEe6Ox0DAM1nYq532Kca0d
rOlUTGdXs+ejGpXuw3rJNHlhPcjxcWrhlrYwvwJkGWuHZGlxhM40gmjimgNpqPSy2JjH4nEwSGtM
qG63Io5JV6LUx9Cxmxq72AwwdXZzXtNgdJ1tM1fVFY9OAE3kQXX67lrqor6sSslFY3IATuvZNYZn
tBqxL+am2yxaS6JB4si9VhhrWhlt27rovVBzhLHp+d12Ns7fTTfYDpdA893HdX6Utlf7U8qXWQb0
aTPJw6bS9Ytnf5ZJ7wRRoxd7pwQKnHTyPcYlOZf6h2WwEvRTUm2ykUCBvC+ZZ8XuRpnZpAnppT8V
VWbYNGwFUsVgs4amlevYYnY+R1QpWgOabFmySwx8YNRIJrDEYGy86iApXZQyC6vUe8yr8cuuuwPM
wgzkeHRSmupXLc192762mvftIPhyqmE36Pohn9zvaKp/E8i0VvrhucNlTuc9IujAfhWeNW7qrzG1
aPn3OxkbAG69E7XpRVGZFET2Zoz6i5TTXiSMqZ1m9bkqJ4MiYiCdxTXKjZg7IsqmXZ+6m1bpdsoi
tjCed729vFqyAwSc6UCwwC+onod7fdmbhvVo4H31Xcf5tsigcOP+XnbNE1+oFJuR1AW9eSBM85md
tvdTMJEU3n4xd+BCDXgICeCMITrm7bTTe9Ld+imPmU9pJwhnVvu6fpHe5C8Q+RDyYLLIpkeySO9d
gJxAt7WnWhPHbiV8pJpHM7FlpzW8YzHbD/XsAr90/g4WiJ44tTZ4A5oG/Tju0g0anm1T4AxfzK0r
mieCCt4m8RADl+GKfe5jwP7qVtHccFniY2uYv7Z57QyamOsPbI1urzHUlEC/JZ+3xlnA/CleW4b4
68/lQM3EpztNDnu8MsdBbT4JUGgbBlvbSUmwckvb8dWpQTBhRL7iRmE52WJTter6BiG1AYaag9F7
To9OmiJTI6sqiavN3KT7udeZz9aH2JC936o1Hk7T21mo2xcdaJHZ9X+wYaQu+dtV7r2OUg/7SvuQ
Xfc+ie5e0hjV2q9OjC8KPb780Yk0/dwozIss+UfxIES6n6bjvEVJEvlN+VwN6WOVd5+dKc+EWvmQ
8u8T0exMmQALqb+NWb2OkM5sQcEyCJ8cLEBxzvxUSffZJg1tBwfr3Ynzkz0bAB6HQzk+0VYFANtc
KOhDt7YMpFCAJzQntKri2RqLfXJpBJvrEjVbpTQIdhE4OpSKOBlRbGKQZdS3DR3XhumalREjK66K
XmLE5kppdMpDFRVB7zDs6KR3gV9GTYk5lrfT0B/Bb3gbZPrWBAvicWzWN6R+bQf9zma6FbNEDHV+
QuAcNho91zZ+7MqJJ6OXT6U7P7tLee906Z2dD9us17fWwBC06tEQNBe1nS9Cd8pNUSv7npiU1mGG
xzHMTtPAViwSPru30aKJbOt+MlkVV46BcSv9QHP7wHTWoeUZ0IjH82A+2srw3uXjkUVoM47dr2qY
R1OBFcA8kGbrmb/0fjXPSCSCyOk/Z8c4K7N7tsz2N5fPQiuvrVrSNdDv4uWlV7udYFJJfeebrvvD
WDogMvvq2fELrpUDWNrAK727euBKgyBM7bYFCsEzwJ6KO+oqpLuPDROVS+5uInP+GJPstmRWhbnt
iu4Dbe+j7SZfah/YUbnPrOFPHachSYpPZd2tYc/fqmFtZ2UIxNg9w0NL8uJCe3cLOMU3AUr3ZUlG
RvpQV/l6YKTF2f3VrOjBHqJPFWSzKz+dvn2NWeCW3GZCZT+Lwv7pV+/hAiFyLM0XVet+vF75jvv5
DuR9UEMWrD3vPtOgAkx/1hmqmjHaWi+W2Mo+6qz56l2Kt8Q8l71B0z95t6LnqtOYWqhiJ5i14mE6
oV89NuOkbOTkCUAEvO3nEjeC4aJ1mv/qE285p1XfKkl/KrfWCrgOGkd773v3pcytsFO8s6SYAFn1
PiEPZE0je2E8D2twVvFB/PlXxWsSkdMx1EmYEfE6QwhiSlztBpRCisoZ3RqeWDBiaEdaoDQy9Jrq
TrHl1c4FUo1k1xntXkV4m3GwMDLN173oKcsS1D0oTvWZdCgubVuG1nCVaL6qhV9xYXTLkUhX1mVx
78AjSvKWHoLSHRXz0znTaLy4OtUIzTEAoSR3I094TduGPnAx9EhAwfHr8bYdzUuaRybHdjOwCmn5
RNMcW5JHNZfYJXMgdorVFfxZj/UMTYIif8oie20Ske1ipHZ+nuFKjKaHuQIs3ebKs2DbJNyqOc1C
v2tVYwtG+XVpuKqBW+1gOW3FnBxqzUaZ9UBoMaMBA0tBU310BrzATHBoW64L2io9RxUyq48Tgcet
0W5TW7x5EgaOIVoaXxUnU3NmTCUa3ySjzGcqC9V5T0du4UTMwkF3AqPu6MtmAqPZd59abT9oObNv
7VylxaXsy4OtqDutny7VqFyI72GAgXct52iEO9HKX8ypfkFpfZyd8X4g24B52CbrqndvXp6zUnsy
G+li8Dk1C8CkCVabj5ws9cuMI1FthbNE0LYWem3EoIljIIgjiDa+nZHSZtc72jkBXhhDd+7bsn+H
DCml4AxmPlrGdBVO9Z7gayRNMzPZcTn9qaid5infC2bIg/GuFQNlsnlcA1Xw3WKWjO6yRLyjJnsm
00SYu5g1YgRdTOvxjHGCt33dvfaU5yLtPl07PlEAU2lBrSYmvhrtB0ugUlr/r0qd7xO6FNVsS6aU
EMntoHTqH4H+IzNuF74zxXsKJ16VQiC9Mn9VTrRxNPztdIdhlRHkIJt1b37Ltelh5K8b2Ci06ij1
ETpK+xvnjORnXSMwcHkTbXWSCOuLJaLEGa9MdHjelIZwFVlu8P+SOyvv19erHeqP0R5fPb3/BI17
7ltrh29kN9QhPs5HvcmAcan01OxZgMv+Kcz4bwoHpVeLr8jBQrUIMw88Y3iMco7C5pIxD+x0dFoo
xrXMCBKs6P4KC7RNQoJ6I7rEivNUTdGDpvd3LkFcfibRPCh1/dSLpwVFWs9UpVAUNtKhCoj43ueY
pvZauu3oZANXsTPfQkuwrRrakwKYPQ/E9dJuaaikm9YaTpE2qaFXIankgP6UmZ+gYy6cXCmY0H25
zvxQEAHtVU91R4RGPi7vQCoJUq2bnRrHoWVXF3QnH71ew1nrx4AI5Z+8m9Hy/8YtTEIxvhajbQZG
oehcssVuMjzeGxp903Zg3q5k7VFE9BUGl4Bgwak+cGIPSoV+HszJ1/qxvtbdeKq5lrHxcEAHTbJx
0tG9A3PhK2g8TnSdqerqGc2WvXfQcIR1TY2VUR8Zrvu36Ct6YL2+J6dyDAclUu8X1k9bozKyyBZB
9wlGwFTp23ksdd2CS7blCL/NmxiLByxE0oWqmFVtPnAC8FF3957DyblHOdh1T7LWRTi5MQGwXbwf
GLRiFIifORF8L4mZb9suA0c50jKPC2KMRaL7EGyR/SVYI7XWfM5s74qaRUchZFztybxA28efQ8xg
6+Fc6uL4eVHk1Yyq18giZgMHLyJJOShB0rfmPmtyuSuKOvYLXaNurpCsrfk2IPLJnBbuJp+61yEv
vECdnTcCcY1tWuFFZN8Spv2OZ53yh6NeSi2HKCJWQrN9tBSVAX+TodEd4NDAa96WMWoY0XGecvWq
9stGQKZ2kU+1Hc9QOm9ps/dnP2ocL/CS9iBWuD6gQYYMX2I6mwNyB9N5EQ3ad0CQ+8rhJSyjUNUV
ZWOyos35zkA/cu9h9eTtxwwn9jiMV2huaBrkSDfj6RDX2VfSoIqcy+FgIfuifmvMQw7KDrtmezCK
FumpooZ9VM/32TwAGUqG2ieIY6I5GH1aGL39mGxWVHLC2iUOZ07JpQS5CEycPZrUUJgIrHVMOtrl
0arzJ9zLv9m47JvC67aovlOu1J5Nzb4mQv4tXaDz1ltZ15wASIspjBclM1/rRMfhYilP3XolC8FY
pMerjkia0K6idvVwcOEcxWQu1xUIIOFskXPovljQu0VsT+WQBJxUE8ygUyGuuF+epVa/JnMYm1ex
kJPVVJemckPQwRi7RzLdumj6mDX3ZzF3tlvu7YIUhpp4Jqr/w1IXv6hUggI/46B5PINWXCP0rV6b
yYJRb82HQTePTd9+s8WdVHCzG5iUTKjFhNC5EyfIG5Tgf7Sdp5vXxW2+gXMFg6u0AY1lLos42+VR
98j5mpl/X7wOzto6bLTF9xIvwM79UzTMwwqDpN+G0IeUIsHaF24TVqUTqIlCRJ9BqKEJ4zzfl55+
kAwdTEXZTdJ5Hs3xI0IwnGCJWkgmMiGd2bH2EuGX9nVFO7BlW1iy0vPkDkhN9X6/Zj5Hk/zhWMXo
CiqCnVfY/ydGRQVsPRWqleYB0F2mYFK1xylLf9Sp3MRz+xRnxrcu5lMW5dRalfyjSmufuxPSCw4l
joNoqntRJ3YfT/xR6jdjNJNDxM7b9TbBIryTaUkrfk/DbsvVmPQxfVksemSZUbFkdxa7YhYZNpnX
yrcTq3coPB9Jd93QBCFoXJ4Zcr3ZdAv9xZa/SSIeUrp+k/vIDCVAYLVVSddguxBPRD486+Vw0aI1
6Dd5qIcColPU3E+9eqDDPHJKTFs28bIK9bjfNIp9Ry4EoxBbHGhO/xC2vkfvfccpKVhp28KbQEDY
+qkdi6+Y+n5jRtbDlE87ObbEraF/VbWDtKffws4/rKh/V1Xr0itiCJOyeEJsl9vZz1z9xhkNjYq6
0exppzvW0Sm1k+LZoW4ovmEssY/x5iw0HEXzMu8LIb80U0UXPgNA0Yhma9bMPXt0n7o02ZhO84Ww
kJVRXahjCi66Ra4XJ5j3EbK6QC2lahIgevOrpOJuZqYoFv1swntNe+fDG72XyC52i4VAqKzR5KkT
xYjoQgguV5fcXh9j1GvcMlLMxl37QpjsJXNGd+OJZG8v2HgGWf+iIDlosrqO1RySIstUFpe506MJ
pKtoMKUgf8S0uyQgnwtb1XrjiXz6597tQ2X98N8e+7cP/+3bbt/xz/+Xdrt8Nhg9lS6lKOA/iE9b
deEpFO3obKLVj+2tzuyKWQEj5uWxAnTxjyFeX21jN2v8v27+Lx6TDE8KP6It4kxpfrhBLGYCNQNk
AVibVpPlDQxwu7l96DlOf3CWF6EOYw9IGNN+cfPlu9KJ4WqXuq9GDaaCGzdEWX9dU5buEt7uNqWD
K+52F3XaJTJduY3clEXZK2V5d7tRVrf5P/c6SJ0I2vdGAa5cbdqDezNk3n7Nf+7e8B23jyGMrQ07
xEuNyOHJgcT5l1H/5ta/PXa7d/vEP+b928e3m2719mPMKFbSHSAQ061VepY82FSvJiwsJpq4Lpmg
YbQ3dTY2dUJhsOIXbqiF271/3dwegymmoF0l9WC8Rsr0U2DePNjA6ZLIze/dmHacY6TfC+MbtKb5
TAGQ9GE6xUjw97k3cxSl+VaoLHFuR69Kn37z3p04pXLjcu4pOnByjTbPgecR2ruwTBpWFQXgEsUm
z7UIYG51GdNmhiAw7zGQsrjO4xlkAaory5EbUmI+pNXAIGMT5LSM+9x6U7G23Y0cArLFqs9OOWPT
6cY5XGov38X2QSnQ6+MdNaSLz3SY5rMrl0c3m/I73YwAyNXxnTq33wL6xn6sopyztZ912GeI8hrO
vdl6rKj2kSlD7dOcD2vMmA46xY3sNH6MjqxVgaqM/K3MtjGTS2pSpNqxq3TneiaurOxKOh+6elAm
FVyu1p1HS5y0GtXIUtuHRl/qA3W4Dz6/KE4q/Pi46o3zqBvGee5j3v3GCgO3L4vR/CVGIg35luFc
WnlQVuZJpKm948K+pr10D45mEEujR1RARgAC+FPzaKMQZfHb6X15qmrq94XhC5L63uHfzJUR3YKZ
Z5VAqmBMBCu1131NEt003r7qonRLdVkwIaGlBYy7jIFLdzEjeDHsbV4Vq4socdV+CfO8rM6J45Rn
VXlmuiRP1hILhO8FIxXabdWiye2oIa7nfO6cCAVxTvRID3FaPepx69DKaud7e4+e669Bi2BhxObb
LYTHinSrgE5eD5AAgBdNxyXIW44S9AHKUGs4biblfNYkA+HKm+/T9Tdh9qQwnaO80VQH/bpD9Km0
Y16VQfYbr8GNrhOvBoBSf2e/U/e06Z4pQEJ1fRGZKKE0YaBSMpPjqwDZZJu8tY3w9tg/n759xiqd
JJADeGT3CPqxahC+llP5Bnr3Z7CJ2yxbatesfjKFpIUmzlFi32VK9CLlBjPEl90avxiwnmeiRfJy
RlHRHicJBppYBL83tdfaQM2ueM2no0OV1ODXMuJ4nBYghmVhBKai3ls9laJmk2vDAGavOJu2Le4a
I73vKuq8rN2ShEnr2RACEwNWLJXAKBKI3sxa3485kTyFqsOgwjjmJYmxIYeWLoLiPbYxbqU6TdCH
uyMTFG189tirFOk+TCn5BfM0X1uta2ho3XG8RXNfU4L11utE5oE75x+TYlKmcvBEz3rVSqQzmrgr
9oy2KUukBw8A3vSU4cq2jOZSkjbEGHUElOEhvRd5+tSkUVAMtK1Gp+19o8p7n+b3n6mlCHNK9XNo
ml2JgwWhtTEGinZ0Vxl/tBh/Lc52PtYnIJexfIwIBPBnWdPpi7uNTe2g2dcItunGgyGs6LU8TmRc
bWQ5vg+28Wguj0vCZUOAx3VQdHJEPTQbhYw2ug5OeKyPSgr6plHOatlLFkKT7go51O2ovEUNk1c9
qZjt5jWk3+Uring75aN4JMognLJHfE6gWZ69vqI77FQvsygDZTbu21Yrw8GyHzCjHJo++2Nq12lM
ZprkzCxqt/+sUHzkRKRvZ4ej3yB/q6b2DoIJyVWRiRM0AyM1VdePJJPgA2n2SxzlgcU5Dw1Idllw
2gflxNNQzDtp6fdqRkXZ6YeBQZgkUMTves+fasw8msSnYHDIMVJgkEa9IM1QVxzadKoRL1PFASNU
q01R5m1Ig0InDrr9dWLz23HQSw/MKtXBoCeZeU9zl8p9YiF4J+sdDFn8NSaa/jZAFzCsDs6NEx/S
QcLCzZU3qGJ43ZjjokAxRftDzibLNAjRJvmraaz7jlpTIBZXKOPNqI+cjGO0Ykqq+U6kwqHkAK0k
ObEyVAwJwuG1lOwM9UjEak6bIq1DWwzaRkg6EencfcFgp1PfVFw32Mpi2NR+/ON2dnV0cAhx5JOl
H9tGfZG0E3x9xnRtL+2e0271KLrmBcXUN5DU32z4AXlPQqI+RwHQ8T3rrnktebJKJM96pSPX48TP
PEC+kCY0B4U3w26P+n77pVrVsG1pL/c2KEHSPOtN38uLlsghbG2Gj22ELjDPDeve+koUY9lanCh5
uS/k0VkfJNH8tslysdNSP1Qkl4WZxOXEhB4yD0iwZVJ5b/f0Cm2CCCRNj2RuYiaag4JwPDKDxGig
iCbmwO/TyaBcuLpIkHkg1DoPFV2w/UIIDYUzh57S/dHHCu5ysTwrS3ZgRUown1dnq15TzFTtKbGo
maEyyA3annHjDC2WCJP6rYDYqeRo7zNUxx4rGy1d+5RZSHTq6F51TYDjDco3r6Az1glzDaylfk/c
0NHF5zCr3g7e0ANtWW9vuBoOJiANVkLwEPhkg0lF6KnxIzPrPZ0h9xw7SswV3aiHLGkwfs5DCZmD
wsW1FBz2RU3KNm53wxj+2u3yWk7VyP9t31m2fj9Ec/ZKDmlidj+xHJ9btAcUaiIYiUgPRaTuhiy6
0mVxt23c0n3u5w2rjQm1FIR3FGvfQpGTD3aP00Jr/9Z0gH2K0imUer+VqvejgtPejNCcqX/UP1FL
OAWA+71Zma6f9mgcy4L2RMSROrVbddtWh5y/bCNWY+/satFRiX+rzkFe58IWYjCmH1P23W0umTfl
ieKeEld1T3OhBNoEm01dyIerwThDqXNmRsWGsledbghil3DRvlInovfo1ZAvRAmDJZSWaxaPZ7ov
xc4a0OmoeJvDts2/i2EgNbKDDduZSLmw9hbVtrQzETg9v32upBnSg7i8m+o3qVjp8Z9H1odhXFR3
evJMlCqhtuowbCLEYUdbtGxVcdPJ7SDat38+RHOyE6Y27edoMrccshkursXfHDOxyJPj7R5eeoQG
VhbOt2DEW0bi7e4iaDiXRVyieNdeqwU05+3x2w0O8nqbVcM7H/V7dUrQaKjFsYuRRiTrvdTl6IIF
+jDTT+UtWB3UBvp203V1ALja86to4Wjf2zY0JMcm7ZJIZd+xmAs7cvmcy6Ri2WqrI4s7DhYnC3mB
7hv++iOm6+rYKtG0TSzl7fZQnrh4acsCD0ZvmfkBAnF6aMkSsDudwJgYvq+jd8fbzUgA1UY2FpYm
b8Cs1CmBI2xWryoDSIJvinS4OAtIaaJVheC+mq1dzCuOHlBBhlXxBVlWTkG/pp4X41Af0Za0/sAS
yHVdfmuxUNi68v2QuudBSIaLJIj7OHzMIFfz7ojcEUa4QCpQplw+looSLyVI+2jEoKl1J/vDsZXr
ARXpceJ4sqkkg4sMi1mhwcWiv814yiRKnd4CmS3qgKKj0XeaYdSUEl7eHsdGJcZqfZa7eGiPugQI
XPfxfZ9RHQ1lLI6VRTCN1oE7cYaYQcjtQSerAi4pmuCpV3Fyd0ToVi07xozDyTXp7dx+YErHrSXO
VBr1cVyfhFgyMADZcWpjj9ggPHu33z2j/XS83SPRxgmGjCKqm8Wlisr0AZPvNtfEHz1Wl4PHzLfQ
U4K5R+cAik1u1XY6JibJpG1DPYO559KX/AKpKt91RvBB65IWVXWuv6ijvW7bn61NB6xrLdzdMeXc
rNuEosbbZRqKE2PtJnDdbY1OKFYslFIu3SRbxvh8Ynxp0ySRSkxBKsimIsrqMZqo9WaPqMvE/jTG
7jUrEUIrKnkIDZLLEcMkDgwa5nAj/940/v/fB/G/AZZxLqxc7v/dB3EoCEEkHPF/GCH++ab/MkI4
/2F6pEc7AEBsHdfBf7ogPO0/LNW28O+oLjx087/zlfX1UzwOE9/hPzMJA/ovVwR8ZZsIIr7FBvvB
0Pr/xRaBthXyyP801Gi6Y+CKwJDhWMQo8qP+uy0iBX6ekbOR3JnDS8eAmjWR0JC5A4rxPpsCuShW
38BOKWdaR5ihoNwP3VZ1t2ae/tiy+bu0vbInzKxFmJSKMGYFm1LvCoodLWHRebuhJ55X8VBZmuW9
q3fsnOmgAFukaZBZryx4rvYnNibnSbbWPbMIanXL4RwE2YjDt8n4WFOjqzXM4IEQ1JdtgWOxZQgh
BKEhxdKPW6MrmFW9TzUNmknOlPH6PVZ1jIWCNLgpe/NmT6coiinNiiYPHMtsYSAWX8qKsNWSNN4p
jWXddwDx3TlejqpxoESkcsbg0esopew5fp/sO2VgZoBsTFwpgjYz4Ox7x1kOZdRzrprgt2WrRIem
Csv1oN8jd6BVi/Pk3CQGSpKx3ljzWmGlk597mXgDwAq3SlIJVEaCw5HF0x8sIz0k2KJRpIcu2qbz
7aa39YPbtjBx1bU3y7NR6BMp4RqxgiXRvaOScYbNDGWH3hchPqgJ07Oys8XP60Sz7CxtOt4ULbgm
EDcvKMNtqw7hXKDF8IhKkMOA4FmFtMKJnmnf/Cum+aCSAxIWnbKFXVSj0ZQXU1IRFTqIZCeXV1GM
9B5WScJIwgfHJORvmblbcrx+MjO8u4V0uxTFo246IWq15xK1H9CR6mhWE1oekRXbxGauZEx1dLcg
SNXudFERnax2QwhDNwVPBgG3Lke/7ReXV5DS1srKtzSJLy7+GcIrmqNUnHc10o7Mo8wHZVW1JCYJ
RiMTqaut41vBD/EZWcm0rTD66QN6ydTD8trWJe2A1c9qeBOCe5SSAclT3SkHm9Ibto6+3wh6YrJX
3U55X0m7+OeGP82ak+JpTIv7vAGXwmQtwKZ+ifXq4/9wdV7LrWNbsv0iRIDwfIWnE0lR3JT0gpDb
8N7j63tA1X3r3BNRpS1SNMAyc02TmROtFrucyKCo0lpVNQBqjEHl5zXaewaN9xwZ35r8R08FcugA
bbSiQTQHzRhXHheoPuFuP8NyB4q/dGcjpZonA64iUHDbEFUyqZcnMA7jS63PUC7rfCeszSUzmeYx
aQH4pUiOeaW1z3NbAdje5qET67ZcS/A1NskPEJlTEWw+lYiafhBswBrQRPhcN5uLAOzPLItpthdx
TSeJFQqAGuG6OD2Fo0YbGA5JDujEmXpcpKHbfBk5vpiAXBXts4JTOYEp3W5xGYV+Bloc51SIKIsi
DUBOE7QYTTWHXZUn6EMPS+osHbBEJWkQJdHUowGTGecuAgGolvCbyYai/T5uh/04xKDhpC+1SV/Q
oxdc2p/z7gZQzlwhDkOCkumkZ3qkGDsjiSgN1MujRO7HVAr8+7kqL+KYuNtiBb6sHejLFKJyidtE
9wPdC/NqTyiEuKlNzcsNJpR6FLLJeiqcI23tyzWP96EsBKrt9D5FdKDBNMJ8l8DJSTICr5vxU5LL
PxKVKDOvO1+tiRECpexNTZg0im11+xTSG0XOrxOJnKgCDarCgB9TbTTrEgRkZHw20RvEuMn90XIJ
vhYsLSFfJTZN5YL6wDkD+2Glbf06I13kZAZE3GxJSzfGBQI1DGgdbK7iRn0Cki1aLmKR/a3D8VZr
lIYUAA91SWfSJbBRQtjHaH2BfWySXS9Hn9mkgIZU0k+q+buwmgYSeuPfpohiIMPlV5dVFHgIkLC8
077HaoLdUumtCerQWmIAQoCkrSJPaJiBihOdNBWgEzfy+39J/fAuZVbteIMAwlI2FyhdnjDWF0SX
IqNDchbAxFYRNlQ+AxukjV+z3ua2f9Kq9h5n9XsxxZcW4p0VakII8xvd0WqBSR4Y/TvdNOJ9lajo
AEswgAaizEHTOaqkwIr10Ion4n0lWkQAIfuOJsY5mYW+qb5ppTKGF9qkT3tpFp+0DvEHusgcYFmd
kLDZUU2gODTLBBEqXBSYcyiliFCARXTuNUN+SEH2nmXIaujh/F3F4q4a57e5khEqGOTXMK2oIdfx
YxI3T1HUq97mtUKfAq55KMH2mxF3iEVgRjFFKVVrH3GZHII+GK0xpJIKnYLQsV1uSzH87QswN8DW
5SC4qhuRZt1UACLpb7lE5BTGreGTWCrP2zaEuJ1Bqx4hZZfGq0Ta81jqIUOMQi0NOSAIb6PxLG6f
UBUxLNo+D2eB/iND1XwvhkJGIEkaStxQMDq4+1KKPkZsfMRxfELJn+J/AKIH23IXmvYmjZysQdL9
KGpzMJpEoIoguNM2PIcIPtZrjFFguZNYDQ6RsPhj0YS2JBmBmw3iYRE6/sb+QL5m2KUzFxn/jVv1
Q+lBVUaxcq9XzBdNZp18O0i7lr5Q1vY1EZVnckMK6W4d7wJc7izE8M+QOefTW61GNolzo8umQ7Fd
7vMqPkNfMaedtfN2ND4QnP6jrSKV4GoNTiBXQg2LOrWlIG0US/NbDRscIfMZvDlpFWRpqH7Lm3fc
iHLXJw89TpizhlOtqPXUnnXpLQ+G6onLW4U9KIUg6IWXkR7hT0+7eGOQhF1t+NjPd4WNYY80HArz
b7bqAvR65CxWeldjioF+48rUSGQ2Y+FPa0zaCweQ5sQ+Q/EzytluW889mIiBQr4mvraB+iwCuEHI
Uvmqp2tQy5q9aMQt/ZqdivGiwlaNDr2+ATGo0Wa2pzaqUoeMzjOMadhUiG1kMqYr2fz0OUdphZhS
D/1qQyOXmCSl0utWVOefUCzOnSqfxKb4lDr1PWz/oBR1kOKNRw8kRwV2ZPbGS5D6XaTeB0DQTr9F
y17TvaJLLRY67aBB1Kb5CeGsfTI2H8tMQ6l6umwz5RnJiJNklN9Sre3aet5LHeoZZOd7tXpsZkNe
aUsHsRZmMFQ+q9ElbRl5gygj6Y6fjvaY8Vn0f7uoBULWSgXZevTgwqz8moL9nH7J/QLYE+rYJtRf
2yI4taH6rekSKMNA/4mzp2ochBO8mRABa1KDmbp9g6wQ2DJ6YZAksX2V6o+qEEIdKS6QN3RLCPT3
uKgOhaz1Ng7CKaxojWWkW8NilEpL30rnSEYLGNePBWtJ4HZQy1i05ao34Wc4dHctEfbG6leKNb3r
vhUZ7PeGZR23uVtH8XkyYhTn28YNwfQuiaQQHQu7EgteorsjCJEb569ClV6WpT/mReAIhl9C0trU
ThGgSTqNy0Fts5uerC3aQvHebWbU9nJMy5SLL/0MvcbQdumYAIqbHkve0G5nmwRrN1sibF3yp0hS
uGR1AzF1621gPbjSdiSjkW6ZVSIBFAE1/FtDXKXdR/I+m0fWCFsvGDZOvVW+kFTyKFi+b9PulIRA
EiLjWd0stUlHOSuA49aEi2pnsrIbqqwx29Lwl/QmpfRDkzX1ZdOQth6BCwUD2as22XhdxvQPWuMX
SrFrUgydEhezG0O20+g7B34ooResCMAeaqfHkoGYUqyHjIjmbC/AwKbPI5rcv7+qBu3OKRFTgVr/
TLe6+n//8vs4ruvINnrUd35f/fvj9w9AiyLqs+un/fvj9y//PtSlyA02c+z/1/P/8fW/L/69sP96
TZomB1nqC5qcFahv/L6OExZNnt9fsfso8f/7VTXsPAMVKpz1YK+W/a3UYRz8fvDvDxQVmv2/D39/
g/nxn8/1jRyBcEWNLiAd3Bsf+e93/L5K+f9f+s9zNITHTyVMJvXXKgjmI6NW7umwtwFtjnqMGqA7
tGqrUaNfX/P7Q6XHwX7SGnK02ksZLaH1X+//9+GQ0jOg79BAqrMVJ/DvXwC+ph5Yl0O5CrJOq4or
mmR4yaC/7N/n9GFKrTHraGsPYQzUYnv9z8Yv+UThKFrllHshvBQdvdN7rx6jo3BCBYfTakF4ZHNI
kjs5d83CKQVN1plgJa3pbbzKt9IcztSFRms44LmQ4bkDBibX91geeKSwRcsvoPX0ZrfwpPfxCzrA
ppLf6OIleIm214mCrNiMf5Lz9gkVo+XR0/hWv2YvxkWeFvNLpuJdAi0+bvCHLRAplOAhpYxu/8P+
JVahb6RUWvl701nxoYQLqvvxx4jhyR0x9zQv3+zJY/Jr91XAPpmpelpk+srhnWqXgAgUR4stf7Yn
Wuu1VuvJD0yJWYxuRrXIAgP9p3pJD6sgQWTTYRpEuQSm8labSc+RdsoQSXI3Lwrizhtv2ky24mjG
8EQvvkt2Ni4QlAAGpR5N6MQNgk8EsxEsiPI57NzyGYmoZpX1MdVjEQG5WqKdJL0i2EXjCRNptEmg
zAjM0DQEs/0ZyKZpvWvwMcO0I+7R9rGXUx03W8GHR0HIOiJ8ZxZNuseOUuJIBZ8umITWewlMVMqp
bikvVCyUl+k5Ee/Cx6Ut3S6wFx/ROPmQ3fJ3DHR2gazul1Z2K271NbIEU3VX8gGgP183IQXSq8DM
P7buq749z6RqafU5Q+AI9pmb9/ZWQzvaouuYSdENkhJYM0JMu8rt5ANCvk92/1U5V84XgWl43J66
0Z5fCyhd70gYH5FAUq+PyZLO1AWOXWNO+4osp6nINuGhmQXWpQbq5xv2BSoGT9NRYP1ZJjZIkEvw
bewG8KOdr7wFL8aOnKOnXeKTttO+i0/+HVlrzUPbZZ/xfVN7wffK83soib0Smy+hs5iLifvFAMj+
tmVdwZUM9iDZNPtHvBSP3NIunIrlaIK+cKDJE4za8Xvw9rW9GxcqwIOj0ufcmSB7hcCE7FQyJfVC
EgliBfDDys5MjzoUnQVCp7xDD3nvBMtFDE6238unc/j8qgLeBUpsHfSNuTlTEcxKMOs+aG0oeyX0
DITwJHtjTRZC+97meabOdw+O6tOP/PwcDzvB+ukqp/msOkDEdnKOHfjdOpIN9xe0yyHGHxazIqRl
412nyMveGhmcCj0bLLI57WhBr6bhXS38hNfiPDtIUZ1hpS9+eh9HczjEWBxvOVAehvZ3yuyJWrG7
K+8dyaR3JCT+71kSGm64zw1n6MilPPclO8Ctwdq3DG+4Xxa7vvO5ybn26p+8NlnLVufDECsQA7Cq
P+2RCEXa/lE88izkeqzli8X2dUqOk0uZypUgmj31p+bc3ToZEzKfjRPUbws+hD/taityf5Rd49ey
CS437mzd+Wel/KSWt7UyYlQS53bz+KJnlI86wgs5H87vgmpqwqVANASQQUngJDwFwBBMBGLJ2q3b
mclklR0EWgbv18Fsf3Yb/jze0XkLqJyAGAV+v9PJcezD/CDu1S9YBJOV7pYrVLPA7+GIaf5U7+Kn
6EJBhQZA5Yna7DtJksRaHrED0thN32Mn3a9Mrz1xTnnFYWLkSg+yx5BfXTCC+meCl+KIp2UXRQe3
RFdBsvOn97K6SNf+b9HTq+vcCG5P8d5HjEnLHWoO8RM0NphnT/HzjHIvu9cem3fpm8KluPmDp0sq
qx6c2CM/udibamOxkSlbTssR0vBW+Ri+1dYuulPduYi3bc33BS1Zy/gbi+dENj8hLGmWpNjCk1q7
6T2wp0fd20bMM0MEWnG36CaZqM6MzhHJTYs9kf+UXiPAfLfkz/EH/doF6O7oYMJiIKz1icVSeoyK
E+7p/jLfo9f+OnqDfmZ0lkNt0dAbJManYYOEJDaSCmDpbkYYDy+Gjt/zEWArvGGmqLWS13SwC9Vb
4BSZ+Z5dSNMS5JaXI3sEjlTxLPut1983NkeqYhxh2grPCfmajQt6G0Q7r889CBATUz/+JDbu1Xpi
3ORPDkuOwNqCym6HGIcx3JXv1IVSlYeMQe2F15iD3p0+ZzxV0Z4qm/QPBtpa555UTflBhxcTZq2p
it/wLCDh0s/NHXzwzbkF+Vbo/9BpPVinPcbFS6RnEpfZy3vLKfgRXrMbjU7PKC9Y4k9z44bXmz5h
eqZgF0c++22XGGawo/E3Yh9PnY9u5u//4L6XT1A2h9Bx2/sk2jHaCjZ51icb+HZwLS7lvbzDaYkU
PxhNRgJAwYjyS+pMILS+qHSaxs+inFWcXS9xuYJ08bbAk2qnLS1x5kiCPJcIntQyDfkPJwNm5NHD
ylslx7geC9aeYnK8BXvgrw6keZ9llXwbf1GLQ7oE1Kh8QOnUbNkrtccB5XKScoOTmV83n4ULziZ1
Np/ST77XMefZ9kvPLZAbAfk5xLaTW7dF6f4c73ewkAqXjuBU4ff83Gu1Z+edmVgBDc/1J5pBdPDY
gisqfT8qxPekreji+0R7XXMQ/0QrtGVdA0/pC4H3Z/cQ72zUn8imHh/u5UP9DqLBwnhiM9DzkCz1
Uz+MVOhD0w0P/Ye2r3Zsg9fwI3gXDvKuPoSuYJMAQDzc5Yjdl+2lpiaKq3eRPsIDYOqJDIiFwNKv
YbIxTja96+GuZ38unWmYJOhqcO3b4YnJae/GxmMIrdlZJxEQAfeb2C/rMq29gayRWR0MGQ6Dg3Vs
Xehh3byjoR0uGrYO5q+L3kNis/ONS3UQsIUEDcKGZAXu0FK+g+vB4eGnmPtzflGG7AD/xBZSK80g
HB6HzpJo05f7en/TDa8abxGp3zhqTFHchUytluxU5ZDE7uYZ0oH14xloMfoHW/QQXDwKtxWu3Lhl
7gDXoTsBUy67IdoJ7805cpPtpfJ1xwtcsll24HamZrHKn2Xqg2bpjNfpHIznsP7MdCv/qqGuQY+f
vmWiSUnenhDQo7MFjHKB5gN6eNnQQ2epqR7+SZbySbNYy7lvfIRJa07Z5MEe1T8ycHb4e5W9gpCD
5YV2No64o/TKcUWaatJvpDjV4EjPNwX5TU8ovqSXBhYl8kiEieg4GdBMx+BE1+fhXbHJJESsFMzO
xs/c4pzYi+LLn9g2zhMc6Y0OQWYy2f49M5dfC+RLty7uSn1POX4nEmM7HFU23hnLE5kjQhI/tVXf
UQ7eWNUKpbFxQXGoqwHj8dzCAnyutSP5+ALxR+Cyg/O1HNCjhJRl0CwutTeqN7RANQB93mW2NseV
o7HH7K64otDbWvChKr9ylR/lR6h8UGY/oycbuBFv1Zl9rj+ATNIUyhxoa4hChTVzPYtJdsXMnzfw
OUYLZApJ4qbbkypJGzLQJmQ8irzajK2waPIbY8XY8ZCOLO0GdAJ/RxoPKrUIMkGlk9Bmnd0qTftJ
OZNSWTLwoa7wHCRPIWjDU/quvwL2AWYzDS7DN3xDzfxnPLB9GUdK6tCPmQUZEavvGO3sLBB4HNpk
V91wXUg/iiOS1mgnM3Ao7zCXDtu/p9XzPklc9jMdDik8cfa+KKOvhkeVFmCWdpr3ojP0TgUgMr1M
B/qaReuMdfU+B3Ah/gjKMYkduj2+rz1dNo6IWyQ5gQdNI4Voby2vSW4B1L/M93J0RskVkdCvnTr1
+tQmqSLeW5CP6LNxBRpO2k7WTnJ7m4U/wfSG3jnUJIxLlpj5eyeaeISPjgwzLnhE82RLel7OE0LS
rr6FzOvgYMzIbyHJsl8O6HGw5tUziUZ933MKiLgYCexGqz4F6+ixlMp7dhPSF4o6+xmRgXGnfqIv
GI2XzIU5S5kdbTiptwnMNv5Q+U1+Rfhwqnw5eMkSt8AalFZhTwgRm6WMNZNq8DgkOD4b4K+AUWjH
mcmXfnPGneF87EB3owvyY/xQ929JyTZ2MrvIA9WKmwJ/yMoXSPhYJLdSrTqwRLoAMjRnirTh4CU6
ts0aS1Nu3CLdp42v52Dy7DwBx/qXOGHEzt7IhSjwEQG8iSY1OjSwRpXktw0WTay8LHWDrTMLxwLq
guK0ul2E3nldfv72XFAN23qUY1JEs76q6DnZFbq/cbXNvkJ2bDZXJ4xzRLWp9MzXsEbe7kg6GsmX
ajymNIYKWhHxhec8DVFZXzuMAdlEtjiHbGcm2bWjmHlnAhbEivAOIJOkKedynV7QspihFyGeLFAu
OUTYQeXD0C8N+Clxz5G9kawKHdx3KLLbz0pAFo54h1NJUq0f9Nfk0pl7X7wAvKH4dVRCznKc2Im2
rIUz/2BsYC+RCR7Re0CWBkudeQpSB/jLwl11u9yNtr5WmcWj2Th59B0IJr67la9IuB3yY1w0Nicz
TBnFVXIhHEU4TNi6JbtOCHa8cDxwPpndmX1j7GVK2C4oQBP/tSYf7uJ3dLfcJ39lIYH1FH6kH93x
vdqV5nv1LfvT42shEnvbClb3XSlYcHNDUBp/xBim+cQkPGho47NEYePxNc2FWNZHjOGa0IyQHDuZ
WcK7D+GWhPZ00xikD9C4Z5pGJl+4Xbolc4zpxxc0KgQblff6jg7P5/DAlhZ2DT8IiA+LeGq8diA0
oppEFRkvlZ/FOT+le27I7G4wrkgewPF314OXrPtnIriYGyK9dF+ci8ofn6fvVRK7IdEOJF70UbFS
SUawqmvUld4BJAmVA4YLLqxJDDUtlBdsrCsDSlaCRwiAKbvYOKbUcy/0T0A3hoNkurG3+CYid+g1
mLHy2ntsOFqNn+vQMrBZx+LG5mVHZi61cvIF2PQJG2RKuE80I4CTaE67zRH1CFbZ/AMiH7F18iR4
HzqMhn0NrMYlF/VXvG+ubHe+BY3y4dLZffoNmS3/ia/5VT+UHqB3CLGIbHM94XBOvoBqHrcux155
wsmvKj87B/25SN4Wfd9KLjcVmmgv5LmNDEBJCgG3eC2Y9ncZh2r7SF6JyXV3AxnQl35IMAmfqRPk
X3pl91fE9tnR3IqL3hXzUEwXllZ3JlLdPHAvNat7k0Ub/XzZPYOZ/FqQpzmTK6E9LZmn2C1qR8Sj
ZXBQeadB5xeJoxhOIfTdzKWinwUELoCFASrBrBdNJMreWjR9KPBh/wQzPeE0qduXH31wQ0e6T6NL
0D7ITolU71vpbWzD00tYDFSIkVE6N9o5zv9uzO2DL+9Gd8uK5jiuV1hI0iEJaUehI74ILgQYXPhF
PXaXUDf75/Epi1xpFzSRiTcLEa4MfPFNI/ehXcC2tz8soF3gcQ+SRfNNTFZvSctusNOP5thIZvWi
Rp7wFVQgNawc4AKqnu72gvTmrFgBmZfaDo9a4T7qL9Ubj+NLdAgezX3kwCToHE1U0kPDjK4WXLdb
oz9K0d6U1gd4ysYknWjmro2Y2YALYYOgTm0Oe1gC6Ufwd7iV22PJ8gK6XZgg4NHyqzWbnVhqL/EW
fCVZ+2M1vI4fnGd8zXvuqfhC3duj+pt3FD/INxGzKcLfqqWoaqXv2e2ltOTw2F7xRvp3jeO6BMZ+
6Ei85mZR+iAuSDN2+LFkB9qfuTUjiz0LIZtGkOKPfPC2z/jmB5Q0iS9pjt6Tw5TepLfEZSLF9Cl8
mkeIm+4sHVIqussRqIjkEkxwPBc3fIH8XZq9F51qGCu1tsiAkMAg04OdRhmFPMia7PhJGi9z6Rpx
goXLs6J0EFhDE5on1tKexIVcs5Mc2xTAm5/r9ypwRuUC44D+LxkNDUDDoMKFs98e8j8GGkLNM7N+
glRd9YcUfb/ivG3wBLLPkoOgJgeXhJVZ8Wr9KM6vZOgKbS/qx6Bw1eWT/8jIbIHgrP88ycEhl1Vz
rO5b/Tqh/bb6oVp8GUzZr0r/Ja3Bpn5nOT0+D3wHqpu9F/wtzqz6L3IjW8Wb/Baapw7E0sagHYnx
1/yIqQ1+gMIDhjWw+aAWmZuDoTJf8G/N4I08HS58Qc4Dj5doiYQlbYMDa8dAdxDY70FH+tzqHt2D
f9aMm68+YG4UzyUZ50C1tLde8Am80Jk1O5wVb9hYRG+PAfODxh9uGFbjTKRhFB8iLHaOKqPgBuwp
O2FR+RrS10RtbOYIq477G7uNn7hJhX6XvR3/8GGfBJdQ2YDw9OeQeJ2ErnRQEysn2jSnh/DEMVTa
GFUNxAmFH5wo8LKhn5O18aT0KU4h6bsTupysZ66oHTGkFMIgS69RNCci6LCYHIbh/FrA/IS5vRGr
V7ecqEZLnqZPRmt44Gth1pCPTVCcZPVh9PBLg7f+Hn0RuuAXk8vFQKJOULm6LyUHAovDD7KQwVus
oNSOhL0VUxNqqT9+Yt2m15yeCbxG68mj0EClPVUzgTJJDbbWE157tmvD0wwfd/Q3nNKPDYzSTxgL
giVXpGYQK029HaG9OcVgRTz4F8NDHNlpVyAV+tZMXkTKlIDs43NrOMITgxwDliVXqJg0EOhP411x
5j2Kl/jVyKO58md3A0tG3xtmv11TQsYb3j3dP/iV7D+hEC7FhpwVPoLGHPwBTNqA6nBwRjayv0nO
PagpE7Wdv3RfwKNKNYuUu7IfR1pikYPBLQEZkQzARO3yZ1QfBTGUfA/3ye5VuJETxWR4abQnpcRl
MUGA3sefkHTOX3pnILHgUZGAhI5bNSYeIwowJSVESvcEScHbPJ7kR3GmGc6ZmRl9MXkE+FnE3wYZ
mrVVii2In5NpvMXvabjDNHA1+X365JMwKyoBu2hywo/9OQM99aIR1FpG6RrlUf5UpIOEgXuPbuNT
PK0rMP0TJAQJTnBK0rOuenwYKrRYLYmRIba4yT4yT3+oJKvzsbbGPxGLkNdX4bFiUX+mobW9TQc2
MslqkGBPxokFTqYJoSunrMgoOiuvqPEQgCfZQ6C+hiNgN0aH7j50U2xnT0z/qM0jnz1KbRRDiV/T
F15LYqfGuaBvteoy78zGQEcUGAKkhAira7BYF0TQ+IX3jb2Ng+7DxyCSGBmmxuOj0GmDxFSqD6oz
CANu30rhbwc6ZoaSCKBlT66dLlzF1tVCH40CPOdWPuTqQ8D0c81CYBf0IAshPnuTOK+LJ14jD0w2
oTXgFyASrMqC2q/DPCiW2J2XgbDNiQRQzTZHe3bDMVHQciFZUfpcPdfKJ/OLvGE9k09ndmsSpAho
sSIrt5PvfCGWjPGoMCnTC3/Nm18dFiTAkCFuLEKu8i5OUM5eEjWzlMGnsF6yvaPvavpmUPvxjbfz
PWu4YjPQHeE5hKUDw8odcV8V7s7AjNiC7HNJG+r1lMD48wK8Zq3n6MOFs5ARZ7wU5HO2biLaBm3W
ia9Qo7B1A0gDyR7i4opZJEX5zurkM7XpyrkXCH4pvnLXGcnGOv1D2p8HXD6Z9W51RyCWQX0sT1hK
Tj5C6k3FgbveJiEKzTd6mznjXokGg3T1HJlUznlGVeKiSWigWMqOp+INtKVC+NjuaCYnOawtenRt
4Rhp4MDXKcIqsJQCFQt3FdpbZlOifEd6hDv6iuhy8jaUvij8VUjbn4wQTbj13CZPQqoSYe510RqO
tnllrfCQlKukrp/9zzfzDdtuxyUohNUg3SBZUR+3CU8q2tewUEeHC+VekWogkOVTp2rH8PP1HPzF
bV72DCvvpzK+Tmho8SbuHekZppHbYdHLDlfFJuIvvITpgOYfURpeb5u7RXWTS0PSmaFjCLhGVAy4
/6Wy+TjunDdxvSyCdZJoUtXbBcg2c51AYlDYYGv5RpzbIyJBEvU7zh68JBItltHb82l854uHG1UC
gYjJ5Xu5Hf5b2hsfSHMaTX1iesgLp0TNinLT1TO7QlXooOXm8qFTdz1VARWOBEVg0Qb/xiTyYevG
oAEGm0G1+5pi3Yt+UIh/DJeJZYPwHbyQaecOuU0FTQl70Lz6Gko+giT14iz5tV6lN6kfAAPF+4Ua
yVa2Nls/r6wF/VKqult786JlB5InQkoy4caa58sDUM8CUE5n1i9JZ9Grp9Qv3A8im8Q2Mio1R6aB
16J5u65FgCmkn+klTHAK9JWMO+4OaxVY5338URsP3CijzFXwOqZhg24hPa1JKehmo58iEJPynTdE
4nHcHqnXsT6YShrvBblXb9ALtKm5RxkON/xXm8/Jne0BFUd4e4R9XBWXvRwpbLAt0srq+gOLrLv0
zxRIwwb9TjtEyP6FDqlkPSrUO2vcFlA6HiU2qCVbFzK6jKQbnepIJyIRHzl4jsgItokjbmHXbCy9
2D0vWxtzsu2vA8K0wMRamOTZLldOQNpEyTXgNEmnjo9f3LnwSnFHaXwrOyDGUtocqa6oPphjLnMI
Xth7envj4dqrCgQXDSNjH7882KBNBicRfQjWLWWudWDDwxaIjuQQPIFwXODXr8Nv5g4ZnIKGd0Sf
9V2Zdv+MMLZU6HwwlYwPiiHEwnCiR1Tz/0w7sG7c2Sw4TAl7kfFRW48NV6xVJ6u5KH/I4TEa7eIg
YoI6NqsQTIEu2ZLgMGBF60e5y9QxUFSt5QgVVjcD8MnAYoF43KjOGkgVkM0tRp33pwUKCzDccDTW
xcGGpONiZbrk5L65P+aVZRlQt6O3HAFQdth+1teAeyJwYjHGewaWMI9L4v5XQJAOuMiKNCcgmY8i
1Bqbgo+MlX2T35flwNevi2AglYkajmVM8OxBnHgKWU6iMti/VLGcaevpDSk1sx9mE/EVy8N6WjXC
NRJYoOdYe2Uzbg8RvQrJsq7rVbD45MHYzRr0r3eiBxYZAS4xsELUVo4v6RYloKM4wXQTHiIYz99t
ZyiuNqwjLTMCskmWL79yZuJa0CEJW1KxxgqkTL22BlGBHBf2ks6JKAJb6p+I2AFbDryLCiPoKZv+
ecF8GOQrkP76hTwbSI6tcaCjIdAoMkRXPQsQPV9NIbePmpAg2RXwuwvdnMr+yBNMdY1sVU1QYa9d
rMCwPAV/GFFROoHsSsjcS6hcOCU2REJ5yNdU+A9+Y3yu61q+MpckWlE7ayh71jE6Z2QKcdkyl53V
ty6ASzK5WKCCNClwLpoEMm4zoqHYYUnaYv0J8esnHXy/hKaDFVAjH3xV8fLOTkMH81wqe5YhdzGE
HgG0gKPOBqXDKEHJO+Funey20VMXAgBH0YXN43QJgrA+Ow1EppHsyvFD+AKxghlTfuq9gGKm8ZyX
Dt0cVdyb7aveXCvUf7bWupL6HchymfopTsppK9gtw7NASXuisgdBc4gOc2Grw+vQvaxVL1IJNAaL
8RFgCkOWJ5H+jDFlXbMX0X1SPkgjbCnTeFXtszCZCpYsiH9SUkXszU/sQNReWfQ8zRYpwjuHEa0A
We0U8UYDVh0pyPWQmaNdexU+eWygz7O2b3zRuIVqx6xxkiPGKxh7IX2G/ZfP613wStpZrg9XahjW
1SuiA3JWzAAN/VZPmn0vgP18IyPC1+utzc7jk6k4cW5nHKdWKbEaKfrPqwFZz+yMTNoOSwJAeUGU
tnBZNr16ZVsCTg9ahL5QWXWrYS/xUYicxQ4CrSx4aiCBjMwlyB6MHY3qnSh5nrghwA7sCqG1F5TM
VjHBPdwScxmYMDAw/UFW/XD0hdkVSZ2HEFSvzA6K8dVwUBafRA7DLRTXAI8Lw/JrjNis1SV7Y82w
pbgyLNFCiw+u4NecY4ywHExRKHpitmPSsDw5oBUNcivlJYBadvsBIAQDxXknqDte3qPcZNIhlQHI
wazlVrk5Y8b6+NQY4Izxze0Qma+KtbP6Ppx9JMt4yBjinLFbxIkY9UIFR92Stl+LDEwr78pDiDlg
xk9b+juulJxkGs1C+SOAJVM/V39v5enRMNfDhGQLusQGAOEkJTs8sPpp7CGuErM++bRM/ngGE0BJ
Bk+Mu9e/MPIXcqME68Sr6/EN8oT0J8iizFJXmEHXgvrbgbQgmczh3JBhCvDIG/SlN4ZrTIhkWC19
85Aqwnj8KsKENb1T5bqbGMxVHAapWqpFg6qhh1VgYOt6afewbyVQwgkekjY+LUaWwBTq9L2qkGyS
E5qrpCA551GMvUpTrjG9HPabvpT327WZO003adyuII0qKu9JB43ity9ZKrCm0E/bQbSl0C1AakHU
snD+FRUK4ToiJClJ7KRRFlE+xohPWxJn6EeM+7lJz1WsCS76F4vbjsp91EZY+0GrQ6xAkpD2F7Iz
RC+1YhBIrWo/v1JA+qJ+N3n4MQYcMpXM6RwtudfrToJfA0UcTjWgaXPsthnNRze3yUCLU1uC/317
oCG1EKTG+fepJpVznBxa8a0vyPN09icyN/+2uctb5HDHOmbI+uEYS8BE0//3QwoXgJi/jzv4p3uU
zg1rU7NxG6Wilf2qz/PPD7n1VLXkKBnnGndDfP73BYmWfBmzhjr/Knn0+6NBAidDGuP/Hv/+NrQs
v7yg/04LijLW1VX+Yv31Hw0koawSryiWg1CD7BTSZrYnZUKjRUdUA/huB0AsgLD/e7WGACK0qdMu
A2bHr79P/vPG9d0gO/nLv09WabAbGmKwriXX09C00/r95t8fvzpM6f9QdybLcSNrln6VttrjGgbH
4IvakDFPHEVJ3MAoUcI8OuAO4On7A2919e1alFkte5OWUiozgxEB93845ztfL+frb79+02+779Jm
kzh5uJWSCu/vV27hV5bh/w00/C+/9/UPvn7PHdODlwfZHn7khQBMZ1dr6Irh0pGGlNPIpYnFCdC9
9ba7Rhnj5R3Yb7iJMhtQKP69C5GFmhWLO8kDZdjsldV+M0xmFsRifrSOt3MmA/X0V5V2T+cX/0r8
oqQi6E5NLAeojz6LkQVNW84ILQ81AgJdJw81dPLRA8vqEOcIXAUXb9lGWNWBGIOYQsff2bx38xjd
WbN5bAcuZG379yTFtmiaZ1qi8tZPq5swgtypdLQQ+xz9qtQL5naAe71Tv9qsQjLadTurzG718u99
t2URwpBE9METmNHHzp7XCCCEr52JIa9QnsxoDvd+D7dOYtCiJWA+18w7MlzIlBRcaRCKnhW6ypap
VVSU8bVdaYf6aGeOxxKuB0k3jWwNI3otoO4HVRrmUK3YSsx922rinU7mnaqHYdOPNYK98FIkRFbN
RfcJOJILOqEMCpi2JS3L9Nwq2NZzCUHTDu/ZKhDVkdMVWmxlFmBB0DEq3lQdbYxmPioB7LYGRUjl
rNHeTfbW2MMRPX0WGBa0Of1zE4bZEfo7KhymzBEDwsCQjBjn47tueNP6DqhAFrx5kt6hnqg2bRlQ
SU0bXeFom97xB5IoEmoU/x5ZqOmPbo4tGsuVyDoSPl82+S/JBMh3Cv8weeQJAWfEP1SzgBkZVgUx
+6iF2Y6dLQZNW55gaRrra9W5L+7adWGFOEaMEJF64aANUR7Jh0mSitVrK9zbqfnZjLxiyyLvV1nR
ZRwm/2Zzd4VjeqqnZKGwR+zZpsXPcKAatf1fMpf+JRm54CrCemA5JCRm0xmiYx6PljufR8B+wPvq
+kyiL0YJu0fO5jeb0lnLe6ch+N3UOM7Lv6Yx+gJ+3bvWwPHxoaOQYtGLBWU5O6H/o3M9pATa2rdj
1vAARZja96WbJE+mflBeIL9n6wjR30rjRWeIAMc8a4bj2Pp3Rdw2Z9/qr2Hom0PRDe9B4hMNYTq0
Kjy8950VPo1Oxr2XzdmmTKJs/RLR52ShZpoTfpJrbe4Wg7ctF+KzI/jZSioPfAr1iEWy8/0Ka9sK
sg+PY2afU9LjjgYlLfirCqWSwbyXjz+LzGILtAzFjtjR4H4WnyE2+oPpMfZh+7iRlemevGI5ESRP
9T/HH74XYOcozFXphAS416oLd1o48tK33QU/zXDGt3IuY+evNysMNC2DM64Adg0Ikgb/7PtOvrdy
2Ak2zqOKuFp7eR4CzLNK9e6pRhyBze8YaXJAAMnQJLWwVPoyUNDdqpFIEv/TrhrClUkIi8Egb71e
fTN9/W5IrvD06OwXr7yt33ScuqBfIJ24lzCdf0VFm23cLN1GKZY3g0UFdNN+ov4W8mB5zsFkLZbm
AKtNLdF6wADNzjn3iBx0tllizN6GrngVLSIDCTscsJ0fHq2Rest3G3vnJuGpajUXSxjPm2JMCXpK
1NGxreVovHp+EmkKKdY/8xWpfpWxeyVl6t4dwOE4FX3ciM0tMGzWDJmcY9r/FGo6iGiw4Goh07BW
g2RLjsHOi9S32S6no2d7l46PhpEj6u8klffz6P3xDf0Njis4tJKqyHHm28R+16woSJn5y4MvvO+E
85LtTTgSuAePmrBhENXPAz0hJqygLdCb9Xpacd3oBlO2yNYOI6wHDBWbjt0FLzP+19OcCLPPYtL8
ZreuTwugxaBsLmPWek9jl7/GBBMRDKGKo5t/C5LGvq1QTJks3tllnxUUmfs6zJqlDlIsReTM2YTv
0yw/gVJmh8pkfyGbEZnqpd+aTYLl9NhE71a26ItsmyvJ6uU+x3SMe8D+KFeJBEhDRYBXf7HbNrsU
TvpWB5o+j03GXDpXx1o4NiNtdlYRplunat/4lt630KavQTXQnmtD3Sz9cpspiy1g4r8IqwdN7Qdb
LKV/8im+5Mr1kNNWJVk4lJ2gTIdLSbdbFqxdOsEaKCqcAEqIfh1yVx0THDosHtYRCd7hhBz3a1Z0
OxFWfxX0xj3G/hiTOiZQY46KeFCQzu73oUrMNhX+tDe6Dci11sfOn7lqhRvsfEN7FPZiV9nlm6M9
NBpqfrLChKWYp5dtFVUb2TREpbhyuLiTR23L0TIK7e6M7Y5ks1ePxiw/p2Z46FfIuywm7wCL4wJI
OyFZJCWlJDAvBNUpEHz3vHnNntwGCOdDEhJ7QFpuUcxIXCwPZ7QbH91Jl7QWVn8afAxJKmCo0A1u
+Yr95wGQyIXgxpsFvG4bLhUuCAp6UtM7blS0807OBCW36s86b7ZERm2p38VHbON95sv+TIIIo3KC
fzIq9EOVIOsI0vFizfLZwYac1L1kZRLVCLg3VqPyQ6vVNwl4GYECU0UnoNlakuh3tlBtNtGIVCZg
TtW7yTGwGWkWdegfB7OdJfAgmkNHIzUZUpSmxPui/O54Zmxn3IuwQWWe6yuux6mo/2Lcvxt5Lz7a
5UfXQylN1silWvPzBzhelkVm1zl9iPwKbcP4cxYTYtb5VFjueV7y89D10wVKko1u+DPxAwrzpB/e
UuvZ+OjRC6m6XZzrz2wW8Ytks2QTbwhOIIquSaJ/JyqM99bRgxvdtaxu3WFiDABOsaso6QsH7E5f
iSe/UL+dAZCQS7nRRQzB+2j5kcUIMTpcwu088xi/E1m+FckybH1Hs252Yq6gpYApeJ29LL2MLSvU
CLi9cSQLwpAmhzZ8WANBliL17qemSbFKhj/7TB6NO5Jf5hAwASuuWYkS7d7wnG7bOPZJbizPk7MM
uM3XGZPdvEwya445Ori5nPghXQy+PgN6TwrWg8rD/0wkXd9d/MxdHsJs7K6ACRjrzxQsTAhIIAXd
P7UPnjMEl0Kyep0w4hQpLHeTw2if3eJX1JD42Mcj6qC8IH7IZ+QKcpotld0cTLhJ3Q09EoHMRCns
iPb47gXFwzKa4OqU/Ru2de7JCPVmjiHddTlyJqIM78EtPpJakJ8BRaBqcj0i0lP2nLZpN4HzxMRs
KCsiP4euAhNQX2uhcibgRFqYAGxjmagTOQXdm0K2uGvZr0N3gN3cM74QK/uJQGU6Qbb0nVMzGu5F
jXkP9HxO8IeCHbjB0QU5jtAhIeWj6uzsMOagASm+mZyFSr/SmrZ7hQ0bOTC/JIVt2JaFTwYXcrdU
9GeDyZihpfPei+6hajyJAmoZ7teHJyjmLc0jb64fiFWTS0lqVbs6mOadGHofPzZlhMXJVI7EAAC1
p7gU7w2179ar7D9VX7Oztw2oQtOnZ4IUQ8lD2sLO2xqPL3jMurY0o3OMNShdr6nwu3FM1ganhRfh
lSVB0rPLCAoyk93GbQ5NttoQEHzWDiC9KV5utq2dgwsc4kA/7ZllrQqQrheJvZvEgpwRQRgN9ckp
+uJpzGS+T0eW68Vqi2wakgYW0m4udlzsnQoSkeqyGCbidAwM9qMoHGn6oCFgydOg3IuCmRRgXOEs
HuXJPvJKCMTunLxFvkZvWtR4xxrnR/KjDLHg5xT1myBciosiOgUTXM2d59rxbQ6L1S/A+gS82Tfb
Zi4SCMd5bCPMsILS5k4k1ULQfIRT3oMFIcJkhwww37fxUgOTa874GP90c5id5NKQIzCp9zFoj4sF
Tb8aSrNbGucU9yi3ZUgUbc8YrU74Ye0oeRg8Ply1cD7bC42hbzOvjmxkZDPaDCu3/V1Tqx+Wlc1c
vVpSs0DP72fk6HQRjJygbxfDsubWb+hfb5ark2tk5w+uMNYr7a7H3fl76RXQanXWQcbEJmLXOFrP
TR0e45pGIRzZatox13c5sEWvwxvN0KYuvN+mSAN0zcDicgEtG8sr+q3hh46nN8YORNIUEaecrw5N
SJSZgYZ5iUfPsJAojwWA41PY9pwtXXpSbPqt3o73RUcyWFnycWJpJi2rqu8GswLTQlufZuUhnATo
PY6UzjXxAMbxcJ84pjqGhMw8CqOPmvGITuKMqCECjYTsCByOQo7T3Fs2uQ9ckDqNcjuwPkGU5efI
yX5MGdeqnfI08m3hgaaExT4EF6yHTamQvSqHY3QOkuCuTUTEH+h/Np7xtsPcv9vG71kqZjyiLWkD
6fLDyexvac6qcNGs5SNpYuT/rPrjmfQjq+7e06xztt604j3RmqsW+X/asf1IU03bVRW3KfNerNDo
vQ13kb0HqNJfJkF+PactUg0rgLfq9eW2TwmcmN+WZcZCJhkAj011q5X6tqT1wSK28KX0vyutf0+5
RESb0kq2jDk2vNz2zmV26ypQ6lOFOwQFidNM6BWik45Is+kvnmO/9wtIhor8rxDaAOkOQYT2Vj8r
WemnwjZ/PIONJPJxhehMEr4QFsWLn5U/AvPWNo3/uYiXOiueQCd3x7FeWAMRysHSmU2QkoxbC3Gd
uJC2TKP+6k7qwyDZ5cGtIR+uJpIQglLBZBFFI/yWD2thswA8dqtnvGcWGr6tU5AyluodhEOUiTXn
e6uz31lTfrZhQhwsPI7eicdLjZZSc6uGS/Qple1sgxUNkg3L28cYOdPNHq0tOU2IBGF27juC/joY
kmXmPjq9PoRFRU9jhl3NCX4/OtNFa9KS3MSj4E+vS0WmstQhq4t2OUzQNe6necZ2MAKOyIJj5a4z
l9WYaHqGGPPQMhAfu01qFoopt33A48vqouPZTTvxo5byj1dZQP9G9YtkGwRIWdzu5yV48EqHiXQe
7pRFVRTS27URVhph4QYc6w6LPoLxSUACkfi2+NR5fES6UVOI1qMg0WrSX4EaWAWsYo5vWrafGWvK
Yaj++rFJUMjjQQWtbHHSxNL+sCrkRHCs5+1cskfOWMZZImBL0/+CwQrrM9rNqmuOvWg4XgWtXKzT
7yPBaJNelofSf5QVTuNitEDJ17pGuwhUybKomBWzdMl/wyrV01D06S41arz7nxPeyHa/fVR/1P8H
OfWu48jgv+OzXbPfUGg+6n/ls/3Hv/R/+GzuP4TjytCB0kYonu05//afiDb7H8ImydoHkxXYPln0
/xlUL6J/OODXXBLlvcD2fIdX8R+INuH8Y42Z90LwbWTOR6H/P0G0Oev/5F8JbW7kQUcUXhisJDhh
e/yf/pXQ1k3WNHSlcs5W7JDM09EcLhrEIRlmjZG/8F33J0KpU7xqg71t3Gx56DuoiHJxbl+/AhAW
YcWQT3PZi6cqrX50zWKoSPmVPyHqthy+pU6b/BZUNrWrnhoLz0Zak2i5OMwCipodr2tgedCynpMi
4ODqUONZ1ci61K/wC3d19zxN+mdbEjUdBpx4vUoeviheMTGgd3QC6uSGEW23qR54rx/VYE3PdRgg
ygjWCT5sAmwjYxWfhxyhY+oqPA1DcIPGWq2DJ8cfyf+ZOdkyXyHGXUz6EQzdoZpoeb1U2xsSGZB+
F4gM5zhytxB/EEWlxFbI0BNPoKxA9MTBo45d66Uiuxc+sU20KIUiMSq86O530IBJCisa/yUv0bFU
6Ac6d35PyIC6lyNtHwgNjNek1+6EO50HN7W4fVWwnXMbpRlQ5qSL5CUa0biUaVFR/UG84eMruX+8
EFy+HljmKB/1U55eGLE9tMK/72s8aM5g6ZVgvmtFUv+ZnTG8jEZJNhLs/Vy32WtdhLhNcvuhceMA
32qKI1fjWkoypS/BELwEdhrvXVHlxHw4aO2b8r4Iq+ACru0AESG6GDWd6hTDx+hrlNz88VseomtN
+sfM/Qv0zWKBnwsfMQEuFH66I0VV8BgsfCypnzxFxi6u9OvPC3ERz74ZCK11h5vokoklcMky2/j+
kywRVvp5fk0HjO20g9thkN05noE0l91bUlHjka4Bcdpun00nzb0fNlhbdREBfw0Z2k8hlDLQqIfI
dbZR7qIOnG3nUckJLpLOkZLD87+bvYfRac3pXw6Ix6ack6b+X/VYPTZZPah//zfnvyAR3UjwnEUc
CXbk+r77Xx+4SI2mjPuF/iEILaQgDcisWF+8YeLKZ7eogKIdQfS9DCkh33WmfoqYpXwqEEc4CZFD
//3rcR13fcT/+UKPn//+bz6vSNjwryFMiyiQnAT/7xFgZaXXWiNsbpmk5lgW5BH4Pg6XsjXPY1GJ
o63RQqlOUT2NwXvFXO4pZhrXE6AIZb8HgYZcNKaIomeLHrtSIhGo4uTdCIPWPb6DIGp+hnxumA3z
5FX+bqU/Y/yWKBlGpLOOj1FOOIzx65yg0FxBAR9wSGgW0Ir++BqUwaZrqFCGkX8xCUiUTgDA3SXg
Ho9E/Y53IrQclHwjbe6cXzW4Ztrz8NitY/+aG50x0znVHiZkdk73eZ9MN2EfySmrfllMmjd2zNw8
sNJrz33+mozDZaYpP4fQ/4nF1QMhBY53hKh5LSwnuRKiWQDqiolfggp9pV97Aer3bmQyP0e9t/V7
+43Flrg0njoFrkXiUI8lLXaIpmTevZOSBjdv3Vf7Pm1ojUQ+2UcnQUjQujldisSfkZeCsHYE/VZY
HbT5W8XesO9y7NMoLy5R5qj7zrP0RqGFmGubx5ha6Zwk+SXIc0kf+bNi5ARhvva3gniRDUPjDxnh
umhqmr1iHL+HhL1TaxYF26cOjoQsjwCzsM23AyY0ZP5WhexmXqqzUDXjHNjzB3aZ+qkOx61y6yMv
qTmkcwMul5Y3zxWpSJ2ZLtMy0oOGyH/bsRsPObwF19GfocTXTOgLJqN03RkkYutWIdMIK7yA/gaq
25eHiInKGY4SI0W/ODqQGCG09D/DyLH3VsDWq0yCYC9SKjZipLG2M1RH7MB/NF+fkd63GMf1/Ovx
/F2nyPD1nKNKEcy+Bvha507IajMpyG0zBLJStnLLwrG7E1B3z+4yv/IzPSxh/CICLVkSZPqqyF4s
F8Qz5Tg5t1JkvKSGRBkSJ0BRDYi0pMh2btxne8d9093s3w88HXiz43AXMsMP+mGlrUhyQ2z70ERw
Pf04fEoZqexyA9IzKjGLdLGMLomfPZAqRMxB9K0jaOkI7D0nvZgNgpwBbEt0kK2T7h2DsamIXyxC
4e5L9sJXQd7SWMnimRFjGpAUXstG7uWEebD2QHaOY6T3k+jQHqtXNTjTcxSCgra4AWJlzdcZ5GIt
2LZQUo53cKJfvMkRzHJ2pGB5DFjd31aHOmpa+DmLLH71RPjW+IwqLI+Adkugcc6b5gLVrHWI31q5
W6WIFNLZ+kYnbG1il4j1uM7eCDD07nXQ8jikqPfyfJ62YUpjrWbt0RS1u2Zw5JYecMRdBvpPMCGa
o7bGXhIXu6ou0nsg4hvY6v4L5G1gFJay6ASfqEnUtgZft5FZl2znmbCISOGv1/Mv0Y49ic7JY95L
uGQMffZZPz9PGbKcTpTv0hKIRNeTp1v699SOGoQBFh5zv3/TtfymRp95dIsOYKpJ/zTr+9D0/tnO
rWlTNDXhCIu7J1c1HH9gGM+R2D8OZNlTAk3sRceExDSPDbkkQTwP3MOIFuLSpEi50tLCDgRgrc1K
cfN+V+TDUDNUiD9xuvnOX5NVfBcVsYkq/cxUFmzl+jDWcfyYMo9xaoJgPG2y/UjY1NcZ1xLxg0CA
IkOF3gXY4nCeh+xQTh0tpON3JwGaojEmP6BHClqVoQQZ3tsKIkofieZu6ZB0s24isSnH7Tj73jFf
n1xXMPZ0A7h7hrVkbPC8VM9+7IW70SYqfGHROBgWmV9PZIV2LZ1TAnZCpFKKgqqHO3/Q/XhrlqZ9
0j1uDbFAtJ5bsGvDjEUvTtDld8Ofyo3UrRrHnRNiRInd9hb3TvQIp18+RgBP2REZ7EIG8Yj2xgvS
6I7XhuCn8qAOBO/ZDGuF5W3xHMzWWbSzOpc45BtiSY6DbOf7kCzZu87S4MAD+RqXXkAIS7XzyoVs
0QaVXAZjL6eXq5PavcZzjulyQb1uUmulgudHQp/sc81UDUxu+NcYnr90KNitRiwOde39CTiNSSeL
uq0gY+Y+kEnIBoI/QVUS3+exD7EqWT07Y/IJ66x+6grCKOKm+WnHIj/13vgEZGs41xwmt7704fSP
DJ6sdnAudA/HUkBFH2yS2UjfYJczECVtgltT3wo7yxGErUEc5UmV7up4mpvzIARyRK+kdx8ZRQak
J44LTv0wkdc5synIGLZcQL8b9KUDl9FDnQJqTYnD2RBjyGMyQjNdvBoCfzU328Zpb8ZOu2sUReJe
JeZjhMO26QYeQj0gWfUTMUPEHy4BZ9qO/RGhnrxj97aezU7FJMhUUcoFIbBldpAd7yyLh1FYnX8M
e0g9RGwCjoknfbFy82Thv9p8/coUkHcIVctgpxAfOnDFvpRuevAJKjl0vs4QqaBQqtjr8B37WiBJ
BKzTMR/d+IlRD8xq/OpR/L1qR48saJLuhsl+sG06bSB4ErF/9FGG0Aj0THxrDzr2TquBnzsR35gz
tat6o1kP2Gw9asckb7fB4tsEBCnEA+P8wwNudmFGrHeiZUOtXJc7HRxA0I1c8X06Qyp4RjDzp0Ba
cy5cy3lV2jmNkqqppKSlbuk/nRw9GVFlt9ZzXnk5+aEusj9TYg+PmghBD+0PxkwWIEmCp6d1gn0m
0OaKKR72ZN0sCE/52DPjZrfFTG+FGfEU4IpdxROVLwmCBfU3dw/CK4DMeO0hTTGd8F0lHaiHYZTe
tCq4DBYY2ijF/SLq9l4Kt4WHjIdwwwudtrPmopxx8ZdhbT1zdYlgJi+4tx9tjt2DWFSJjAAiWJ+W
IRlj1c+w7AhNzoKnJcVw1vbgGKJpXEMmRjyaqIMzX07PGaqbrZNzWHjlKGFuQXqIkh44YOJ9U0y5
YVhuMtkMj2sYGERWzGhfyQlffxlr+7OBNLpzrZQGrE/mczpsEvx853yUPrd/iCAZoc7IOunemkTM
OcxPAj1owtqhan0/ALC+/LOB7DOY4XW5yzIfU8XIvdxmDMg7oIgwZ9cVJTBE7FKQDeK0mlCLESyS
R3jVdDw8lH1aozpB0RK2yPjcdsLjNgfDYanKP3GMqNPS2vBHmbcGSYr9OBxwTeNQltnY/vz6VlZJ
Mj9qAHKF7T/Itmsf0y5Zc0h8FPD+9CulQ0Lw1+OgQq60M5LKG3Ehhuuw++7S3QFOh7xBdU3kXcZo
XNeB+OCV8fKGlmUgNf1mDIoKze1MDnY54670iPZYj/4hQmuejC3GDLc4NtIEtKHtJp1MzL1FHEJT
M9AN63bYx2mzftPRG1nVr5hcwVvOdzQMOMEQT9uE/ngFpbnSwbNHrsc2skqiCeTvaXTtk+izPyJr
ftHiCuzJHcZzl75Bo27MW+zRxIuV+B5MsJOpV7wj47gviee5T1z8l+3Eo8zvB/t+mAlCj0cH+xmB
LZ0/ym3iHj2tnYse3V/OTJWTCBikswu8osXVltVgZOpM4lLP4o5EM4G0yqa28sm73TQBXsJGu+W2
S6OnmK0CN4+s9kpp+GDvhKiam6mdZ49BBDLKDpxaTeR7Ex0Jwmne/AZLWVwzD1z60HuYpnd3KLeI
Y4cggvMCOLSZ3JvsKTUq6+CscY6zUxHg3VN+cFd4p9+hM9m3Eq0Cqgt8vXXA2e6OYHRsius4SH52
VdS/FIP7MkTzfhy78pLMJrx4vFlbGnwk/DmutSSvv7K8HMx64i+fSnbq2sKBSuGlm6Q/isUxO7RG
yJoJLDkSd/iEHuEtzjBWrcui+xz06y6TTAuFwwEgq+5XXCjvAkCf3YgIz06Rzyv+qK4j4jlYHjSp
9A52b6mL47vXZoyLMy/sI56W8ImAYpa3y0CT6PpYbqm5d0VHbZ1Ao24KkFqqT7d+x+PtVZl4o8p9
KVeOltsfp3q4UQOQMugjs8rUw+x4jC39YgZKzZg0ZOPYZoyZCKdeHRwt/X959au+PRtfIsOV09nv
hH9FhaX+Wc3VbgxAJk+uDLPtnR/QOVg9wwMiouW2sr1sH85q9agAicgjRBfrX5Zs2wtRPIAltbd9
7i7bccBTFzb2IahpanPXfBYuT5LRFIwutdXkr6vqmgAV0ysNPp+xW9augy/grdQKDG9kH4LH652j
1cz63K9hKAQqkhk4BSwEpzw7f/0duV9QS7PyJMWA5Ltprbs0aroLFVp08ByCjjI7f2Y+WT/4Y0WH
xkGAL6OZ71x+bxNO44cX58UjzwoCIjvtN95I89i6xS5M3PahK0x8id2B8Fzt4LoXVlqeKfWLcx1x
2fVRrrCOLvGpL9lvG3dQESU6AIAghwln1QBqJNxQhxyBrTtYbHPAyHVVuBN1/DMeAd4P6fpk1QHm
mjUpaPRpI3QIiEf0rvVqivo7lS6kBebjZEV2x4av5H0pkZt1RGE9ONVCKsQKyNaghs4Fs4fEmwoA
kCgOSq/wWHX3kAskCW+pWz2YdehlTd5NT3LCpxIk+2xMstdkAt9TD7wWK7PTV07p5TI3yefFiCx8
sbswfEk7gGOWUwfHdIZv3IeDu+caz5+aGVeK6+mz3QD1cHvOxjnfMNbtsIkgXc98H/9doBGCZJX7
OEbxi6Zj33koiA9lOsKCmBrrWBTR8euHzr0CypckAKJ3r17UO9ev78rgOEe64SdDLfzYkkCK94Qh
ZOsGxXlhlLERsfsZB5qAZycqD12sH9COznaNPhR8QLIU6uTkiHUzE83Uy+TcMwykDFb2NQVwFPbL
BSVTce2t4DkOqdJYlQJOs+ydA2X30mFu+pNDA79khmMpFPbAcM/l4u0rtBGUXusmCzqFH/eoRI+j
L5PrCmZnSgip2oX/W0QFAZgjavkkwotEBBl5etkELaThk1KRekX1OR36qRgOql9uQcgqMC1jc62W
McYwQkAywZJo12sPM7CdtxtbRd2mXgyW8CxT94uOnyvyhy6FEP2h5EDntkWIny7On7qS7VmZkhCz
jDap1I61ZwUKmUaivJuGmLErOYowXWGKrX8h5nDYL8a8+NoNzyicsIpXE9FJawESodhZEgL4lJqc
ExIK/ueLc2xcON+qthG5BQ3nBWbSKncwqJk/rayfp5CUxhrkBSfqR+Kt/G1m4/h4R7mTQzTeF8lB
MfS4E9qL0BAz+7Fz8Cl60Rlp7z6Wkvw2gjJ4k2X3rW/t6+gY+a2urm7AvhKRIGkNteNcfQyJNqkV
B64MF5EwJ2hXKLipa3jYrKOnMURJKtcdu1wwv0QZdLW+fehTvzkTJPDDA1LWsy69BtnKqZsSAVls
OQm/eY2rYvfVSDaqom8cqx8D+Vr3StHcWlVziAQUt6Tgx1czk9QmaD4ytfxBDgebSn23MC0thDkd
PS8D52h3uzmi3KlK/AV5HiwgAC00lSXq7AUNeqLklg8ZX/xErIOFdK+x9NNAbMDVT+ofaWYBOQrl
h7+2eIjLyrWUnmqiKuOsYqOQb/sA9S63/Kk+K98wU8jp1UXnMm+K+dJWKDhpeRnmsarZcdCoXckx
fkcpnZxFxsI99N1uTx+Hy6/FVGRK4FVUyt/ynhzGNXEgaDz7NfFbyBqEMzGhaWykUrwBlG4zgaoL
FFnRfrf0UO8jF3UFqP985wQgW3Pvjcyv4WGuyhuCUD6OMKK7T9zLUrJemOdMbNtSede5jpAHG7G3
JAEMomWQ2RcsZJWj2oslbFIbesCP89YUyId4H70jleD0qCAvtVbf7uMejEIVzH+NG3RXxcmkRuzv
DpPOvU4solLZnp/Q27KUr/IDsySULoaDsB9XS98KAUGejzumjpgRaCzQCBjv2sx7DXBn4LwJ601u
pdjgx7CDY0KcLIE6tAkAB/qKSV2R94cMUdEdIX6jTeSGInps5yRMMal0shPGbzs5GoINosJebr0I
nusKzNRiJ29+it6+dOWIyZTp3kCq14Eguc8CZwn9MHeWXfXYKqBWSR8/TFwz5rpj2I5eKUexzsiC
JoPJ8N+wdroL63jrZWS5EzSz/OcwZYy7H6w9nlGoacQCpT5UaMDzCqfVTNzJqXoLUqbhCe8SBCxK
KxE0n16fnebZZeXt0V3UloXhpQP27ECQkotNNxDW9iFNoBRUjfNIQGNKtC9aD6qZfTlhzQkDxjaB
YL7D/J1Emi7FmdZi2LSC98Io76Qazh3jhvWTNkSYt/6JykvgHscbZ2sSBb5GQbkjauwEGf62j3TQ
5l0O/mvDybHULKLy+OqRDPQEaZ7Qew/bR9FJ2kyn/Um8CN5sWQNaKp1ss67S71Z1aevIYyKG7DyN
uPpjBEInvqc/JsZZGVPQr8m9x/c6FKuoY8ieVUCjLRdWIwNtrmxItkiRuL5pGd36YqF3IFyYy8JY
57FRy/3XRGL0OMPDnGoryhFmu6XpUVGDBUi+55kKDiEp6neRmJh4LyQx2qHMDlp48UlqCj+OL2Zc
QfpSJw7u485LaGNQfQXemL78b8rOazdyJdu2P3QIkAwGyTiP6Z1SKVNOL0RZehv0X38Hc1/g9lY1
qnDRQEKl3pCoTDIi1lpzjqknp1wPA3g7uaS3ecsLMvCHzAzb/f3QEtkY8kuyh1TmhWebW6dFzA7l
OIDHFVo64br9+pxUBMPQE8DCrdz0KPmnoez8opaXwjU+uuihVm2DvJ/YZPNa1mAGIpbqtrWeUitl
4i9++bi7DoXXv4mw8elmoLiMam/ekv80wZUIPQAExY24QmjjKZJwjZvOJGvzNCfum2mEYDnx3tA9
GIMnPcSf2P+/lXWrXlJWLuYltbdxOFEe0hm/FV2b7JWs0bXRJj3Cy2JpHyl7XzE3xc3EhTZeD+Zw
br+nesmNGDSpSImLpLvJx/2YgohVUOVyH4NJDpqRfRzErdNM9SYZy/x1NqFV2X5+bA2YFi2C8adp
gSalVSk/cAQ6IL/AQ9P3wXbOTAgaXUN/xo5P/GSx7pQ/v2okUXmiGBsopPmD9Pxbm0Abh1hK/KSN
IesHKi4XkKRn3uakvqghzna1jcI+LQVqr4EumJjbD0hqg50ggmrTW4M4WzYACJ/bWQlQOboL/FU4
zp+zmmgxIT+LMnXZUtEBe0Eut9YAxjSfOKCoHm08w8CTqaE30dcUtrlxy5ZxJFPay6ycW+jyVpNw
Pn4a6uBXkM6Ug3TdLn5Pbh9L6eeighqb0LtJiwoH4sDGwkdEel8V61vv4CaJQU3p1HpIYgPrfICB
gLzf+jgT1Lsi0msdFmQXjCF6EYV+cTcjAd0lyFcgrEWfjXYiGqYHuWdlMNQqLYxTj5yZZhyrJHJ7
ArTg0+/GoK6+VF3mn1UwD5v7/8ueyVwUcmniFCDiS9iDDB/X1Uw9ATV78MX02OUUaUmH4kZOtwDD
xzE0IvuhB7eUuNiMeA7xSjHvYCyG0ZWA+g9B9LU2JjiEVgCX26dpQk1EeDcd1gdHktChFGf5rog0
XlKdfJLljykKyck2SprgAdwo5FfROVxE/4RLjmcUqKvSqP0nyjeasIwA52bqtm4+Ow+F2+6yISCr
qEtguzue6W3GJocMaKE5JZecOJKEA0nd6Mchz1EnWr8IFflnrJ0mnPBV2r0Gbdy8+MMnAvXQ1kGe
0ywjmyn2v/dZS/d7iTSJGtG+jG6NAzwfb8Y0/xgISXgOxZYGvtpIB/dMi3KOqij5hWDN3TS1+FrY
5iuyNAXRQaU7nHFhTpYiEMIpxKvZjuLR0fGuzYhiixMS2mX34tj9MaH4gHEZNCvFbe6ihSObkWhd
wyJvoKOUqCU1OQ7iltqW91ID7TiYpuudRs3jE5kWMTRkZSOs4CDipBCZcr3HjtIE/ZOXJjj7i4Qr
6fMflmmFzB5Idi9Qu83DzsK/ubEIxG4NjuYM34nHSyYe+rhnfGBkOT3xrlpRkMRZ9WZUsc0jw9GF
SCYcGQpnVH0x8zR4iCJXPdy/CkPjkupBHVt37MyNyER/QN/xeQj9D0NIl0AKUvzcOgoZ7fNy/+r+
YswI4HobpMrYhNewyKPD2EY/akLvQPFndXStQEBp0kcQqCzf65bvDbpvif9gn2DamgD0cC1Svb3K
xAhXxtf7i2mLcNehx/nnewESvV3TMiHxnDG5miFQPI7+8xGDyS0di+T6/75//8oyS5czQeOibMWV
ZdBO6fDjnaRbXhzlU6GV9U82cpZYAtOWMySoC6MwNkmPSp2f763DvssIDfABJQWwYDBomSelHABn
mMUtCw6YaWaHHssWx6+i3Nhz3WwtxeHXjBelol8CN7WD4SWlNXnp44rEBoXmGYnk5MTJgYyhddDS
76MXf8t5Z/FII+vys2tc0CETgfs2UHnBZ40/lGb1qxjij8R5HKj8sWLSmqzVRPFc08ppCaRqBPJT
o3EQdjNayQV4tLI9eWXOeHr4URRfXLf/ajH8Q3qPBaje21azTjLvUwbvNm4iTRqpe1ETzWJqO05t
btdAYQyfNXPUVHodgdk1yl86Z6AmGR2hny5ddBqG6leRjICfml+LUcGUe+usbx7zIiop51QOI8DP
2mRq04eAQJL0KmxCDpzeBWHVEd5nJ3i1VWIvCBEgaEuiYINe2nG/zFZ2mjzsgLOVI6nwScNwM0a8
VXOVwIkoWztM64RQQqYKcsbRyjgGAYbsbulER7J7CmiJg68n6SHKuqtxgGMcfcJI4KFb4XyQcGg0
Woc+XpvhneIHomH4UhBDb06FZtkFyDRna1rHRIlpfqaZLVWhPqQG0ISi/Jb1Epy2FCXRyKTsGQGE
bG/LdciNsNIRrv5tVN9STNr4LKPlII3kWVkuomgFecreMbXiPIyXdWN3MH+Z51HkiB/zEHzgnDev
7F6+qMrbxHP8YyRFxVuei8YkWTLGI+5U3vc5BtNbZmm2j/zhmTjLa5kHT8yOayxXMF3NdKx3bkMu
k4AU0YUUZ44/EVmEAqCu5avPmEh5LS2eyBrWXiR/KuCVHba0UYdLQw8GMr3jeCNLF0sKaVYiKPZu
BYBkGnS5Nbv2xH/9MvT1AmUnxBfL9UoXGqV85rxENlGJlqvNbZXA0LNNh3Za88ku4QfJAYKeUf+U
nnng2A4YxkTD3qZHVnia8ZAdC0iUaWEV23yun+0GjH4+y50fMEgSOAfV4u+LQ3z8fdSCcg5BSxTR
D2sUt66h++gEgCgKaMumbBFexT89x+KDjLsNw0p/540IP5UO8UCbLZtks7cljkYaPMIdYQFHub9r
U/ONoeQX3tcY5wWuiVXkclOVrc9xvmVAj/aVqTV7TEkbpdKAskK8t6XB5xMgidh2WGXwpelj1OoD
NWfBlE0yhAFyQOVir+ZiOJRGme2GKblpd6lJUwhvVa3Uhg4aG45dAocUunlxbY7Nut8VidNu+7hk
buig5dYkxM8YRPKM7XAg2pCqHOD1yFYRevUlbLBa1YRxpTbNJhM8Qu1aGEH0NkbetE38CrZS+lT6
CcxLmc3r2cC8FDPWmTr8lmFfMCsr6G8pS1wZh4INW8KacHbAf1bmtzYDq2KBuG5SVNV5YEIUr35M
SQlSs6JpP5N4i5vgQ6nsQ5bTS2ks0B8M3F86qy5WzS4vne/E+TBdmb6ibPqasqKtPFkD/0NQQ5Cm
uyMK+62eaPnQwQAILj52A0hT7zXvrHY3F7vA9seD57UPZc6oNnBpxDm4tgpwhHI5bzqDbI+xS4Th
zCHe9Af4iNVbg+RlPbTEzuO3epmGOMRfj5KyzMOTjPlQXXzaDq4+CrtPSZJ+syJcVJLFuGhIRIpJ
Ezd99TqNZzTPX2xWok3LOAoqg/Ns0q6PfJrLDswrJ04/YxuJsEDb36sy/EjA1z5RNj6bdOSgXs5v
ucp/er2u9jhmA7g1YdV8QT5MOIHoGTXA025gqtAcohnRjJsub+WuN/qbpfOIMh7NvslnkZO9B76N
uXmV4E8s3B+oA97weA9Ht/V/9bP6GUg23DozdkPjm/8ohr+P/xv+JHr0d7nc7+I0zxP8z1KeUkL5
5CX/S59a5sJPsio4dUsazOR/qlxYH2hGie0cQrHH4VjQlsCsVnTBNs0gaaTGQ0qhv+k8OvNOinsg
4wnbh5yO/qyds5b44n8r57AZS3S9eExsz1H2vy/OCebIi5glnBLtC5AatL9cFbc7L3K2tOjp52fq
QYkuXjpa2brHQLtDY567DGYNi3PZMAO+1bl1aTuUqPb0/JcLRF382wW6HpenUBrapvlO2tdHpdtp
FQYnhzKP2LmG00QR7dI5NvY1F76O9DCSYMHE0czwYWfgREkYvf75Mn7TGDue55mmxedoCV857z5D
y+m0ESI9PKGmYUgxA+SL3U2ZyzdCthAvLR9mFSEmKbPsL/LG5Uf/+xPyTeXzyfjCtBBLv5c3h8qr
UAe7J5gI1nXJnU7iGOX8oDChLn9x6EKj0V7pb/78N9vLZ//uN+Pusi3uXNN1YD38+96w/DIpiyyX
jKDi+hHZ16kdDIhL2jq0IRigIWfZAmFYzP6v0psbHPG36X7ayzufjmH8KydiGopaT/+tGAk7hoyT
JU3/AOLja+5yiEfr8Dd5qiAy/P1lYyoxfc8WDrfMe3nqlNPyUZyMT6Jr6K8Y82lYFAQlQ4dNKpz+
JgDLIM04INBzZlGvA3vOLghwQQHV/bRDlZgMdnkJU2buBvTVptPTIbUBLrVVe+4gyncN+j2PIOnF
oIUO6Ec++LB2dMLAgdHEKkdwcalswEUmPgla0VDTdWLvGU0/cPC2Xv/8Sf1+d/oSqxZaPc+zGTK+
+6DKwqlN3mkXrgoaUs0DvDKB39V99xkWAWT9hgaw5SWfGjc1d3/+3b+vbvxuz5KKmkTaSIL/fZNg
ZR9Qv2v3ZJnutphH8Fm5RdgB0EBvaZv++bf9vlz50lOWL6WrFMvWu9/mtsKuUUsSbmYbPwkz/4DG
G1gi3f3Uyn+NVfDzz7/PXpaXd8+AVA5meh9pMZaFd29tWuc1nY9SntIAc1AMpZcj8d7SwIXKbml2
LCOCuKTtHxrPVdUUyLwEu23p0wRcxqN14zlHEVbPd9FoXi1pn4KqasBuV0oyC1iwZrzmj6GucQfT
yf3LX/D7AuoD0/A83jCHKMj3S1cR98E0ZC4ZdIkBvqGkfZ/o5mZ1Pmx/XFgHyzI+CwZhruJyEVR1
wOlGemyLHHHwUYhUxKMHHawOZ1KMM9wH36g+2njFX+fiQyDref/nS/4vt7OyFaNd3nb2+/fvubKH
2JwJCT3RaqDBL5l2SL8uDigAj1ZQWiQUY3SgFQ4u5/znX239lzWPO9lzBQ1oMqTf74cezVt+d26f
xsU9UBfztLJ8lDt9k54twTQ/aPrpwWohJThJy6xr0dQ2I5gvNH79X+52a7m73t19GGQc33JMiS9Z
LFf7/etzXISLLv9/ejMm9B4z+ylza9arRT00L5qfG/dftJ+rD1TlPHCcDw0Pe9ef3wvv90cbkown
EdR5DGx+X1aYdflmEZmnyjS/0BOsUI6I6bP097nInueYEbSQOS3QYBnhmEmIFjlkSBK5b15sH4LM
sL41lneYu1I+9gLaB8A4q6nAa6BmCN2k38UMLh9Hx7rNEUeMKnBOoeqIqO/r/iTJPOjs3ty3snAB
fjNyq9DUXkNChQV9lhWGEbnL64bdb4ItgEdPbTCOPveiPXS1Iu52f18a5GST+80KdnAqVLPWFALb
iMjzyDTHdNVY7GVW8ZaY4bM9+5oMIQaFgxUcINj73CjEXYXjBYSGC06trlZhZVzwiU5v4yDgdqNK
MvL0GTP/QMYqft9+mJmLKYadmooq6eCzOX7vXwove2nD9NbpyKI6w6b95w/sv2zYysQIZWPMtCkg
7ovZf9wuRUz1OBmBPIWD4wNjkXuUBt+SSPtPfWue/RAZRjqhGUgsChm9RC8kxWs3BvJozg3DZVqw
YY2uGI/9XlkDfQK0jAxLqubY1fKDnEl2x6Fg/+XC5e9PvDI9VlmOx8rHPbvcif9x4WHWI1vhDHi6
y0QlGpPZmH51YSi/5Xnz5hsTJmzpPaTzHGB9yphJF92tVU7Ch8F2ioQG3CSDPJQPlyADM6hcgXqw
AbWfGeKYhiV9xeRjyLRq2zPl2zsB2bZtxaxBM9ay1GeRDMjr8bg7Z5ExyXeRqZ8gC9zuJ6uWuv+S
3xArsDCq0d5mdkwPmdny2cnF02gwC8ma702A6Bl6fMykkCXzUNPBawbQEsabLypMKXkMCXKZls2c
7gXv8GMejIT74gY7lC06L2kPX/58V/wXu44y2aNZRSzBQ2y/28LMWkdz77OFZf5B0ey5ag+GNXI2
/EUKnmfY5hONOEaCaelASavJoBgjRBGpAgfSpH9Z3a3ftlRX8O47FhYi1jbn/fXUsWZwiaX8xMc7
HD1ypXzPgyNuNtfYoZPQPqXtkgtdoXscTRISZpTqhcfgLY5KDWCGsNW/vEXLOvqvdZZLwtUkTNdV
7JbvD1D+bKPJpnl4sqNYIDMF40i/IhiYN6SRRXvGRl7nueb0QL9/OrqkB+Zmb5+F5Yn1X67lt/P+
ci1ojS1TLIdX+W7Nz3HnVDowp5MMLXyBuBOOuq33MWNAwtH50ALbRvrK3HPTumRYeR3XZgzkL6Xg
3ac6vzHXJ8Sv7ZxNTbVLMRkn53mc3/5yob/vTi4HiqUowdxEgfC+NMtEFI9u5Q3AFIGi4pY0j3lo
XlDHKuq01D/QgIUKieb/MQjgLKl9XfJoqzgnxi1+FjMmlMGTH6KwgTHQx9A+Gz+/ZNNAquGI0Pe5
qkdQt8q+tqqtXlgh8jMTSwxHAxbmjmW4TMHKTU7abOdSfSHA+qcJg2pfTiLYGWabo7OqiFaKCgTh
MoGgfxdWR3WQ73pfoix0CfVFqe9oKDCyBsHXTLm3bW0IjBVmobMErGSjTNs5ne/tO03UQG95xYFm
gUAe5BIaWBbxpoOtBRweHTe4sxO9UdjyroGx35HFeRSMhe8vVQtmqZ/gp90LkJKBHupX0V5m3JK4
Qwr3cZ6QIPTbvPPsD9bEcT5Jww8Qfb9kmhI3jLOt4bTWEQfnr8ZED9KL2V/Te3kIIwm6o+sIdFm0
9glNw7Pp98Caui9mOeONMLYDSqtLbBnP2m4x4oxoKTwnJJH9EwP/BM+BUie3mQ73SjoOml9jgYI9
UT3vBjvBuphD62plMXtcHhw0hKK/nDl+v/mlRaWP31hJYf5W7MYFDhnUXJrcHUG1tlCfOZRWw9bH
A7wzagYIw/T///RLi8fe8RyGFJ54f95sQ9Nu+zEi1zxN251ROg9Z16szTKLsmMCw2My+2LdtTJcG
VVaOmecfvYLsXP/y54fKflfgOBzTPVgxJq+WNH97pgqsH1bdSIfRtPFae35x4SFiC5Y0bJH97rFv
OEc3Ch4Mp5s2i19j9rgTZempjwmgrqiBoFf4w0McF984iNA4BrhQIXQcjZyzk2KUP0dPgvHfpkSZ
vZ7LZgcmaFuOo/23ld5/316CR2S7wnUFf4stqFEXK+l/bOxOxqTSQbR9igA5bnwjsog+l+Yp1wl9
7fu/sSxap/tXaQEgvZri4+AFkPNbnNCr+5d+gOQJxk5OpJwwPo4jVLr7S8wpHok75KCskZv7t6RB
MqRD62IV1u18sseUgULbkm6GFL0z6yU3FQPFYzcdm3pmmJK4Aph7QhZItPBc/++X5kJtDmk84xwX
pyTyp6109a9cTcYpLmcg4Fp3xBdoYmbysYxWIuiRLWUiPzgyPSRGxVw7cYi9Rq4d+KRI5qMPe2T5
csIsxEDiVCwv96+UjikozcLkFXcyh1VhPhWyxSzTkEwaOLilg5ooibjKDqPr7G3AnHk9Ri91x6bF
KoZirn7N2xyhscEuENnz3os+RHko916NnY1ZAnpxwyXuq4le787Mf+xX6AWx3IXdWo74gTrYQKsq
c+qbEX+12uYUiLy+zg5clraJx53AprUydUl+TZBmYHKhuzHceE6s3notom6j0bJsxyBlVJAxYLUm
pzkrPEH7jFV6PeW+f/FysaH3HOwqx9rdj2fTUN2cZAkyClOieZ02OrQYxe5XyQz8oWD2DsqQACPT
K+RLm9rxRqXcDZQvTOaRCG3czGgvhgAQniB+oriokNzbzrxuWnpNbdHfgqA2X5PQVHtYn0huVPCC
53+d1jxDplEL9iVNsFvk3dV+zkNYhNkjBA1gmikKLHdw3ePdrsO2ZazCgdEVmDzEFG2BvX3CLo9b
68A9SAhOESFeFUaxj8aGekFTTisZgn7R3/HOHloxWK+DkwLbrkMDDygt+amU+QWVy6J2kheZojwL
8VHsW0Sue5xbILhb6idVa2aPgfuKYMyG5MsJrczxQ6Zdid0yNpj/hB/pEQHKsGlDWc7BzyLraOfO
IaTYR6MOvb8NmtMUDyBWgKLU1ucilx+dIv/sa1g4MD7xleKKP9pdszN6Tx5EaGHlC0uIaVj8qwhX
X9PbnxDOcnYuMmc7NAQB6giyok0UajPeuMwVIZPG8Z8OpUlItO83z2WNSh0j2fPdmDotstyxVq82
+i6GMPQyJUe/SzF2j6U1d+vCSID+D8ir+iz+hBK23vewYPH1ItoLUNjenJ4JkxG78feG9INwdvdK
g9UbIvR9YBIBjCdRia2Vch2XAffrbD/NKGNeBzTiRIxlEeIk/pnV3QNGHovV1nTRjdBd8LoBUUsk
xlvccOoXfQJdKfaTA6iti5JGcYCQCY4/w7w4YvjbOsYU4cIOxDN6AX793LxMduZtTGlugUFh9nJ9
GNjsvGs/ZeRZHp3JrV4gM0AhbOqO4YkDxnJmwlpki/4I6+2GnKvMxHKKgCA7OCHh3M4QLlvvRLZA
ayKBbKILzZLo6CSsQtrkgSgEmJhGpHrTAkPY9AywHlyb0EyfsEs1+Gz4HhNqVQoUejgLCKKY0p9V
ilQUbV91MeN4UaZgOMkQVl5U8USl0l5o9WZbGpDkg3vQ4PzS8Uh+LEOAnZpTphvWr5xr16VfOE+c
mLCsKP1QtJ11VcJI8EQ8Y9xZknc61hit52zTt2T5Bs44nPn7o5NL+kNs+uMtkcV0Q0EVcQeQ2T14
9U46kX8zQm09VjxMNeUsGR1pcorxwS8N3OHU18ZliSkJQoZknfm5rIjxQD/wmtoA+QfM9Ju2Ch8R
EPsvafqdjYEJqxb+qc2peqgk69DGtomY19m3mCz6oEcIdVOjpV9py1s7swbDk0ZFdhrJ4MvH05TG
HtaS9ms2gXyOcxGC1EvJyESWdC5L/1mbo+Qt/Rp14VHhkzmlChHchPh9FzPWXrkZiVmy6fMPefqh
00B+cFudY9Tkh74nya7nszEkW1yjCDiLigpdo+dwrIQtOj4bgDorcIOeVarHsjW93diYxDKkyZNT
0OprKx78siqIVjfxpEFLGo5xXhCyPOUf2PJZqNCo8m6bNPqUBoSs0LetORMTKhCN/SZjGEwUrLsa
wxLIFtPUpEJF5Pj6XOHBjVed2ht1xdNsyqtKxK80dDeTIFcdXQAuaTnKbYxqCviYvUI4W54nkjfK
mvSewnmD4GmvoCFAW/Ql5+YsfUR1z8eQVOZGQ3pgAjzg/DL2YYZRALfYfGUkSaPNnNXGwk28i7At
b3HF5PtgrvFKKCs9NyaEQFNcKVvQqsGneRwagZMfWSvaJFtsfXr2oF+bTenZ/gUBXbctZUlydJKb
e97XQ99m066s0/EoRY3nfPnRDIXJfGxIAkO6A9feG18GVqGtxxLqswa91DY5CCLsCHJjVZJCvtQs
lTn8tds8lcV+6FugkI2L4aRPsfgEnU86Ldgo3slkKz2Jl3LSi2UkvrQxSQH1PCZfTfXRTa9O3Hlf
XHgbWtYZfi0CJsHt9y+o1NZ37W+ZxoxZIvk190hlRkYUHZXRbuvAcB7ywoHk1zc3SsofNhw+v1fz
0SLqkqMUhdH4AzkH7sNcP3meRZ5lacmD03nXLA2vNj3uR1tP4CurABRxdrG1SQpDAyl9FkhtQ+yJ
6y4crD1HtG0Xz+5BY55YebQu6cVRdUTwtt2JNkOr+4iq2T3maW1tytp5uY9lulakR9doXK67eBMm
Co62dy9tUZ+dRWw9hgKYTXopE6c52mnHODkIMVr3LbRtuF4HEON7aHrD2S3KfRxG1kX27hl4/4+6
TdQ1QBYkaPDs27m51aNI+TOCaV0Gc0fUdLCJ5nMxqeqKvgxJsVMZRybPQF7MRm1JWzRjIA20giAI
TMlzqfzoQWKfsCbLv9QNAMpZyE0TDF/vzvI2RmNU52TIzJqkkpZ4AgVBRrVQ75ZhSFsJY9URpVnX
lrUZkbZux5geUUkjess8H00rGdNpAnHTz60nUjJ00n0HylcjRnCaQB1jNCWrKKhSBHoY7p0C671b
YX0fFgsjDtGNiViGQV30DWnxeKig2KFoLTZT0lSIALrgRJGHTh5r9Nqq/eYSYM/cx7b8GgdCPMhZ
L0al5Gib2edghBLOPNRaRTnmBQ+vT2yCeW4890Vl1Tp1EuMU5AThuSUVaFoNL4XQ5rlzwg1DVCLO
J6egWawPFrZfm6P5M72913yyzXM2o1cZgvSYxZlkvN33MPlEdEVOshtm7M0ASryL1bUYT4Y+PtF/
JFqmZfWlLZhTMMuba8QfWcYbMpFK8xEAIw+gWx6FD/FSt+m1m6V6pHXixggoYyaCCCwZ+9W6f6P7
Vz25T3fASZh64+1+DkU0vcuUiC6c9wXLOJJuo26brcGTvzGa2URdGKIpBIx2np2N47TdEZGH3oTC
758MNRzNMTQf2s7QKOEJgaykSwpo5D0mpkMwWw5hMJgR3sEsQKii429en87HcehwrKr8ubEInMVm
8GKGTrVPhFYs9wniEzlgBo+Doxrr6rmYASVYS6qEQ2IM0GN0zn36qRf6pc7Hj641BM90i9BDVan9
2GOypj0EYGZKNGI+EIoHnVK14G3CmtfP51ib86PdAR5o8sF4m0T2iBOpcw3vVwB4tkFb9ZV62Ng0
dnuJSd1I6pkuaJtaxwZ67sZ0uDeyxVSFA0xXmI56Vw8XgT/04Nb+N+gANs6x8z18Yw6m/JSWpBM4
UgmMG9Cd/hEBa+AEiEcZp2IuWrkAn09wfD7U0t5GqiqeUGMTIx35YI6j7skXufd14AFTM7agLoNz
GSKOfK5cNDesJsc4BHI4jl2CQR3G32Lwq8Y8OiXOZ7c2OA8WGklypSsLTiu4MF3V8THKp1tYzyXR
zHPw2Y1Q24wuDP2kv4W9wzMHkpbYH3blBun3FEf2LRDEzcsRD8ggssuEl1rFmXr1BR5H5H0PXe3Q
v5iaJ6kr/dT3KCL7iqCopX6437cDmvD10MBw0R3K384T4/M4NHRwOqE+svuorZzQw2P02U0VQIIe
fSyJAmBX1TBB/aTOo8L+6KjBORs5IcWGaRd7PplPY1NIZnSstkFiriuFOrQA6vq0IGWqBnH8lI4O
gCYxvgDAZg1J+4MLh5ezguu/ZP6XYJYAUCz1MoBf+YcrwmNNXOEcs60v44LOxvbE3YZ5sQwYI0Kf
j7RDtmqRNisaZ2iuivGYmy37JJRZPGEk/+I13pYd54GsFgAusnTeq2yAbpCVzoWtZoIPYSNAqopf
tDLUlqkKWcUNCHjDHqejaeGKCEYpdgkivQdRih1invScM2w6tt4CvSZPZGTI4ksCwQBzcPqYkDCn
abVvFVKN0WyNfTNN7b4MzJeCGcB5oiF9b2/NOvpe9MxwFc7XVd7BDsZizdJsu6+M4F+HYro2Bq4u
hxPcVOgEx6PEKKojoLINXk9rb2SmXrcLy0gn8mMc48Gpdaa3weJqwqqvHyuotvsiVPisLP/MQtLv
8Vf7O5vm1ybu9Fe77QRIMlJIxwzlzqoPlzWsmIwPJvLlUFIZuBPZgr59ZVg2fsmI+kimXZ5lLkfb
cesGA/L2sCqotwp9Hdo2PVltcIIPW579Ov0WtrVBWAzk78JhClYK5mF3RFKLfnaLbAt+JHFgMS2o
K0ycXSF18yQSDpJB0nybIjX9k2Tgx/1KBzneT5u5ixuP2QZASnvuw1ac8ljSMCslyV2lH19kfoZh
Gz6MdTTsMAGoFUBMAwk4mBOXIauMeA8LVFRr+hbYzUaSlb3GPcTBeA0RXB5G2/7lNZN8yE3/Mvn4
IrSDJ6WeErLJkWVuTEO8OSiOty4VBUVTP6973r+D13wcfJYGW7Ctd8PwfAdBcTaCVlqplQWZ7Y6Z
QGpuXYOJzNo6ah4M2b3WqBbXum3ybeW7AQV73IGDtQgIzokkL8fLIMeTTw1xqkCAdSjrCGaDM9ZV
bnP2EvvRGqCYU59zey4G2Ty+9n5+8lPlPOLLPZddRmx05oQ3+vebPlH11gtDgk89ZJWTEdWXpq46
crrqR6vqpk/dDk35qjLD5lEjRHdwrXn9rK9Qdc9hH/HJg4cALVy+DQ3/4d16KIe52IwdubNYhUgN
RH1Z46pYpX77se7Ea48NGZvRBOzEWXtJACYMBtGalf9bbkR40DK7fhj4nUc1yI9Gqd44q6xqx8/2
2Go55tLU2GdNgYEmSx5qsLf3KrOBiHxvMmWVK46FZ+20xeh1luxd5tK1VH12re2IA2+XvQTipwWM
C3t4PXGskgezLu1PfgAxtPsWjnhmHG8ItpGd4Y+0KPtHW/hbbJbWJtBtuMPZdghxx6SzAMnbw46J
VPSAc/CH03GQ82gMrFyrlqugxRGEYBq3mv2aClpiltW5P4jiKt7ICAgfyqig2vGtV5URiBi6X0Qv
+0c7zo6N6WXnpM6fw4bCyxEO3JdgfBomYq61Z6TbNnV9Qh4rcPWtfdZdOG31IOTX3orl1pjk0U0L
8UgteuGWL109HplT2RsjxmN8P8GVrK5WzPQiRnXMn6QQtAFh9ACdBvgF97Pp/Yos+lG4MjF6d8gC
holnVaNYjbwlDhio+Vlp8Vlzr6+icGqPYib2hJKw2Cpz2rJMxLu4Hc72xAi0t2qyghcQ5CIgA/40
bpLAhGUu6EqMiZNtPEnnPZi4N/sOnXFRYmdJaVbmyYtyF3ulRjiI2nfv146xQf9GmpgRtJycAe57
QfKAa2wJOJgL0DtYhOZ5/Om5wPlmMyG0gnCWxSu4LOj6R5XEzQGWCNbzfv5m7OHy4PhRV6jyw8kd
7GE9iqjf3PFdUAVgJ43I9kO7rU6DTbP2LppkUJyeXJqXq1QCdJHhCLy/oQtLWecXld47A8duSPRa
sgW5PXreAmP5qu3JIYWNeOrb9GvXuvEDR/n/w9x5NTfOnNv6r7h8j28jh6pjXzAToiQqa3SDmoic
QwP49edpaGzK2p/3Pr47NTUoJAaRBLr77bWeVa8a26Dtot90jMruTnSecTRahyZlUpeiKZU8uU9t
ppOWa+HGsIphF4rhizCbbic6wg7S1Kb26TgNqciCgd4oLSqdQGgTtephafH7DpJEWQ67htFWbeAL
4zeJDRWo3Zjl4tVuybQzcT076g0mWtUaq2MxMmU2ARwCurIGbjqekXiSiNcwU6o227EnqyLgJtu7
dns1q+rdTDjFjWgAhPSNgmNbCK4dBqKuHOxkXfCtEVAT3Kbn11wD2ZAc5pXqgUA3QX+tZ5eUIjmZ
qOLNYxglkNOX9Z75E+NYYQ8i/65A/zRjrNKC+o1jmF/0nji9WDu1or7RxWgflQkDOLX0s+eXt2uI
LTbVIiKlBU6XY5KqRN1qlbvR7fahyvT2PmsSwmbNjlKikp8b4l0sk2CD8NS45XfVBSJcDWa9dxEn
UKhw+x0VX+2xpqk6Fsx6lE15zixYboKQRRHQIGAwPyJpnu7jDLxFOrlSvxFfJ/dZ7VqEnWfahtvH
2bEncAGCCCY94RY9R5N9oic6TLfUkDfAsjG0QTu9Q7PKJF1tE4Jri5arMZ1uDVxuGIcr8q2q2rgj
/I67hd66hwDIzLrqcTQyVraYipC/3BoqDFbffg/8FECXVYRMhLcmydYtjIZKRCRK6c4u1XraNUWn
XO3F9hcx/SCFG3IdyQo3iT5mN2qTfw284q23KJpM2WOb6/qTPsy4TdE/gvWornRr+MGYH5h/gYfE
QP1L6FK7MW29OLWASnYGrm1wzfjFkVHeN5a1nblxPpTcjKbI9S06TbtoNL9V9RQ/ozd4dbVqC+a3
+WlR7wzTJ7dwjVPfq9G1yQ1ZQ1N2IqMM0xHlloNVzD9FXEZYGzJmrozBfA6CL4yIHnMqRvdlmBqb
OEpvuz4jvaeOp90cRRhMRZwe6NCfREE5XUmC6aGpVC6fbrLweNf9KgiEzPCkJhXZYXuHx+tZpwt0
bVQnRY8JaCwA4/pTlPbMBtXPqdWTIZo29RdXWhECUY23dV2qd0IrXvHTVeepbH8VPTQyXSTZPhWK
8zJPuiTUzcpNOeH9SMVs7nSGXoe2J3OjNJT2JhzPPRSkck+G6cZwSC+qKLGtIZBwr1rCAKyuTk8N
6mk/iGcKgJPuz1hk8PMgkz2i5KTQ5UHMjvTiQSTjS1Aq4y4CoXsi2uDKkKUReyITdsDzu8nLZrpB
Rzfd6NzKNsoI5dzrp6e0D83zMPHEK5O3VteC3m7WMQnd18NDhGXzQDIOF4fcnKqgf1C9owmo+zYr
o33plNpTGImto6v5l4bZlX0GpmLXlFr35NT5kY7/ZrBxu6+2AV5lfo8QakBFKl+1avoigJ48Rx42
cNdzt0O+sbIuPeUzMjIvt45OB32KUbxrd1dl1AMf5rVxgKQrOSWd4HcAX9fb2/09/37+PBOjtcL/
zj/a6y1ayz28kCvrRj+7j9mL/YNqsE5kOTEG5LEQIUtdONl09CDiDTm0WHS2Hndh6ADTAbxxcxLu
bSwe0LFXsIobgnsAcW6225vtzZcbnGWrr+5KW5MftR23+s7y62N8js/Ds/tq/AJ7Q6+3Iue3ppyz
xiPKZnJfExprMfWxTfOd+21kuuqgHgk0OYuz/th+aRCt4zPBE0WCKRGVKqjKDU4wpdv1Yk8tH/cq
ShAcJOpNNOXT2qqix6ivdi1ANNxSTFT2lVsdACEOZO72Jlb8xlsnxqQcXVHcYLsrb9w++iII3+BC
tUkEyIxvKR0BAt0okGLWdQ5hUZ6ydBBfywoYQD8qJek0fXzuhfo8h8WuFUP2wkqCMqkM6WPG2QuV
5LXVIEGA817jLTfNF4OYjGhO6G4mxZWB4aPgTTy8NFt7hcdm2p2JGcOR6Z9TwFXBw9m5w1dZV8Le
WO1U+8uiNol8rMF9vm86EUnWYYXrJ5F5kY6MWQxkuOKyuaylLT+NPs9PGtNpPjNfJyU65VRud7U+
lr5Xke25rH3abJgdOczWsElco/DL3IHkEYU1S435st2YuffLEaKBrHVsNVSICY70g8Q4OUwQ7paD
QTkUfj2EpS/fgRC68mF/RXrQ3sSDUwgt95dFmAQ5FzeLy75lDayNvO3TZme4ljX5mi2hk+AeAzI8
l7duxRXjSuZ016FWYcPpKz8gmnA/kXDXXqmV3u9L8G6zZf1+9raNi/fX+bQvqQE4aU1GdHaePc1F
He0aR8fI1EbEC9GgQYRS6sJn5FP4LbbOrEjmPTpGnVuPHuEQYqJaz9SPi2Vf6DQZJb3ySpGf+rJg
PpbaaeylLEebZNtIQSJhqNz1ByuGstV0pZ/KFxJM779rB//rX/w17d//D9vfy2pqqOB2nzb/ftje
bz/D+D+e//d/R+z/l5OuH3aPn59Fvo2PL/v7bW2+dl//vpyLB0hubAtKu9Nd/7OZ7n/ycXXLG/4P
D/7l5/Isj1P1829//fojj5n1YGQZf+/+hc6PAwVN2H99fIXfj5SpBH/7681P8Zfrn2P8vfyTh/2G
+iMu+wMvDYIMT4rekG/9E+qvqd4fqmXgBVJR5zm6zaGibLrob381HPkg1XR4FGRgV0e+8xvqb2h/
GDouTWD8nqPqiPv+E6i/631ShKoeSlag2ZZpER3gWeYn0WLNyAP2QJGcCOXB0QsBf2VUQOawRzHL
ZzPv7skbBdavGiM2451VhGxRUZAjUwhg6B9Z0PojBV7CqRTN6LdAut4XhhmPPuY4EwTkBAtcr32j
UmrfKyjS8CqsFq43EKgiV+kfNO/Hl83UCUBSpORHE4JY+qW8/1RGfa7zXrzfF5abhta2CgAbedup
PIdw9PyHK+8jy/1lWTjyTnPZ7Jk93E6awry2vHVcruYSnTrdQ3l76WaAZAW06c1y6fbTXPi9vAFc
Npc1lLu4FKb5EFtp6TNNWvqAFYsPC6s3o31vWldpqJfUX7g+l0UsN4ViKXi82tOyq2IaD/M/YdN4
Y8D0D2gbmHIg0Y31srzPNHqNwWDAKjUHk/vVsur0OvMY471VNXSCDXnvf7/ty3v/spnEzO1rsfKr
UdxeXIWw6KW2HWW/pSTjleMSyxlR4LGCYDNXww9EqmdFhv3Yc0Fb6eXXlIFvG0Tb5IUMe5cMYEDQ
DEybPu7A0gyPFK/3WtCoB83NH/sIb2QVNTdCQxY9OfVWrZLwjBCcAv/VTLVSZnM1V0hhCBLQtK8B
uQEOdMdtI0zyyNKUcVY6k58p5iw2aKwy2ILLvX75bhK7fsrmjrIKiaHm8/L9hUQs7lKsxQ1TgiVt
oIbfkKov0TLU7ic6+Kr9syNviWpd3Pv8nnt/WWPy6ffaZZ9RCUKJL9vLOZfNy+OWfaoXQMips2EL
eaI6XM77X57m8+HlaUNdAp6X1ffjzLLONNWX17SWN3fZvrzef76PSriFO5JAmeWxyyJv1N8fyKd9
QyZbLcvblc7u00u9fwSfPqZPm2ASBAqvFvOL/AYioVX7pkW0JS8XkAW/F8U/N9M2ovdw2V7OYeow
ndE78ZjlyPtJy6Fl24xnWnAHlpDe1cTS//en/bTv8vJUini9T4eXzcs5l3dTdAQ9UiLvsJnyIsuB
Pzvv8nxKCLStSb3TZdfloZd9l7/tsi9t9VtscJAils9Et50nyt/hLlr6BQDToGUD79oSblT6jAn6
ef15VXdlEvsERqTXtJ1u11jioXtoa1shBUqRz3F5tk+by3OldHC5KOSJMs8U+q188YkkukNHmX85
588et+x7f/ByzvJG3p/hsn159Kd99LP1Y9qo5ZFZtsGvgjcUUDkZ5J2NaoPJxlF9344zG2PYcujD
qjWRoJ5l8jb6+VDVH+CN7zt5U48debOYCkERPmZc2Mru2iCPMGVAk/DhpHA5dTmmyq7h5dRls8f7
S3aaxYxSVvuZXCDpBqErF62GphDfQ9Pv5qm9W/Yt5y1rVjvCC7psLw++bF6eRjBP/v6EkQpTxSt0
a00CzeCjSxz8ZW1ZWKUnkyhnsvQuB7rW2jDpDFFNSwmR/9fFn+3rUtpIBla9/EzGpR2Ua7q8BJd9
6Syvm+VIqDELbg4amo9UzqHYJoUAhEpwY+Kbzye/P27Zy4QOT9HNOHj0jPDenP7DsgCwwbuvQuDK
chBjy8ZtWSyh98vackBLlRpJY/miNhjXVCVq/WWBiVJAykiY4bK88HWUH5WBrvd9HhSWoNiOABlW
pmZg+RfcnKye2x/lxI+LZV9UWt/UYmRinHhM3HzIZge5KCz+3mJoj21YdX7a2p2/rCVMhQ5mWR1J
Xbd8IRca2Td7u7f9SM2ZMgoGvdnBs79vAmQmAAuY2pU/mOX7neSXnAUzP5hlJynVrFpywJNdzVkY
83hDZ8hR2GgNOiEtNvIjWj6YwHQPplY4aHVU0/eAhPvLWmQ1v9cmuy+3DMwIms0LQC6Gx+1Bn016
GvQAS1+Voz89KimVm2qycae6Pehju7EIexQPfFClbxmKtWoqx5GJB8YMXjshPyRHEptGarcdQSlA
qI09P8thVMSuQkXZhdmuFyTijYpAKUOvzlx6b6nsvS3bBIr8Y+eyvRxZFkTK0c+rSOMjwnIMVu/b
l+MfTlqeZNnOMoXQeb27fn+dmZ4hruqEvHTFeHA1ke9QhpD+ozrcTgw6Nu8LwICUS7GcafnBZgrw
qMvjy4JC2u814mlyOlxye3nk5ZxOUTny6fTLOY1dm5Ag1IA5PAahy2JmtErDL7f5lUX8mGV390+P
k2WIjAVexubTOcvZ/w/7llPeX2V5SBCLH+huqCz88+0sa5c/dRiFtYJogUFDfhDLp3X5cz9tLn9o
quyt+a6TDdJloclG6LIZyhaESKNSTpfCZBsJFV2alnJpzS4nLmujk9GuXR5zOfz+tHFmFIdPO51W
fqqfXnY559/us+nDr1GV7mw1LFFw80tfFh0cE75Tuf1hddkuFO33SZ8Po63jq/z3xz880+dTP2y/
r3547pFQqrWlIBdcnvq/HV9OneOyPLbajw+v8eerf/5KlzedTtojsq1k9+EdLKuXUz48xXLk8/ay
88PD349/eDsGKOSWcRfiXf3DIvvnZl4CuoIdh9yfMy77Lw9wTDXYVnP2dtkVmJ3u61aWowWSq8sR
QHfa+1o5MS4ESTvRVfWXBZnoYHrlIk1MMmmX1WXnchjyPaPhy5nLWoToezNlRb3CtvuPw0yxM1he
jn94Oh3Smq+LqlLXy+py/P2Vlu2kmR9ngpt3Ld4ibXt5+LL24Tkvb2l59uUwX/c9vOlup5GesB0a
/Xm5Vi5XxLJphqSxHd6vC3tA/wkThgtwOUvNQT1BGmYqRTbxYmjo+0RLD4gotdy/LNyiixBt9Ora
GWtYsoGndX5Sdr8XSJ2A3S3bOdZYlbBeDnk/m96K/REWJ42avGZM2T0bZXfuspmPyEN9cATFflL6
1m/d6I2+DxWEyVAI5+l/Tr35I6Ahz5gQG9My3FjaQ0h93i/74dWJVjkyK4BtnWa+RZPpEe/LNZvy
NKV35XVGvm3kX7cM3y+LZYQ/QyIjnptmRunRA6u9vmnSkA5ulBq+bdCY252DjQE+NjrfvTDtJ8hX
K8sarxBH7FSVThi/Ha3Js61rY/gBxJU06e1l7LqUIpZRbA5/CugvcndPEOSxVKH+o0rdvyvE/X9Z
Z7M1WAr/Q51NFsX+sv7alFlcfP3XWtvy0N+1Nsf6w7QY/hBNZ4HnsCXBRfxsu7/9VXFNqmYa5Tck
Sxh0TYOC2j9qbfYf/J4QV8I/MHQexqP+UWsz/uBU4jV1gxxN6PPGf1JrM7TPvnHT0wClGB52O92l
Muh8cmk54NCYkGulutMy9/ZYPVnuFOylBwocaH+XGE50FybCL3LMFWoXahujUo17QgSZB4dr7ls5
alBR2PeUzAieaXXCymelOIkJVzYTZdYZKp1Llf8MvmkXUth7KNHQrbJY5Ke2r6oXo7lGvr0m/Hl+
C/qiIPpLzhh3RXUFXkumPrTTqos15672QPZOVpA/OIjt0ZxDD0Q5cu/qCvF6ukYGfBl7TOx3BC9R
OdzoUW3tEP8xSYfE+js00+vI1RTeOXkwZmFD2RqDnKrPJF7VpkFOEo9fYiSCiD+tbcXM2Z6Of/kC
JHlcMXExHI1M3iLC/mmk37OKlKm67ru5e2qhza7KqrM2zNjYK1vVoidsRJvcyvZZTggdw6mbaUYn
g4tvcOuvIKMATqcEkNdjhr0EuRTU6wggOSpYsV14ByDGX7wKZY9jR5t6zoeTl5+IVJ6uWog2AR/W
s4qcfRHZJN78WNq5sVWsocFpbv5UBCKZkpdTgc5vwFU4qwUxVRO5HVXRAVcAEYmk3zj6gwAtEYcm
Me+q1u4UswX3X54S5jef1avkTvWs4ozE/TUQudjB9kGyi/QHxj/QXo9J0nBgHqktmEUpMEIN2tkc
h/vFjZr3ybiy8yzae/wJmFAVF9VvRZJKVypEojVqfpg6V/dbB9x9bzbkdcAQonJSnBUXKq9ZayXD
uB9cR/UhTbAzOZOt3sao+TZBaTy2qRI0W6dl6BS1t66eQ/e3guroVQMqM0sf95XejTuLL2eHe2hv
qtOws2ljjwsFPsQ7uSIPKiMDnbS/LsVLo+CqudKE8qts1W+Vok6HCWncnapgzEAipekFEXi9Vx1H
nnRNfgPx3aod+mSaIBiJaxQzRqzslCBBfG67WIUGzzgbFaFkgHpbhkrZG3aj9FTJhTN3V2TnxIeo
6KsrNc343ZODRmXbx2pX+o53P2eOfu3GIyA3wwLaj8FuE5vJQxrjJ+GX5bskiG5EMvkugZvn2MC1
Vrv23WigdNUi4g9tWU1v8gaWZVVkyIHiYBvWTJ6SsjOekzDPN7niOL4yoHw2pd5SxlVhwO+hlU/P
xaQrm0EKKJ14rvdIn/hOkbEkRNjudSaFVsZE+onTIwmokn71KMaiv4Kk8s0Iukz6LSHF2d26gIe2
we/PHCoixFmKsqf5XsTdVV1XztlRcwbYQKfX6qRHq8IgJm5U6nnTkbS+7+SPtcJXuiFyw5RikRRy
YOoSEZW+qJHZnOF2P9ghUmopaNdD9zlSArSmAoi1TL4f7LB8hWS+d5q2wCzlWtdcOy8WTCvuXJqz
07L5bh51hKZErTIjlVwVEDR3hmJE24jMWMbjgb3vu7SCKhjBlVeHeaVOaAiDLOVCk17upqxIoM1G
/Qb7bn2dGNE+aYo306zx3bpl4qs1zu8nhbCUDn/Hdanj8CPhwD16fbJVVKPzIzeeNpY3Pxcj+Z8O
mlecPuoa3NkASsV7dT1mRefCwVJl5V806uSlbQa72lXKL3FC2CCOoL42qmvyZIsb2xvH+yrWcMQ7
VXRyptle1W7UreFGOEjfLAwYKO1uO6fR78xUvdXrrrh1hXM3z2TFNCWabze0h5uauY/crZ1vYoi2
dWlB5UueQxHOWzev3G0BlDlJjhPGWFnOiY+D4yDpgS26zZqY+fsICCT0puSQVMo3EjPFQxLot2Vm
Qds0+mvwgkxuZ025pR0iuqox7oqpf1En7vzaT9WJ9NuKX/82UmP1pvWImSjkAD4ch34fejNEJgj/
m3jAetu0+tqsna+hRLgbAenkZqP5TcokAqQocegTpVsJiM0nO1f03UThamfPyS53cEXNhNC8JZYw
b5kFeJpUA/2m3T+VDqmhgWmA+0GjpIGwUbv+VxJ7PbwBvV+lbRmdrAJKjKLO8SFPCY+r3fQ1i+kP
xqNy5QbRhr5m+thM36sBH3Kku0+JorzmTn9VVSSazKkd+alOMqAeQZgijGPe5rlUnIHTvdGj3A8n
0uxnMb3NavE2oToi0yOPgKDW8O6twluTs9VCqCMs0eMXv+kCr7kDBEuK9g+Yq95zHdaWjCQ4xy5y
vZ5+6EMyobEWU3w/km+1Lxr+F4lynUcGwWcks2iVN5ChSkBdXBevQWTVa6ArFHnTCDWKKxMlZyXZ
D0HVg1aVrLNIP7QzURt9RqZV0QJlt6VTzYWlrGqOTBV1urU1WLgp66qDDtq5e3e20Z2MORjjQhUb
NwJO2kwIooTimddpab/pWJe0wdafSE0c/TgBHRTnwOCZ67w3+Q2FQgYiaIPfBVqAyUG39rTU1UbP
FG8jav2XPk1f8z7VniftSiUT83nKxD0do69zERXrmnCkLahB0jaxQq46JgdOc61sq9T9Gpl4EjCl
vVYtCVkGKMy6KtetV6XXuqkRv4IPInTwzkSuS6uYONTlauafmpY2se/J2skA0UM1wP0QmW1+9rKM
OC39q16r1l0qVO2YYVA/6akR75Kaljoy8TKiygal0fWgZLSofCzjhLqWS7Pe6yj9chSjh4wUlqtG
N5IjmE5t1aeTrwbgXrjciR4U3+3snrJdcAV5P9l3mouro061+zQLN04H6sComfRCGOiTLYIEw7hd
vBRddzO2FfkhJGw1YHqPWEQR2ZTK1TAGII4iu10trobWC648bkCnMjD6NbHeKYFQrX1irtC3aziy
CTjflZNlP+u5plegFNG6F3d1zi97sTKGav/QtYr12GiYvTpccgRckKeA4FVxyu6UJ28Z3oKj200/
GtUqt4UXdNuo00Cvu8n1OCOq6NoGpTLCQMZoatkTuJYFe77n1ZCG+RvDItT16ryuYHiv7VRXb2Ip
VS0lsi2aJOEaA+bWDb+4XoidtS4R2xnEPR0JaIMXCDF9KN3+drB7Oo+JOAVTrR0CEYCmBdewMd3a
RTeHmNm2yp9YoINdOWqIkjvY7aYJw0W4zdlQlBdRRnKu8QGBd/nADKXsRqSwuYmSv0/Ivdmp6AEJ
iOuL1wFMz8itTZnPmpV+d96V2SjXgBxfu/QLNxVIVIKBariv3pfCulciU9yagfkVv2y/z+eD6oIg
VrWkvSNVezV2uHPcjAwCwyZ/M1x1ZlZcZcP0y7CwPeGsc3BrzjQKTkwOXdyF5Mzk6ZWEzfRxgNxH
I/C2a5LunNPVGvEib8OkP9NnzU85n+LadsB0mSbkWsLtUjRhEVFn+Md3mWM/I/Jr5SwqxtvSminb
pRaAa7W7SuETDkaJYCsDLTC505OJ4XJv6ATRKk186GqCbomdvl2c30WDj6UiTGnuuOaxua5tYBlJ
7+Pzbl6duuIZNtWQ1GTHF1sjFHcexsdjWvlan5QHNTWDjadNqg9irpREsTpBRE5HZt40TYUc0B7G
+9ysniMTj3hvVTicc9rOar5PNZTPcTRdl3GD2nQcz2VYrHsj1o7taBpHhaxeiG7DxiBekqnjkhDR
FuZilBUAx2lyA8WIT2kxMRExVSVhq455AzaZdAC86XtGXZKKQaZpHSnOrnXncp3IFqVNh5dcCmGX
zhDvl3mFEXUdVBzQzZUcBei3c0jVXczeieArgScKInSjVw/OGEjuWpzs6ii7Iw09ueY4SDlX29hp
CSI91XPkT6SQaYLsYgyj9TsgUzgCtUVEyRF6cI3lK/GuVJG/UTmBWYXM7EQQaH0cCpUcNgX0mUXm
S8GYaOs5U0W1oZ7Q2BOd149JsrLRVycy7xGPiPXQGIReLe5VldYSi1OwhYdeinvDA3PaOIyeZKxN
jFKPt1Wt5rya9kWgoNwmrTf0FK5dbseRrXZHksZKpNFVj60h8XY9MlO6GHVGr9I7kuysILuiT60g
U3Rjwp3wgeEgVcx4Hxn6gcmz68KDm8Iz445Qh60LiQeD0tsgJYkW44CVLT385vjLcZEmtx5tKqLG
77CtsEoY1bByKtTnSRop68KE6RO2REku4crwzpoNzT2TXgqzJGg89XBK1uh+9Juy0pJ5hUo6OBgK
OmlazBpZdfKK2DzcBnDvaWK5DfDVbdvsObHr+baddWvDpFRzREi6nsmhYAQlxMFuNHOj6+GNJ4ri
UauKV6+hByzVYiEdxg364HATTGN0ZY64vVQbw1Gn4toA5M/gipZuZMCiZpVzIHvscW6JaYhTkjgt
xyb70hvdjfNQ2TBP9IqpCWzuOQ04foPBhofpKMqwz5LpZTHwBR08zqwNBLMa/CwbvVxhjmMqME2v
MWO9xCAN+fkRcOgWRnxVFdOXNpdOHSlTTsrA3rktSBfIwnyhUKLJWjFXgweIJ+3ndje49rWlK4Vv
kVjAN87Uf2YnoW+ORPrpZo0l0/qhuc0Ah6QI1mUIAbWIM0j3YYBGp8YmBKkDRgjJvXLAHbuE3xGX
8wBTkk980H6V9F+2QxIl2ygcvk9WxdedYU/C8XICqZBLixt/XF67hx5z6UkVXGpxjiJZTEq4a2pH
3VQppJQ0HdxNGeXGboKuvo4a99CSrnUwNTKUYkd1DmmFejXV7OtUi8trxaSk59BbMeMANobZhzg7
rO8Y9NYBdhgU+6EOP6BrDoAutDbcRynNfcd9exeY9Vfbmr6387Fj3HnAKe9dV0MKTr4ovGu84EfA
KO2hGRPk/9JkqOmjzXc4iSsQ7QzLO27CFQqoQp+D6zEY3hi5ckI2BP7sdi+uM9gk9VndGUV9EYs9
rXh3GyBrJ+yYOKu64nOhaLUnjs6YM+80iwEIgc21aJElsFMbMjrVEIK4DFIjKgkDdA1tfiTHoyCv
45QBr5XZIwbfyJztY6eq14RwrGg9inuoq0fD0gl6zVzSsjvIKLZLRJObt8emuBlL3TzpwsmOMSG2
yHMLWHqa02IQm2YSeD0avyXpDRh4vFdMBP1pm4vVZJErpMrQaW/cdHkUPEdau+/VKt2FiddvNIPe
Dgoda+3N5OfkeKOh3jMi6PY9tARQOeRxu/FcYXWWbnwI1mtNNoFjo0Mi9JInu+nGEzCacZjSwzw1
5ynvJjLeoAEkQfuIbSBvcT05kWddM+7YJ13hnslxvl8cyYn3nI50ulTbtY99GJT0iXJuqliANuRG
1C8lCbkaWQ40l/O+DiTMoBXcXxp9ODgMM/MiEkdldu+Ii9DOpfs2tD0DVlGeKy0HdQzDoITItFFo
Do4wtjB9mVcmnMfDVExinev2uEvJd9jAncAnJ+LjpF33DIev41S8Zp3SPjObT8Gg+NYpSvxgZvEr
qV5k1gXR29JiJeSnBghdtxpk+105K08DhZiZ4LiHKOX+YjTGdcrE4yrqcUFyk9OP3Fbost8ZYZc9
RwaprpOzEQaScvTuHTwdUo7iQb8VKtk7ZRuE+5IfOSpv7EK+XbYH19O0xxmGCwMRlRBfftS01Te6
/GtHxVAZNZvx0QORtjeYnz7G054Y0XYLx2A6iKBjWjGkO1cnOrUmLfxlz850xll5UBH53490AfXp
Hvlx9YUMn43bJdSODGgc7phRmzKhxhXJL3gF6jWRb1srj/C9UuI9Jho6DuiRFDFaNbqxt6bXu8d6
nFatnazboN7nkcBDHc8pAamGDCBEvB6OtXNdlKVyqN3+geBi3n+TqseBsDhLN4r9EAE4SdKkhOkQ
xSTWWvq+knMA4TTiwBtN81s/AE1BOG+J9lXDVm4iDe5W3MlvTQxYhywJ6OK3zsYtFe9aLX+4IzEO
GPHWTQsRPlK9L5HCp+VSn1nT2QvhH83NGez7Pbw9XBE9oxl6NuJcv7km/mlhNOQuMH9uBkGJVFux
7qMIJn+rvkRDZ7yFymsQKP1VbBBopNnB0daJL0vcDMC6J27t1jxSyG32ZuKqhyzmPk8rrmwURaEY
k6t3SmLJ2D5nQM9H+lAmqOYabvpQ9PXemwsm+a1q3A4Bv9lSFmsN0d5bcUMx02U2LMGSL+PQCvh8
BTcLtXhu07vRnsjKs/DPGhE4GcUpboleoRopHmMYAbemOMJit04e7bKOyf6AOIbwantiaOMB7ppt
GGJDPiY4H9yAeiN2hLxweJEk6/0xQGsAp3Rco21SDrFC37roofgUaQDQZYA3qUMZ3VnVoK2WisVA
LPwqF6SOKDFaDHiWBFyESr4jSjjdAaX29g6XOvxB6Jh5dC6V6b7EHrcG9nzTj/3wzJzhfKR9voHZ
8n1AevOAvdV7kAEU4UhtAl67sJVpDQHakyXnZNeCfVJ6rH+KG9QPEAUJwFWLaxGmL23GsJfbJfB/
6gzEnoP6Gct0K+YxP4709SjrY3UAvUjAu9goTBD4E6zdlWJIH2qd712hf9GpmqMnsrdoqOMX26kO
bto819b3YZCG1BmaMs6UX3aKb0WT5Q83pOccjd7RsdPaL6v6xpb8VEp32R05bg/23Dl7el+EYkzm
DV2d8BiqaXTwItgFETYZeLAKIpYSAFJQ6/ZxUCAY9b0GXxP0HaR4k0ySpDkow6pxnYL+EW0F0Tsp
6vz2G9ZYey0qorqGSTuPuYHHQym+ugo6+TkleRfBLC0O7ASFW/IiQOpGZzpkuCzSjPbItikqhI7Y
J6Fz4wBj9Qesqz0WyzaRMRDZPZ5Tsgy90dfkQv0hdR5tnk6HRczQxdaDSgll1wXBm1Izi2qW3CZ7
rVzRuce02lBxVThJKRLVxwdyALKGW70WCRJl9ZYeiLFbtENOa9Zrt1ew77dKebD6emvj3aNo3kdS
Ta2vYtzHRJP0t31Ir3qM3J1Fuh1lo3g7GqWQ5A3hj9LKz8dG7baBktVEZ4YVZIdZyp5wI4KoCCBV
E/sGoFC6F3N9R6YvA96MGVwFcS3uFN5nOtgzf6/FGDsjBFTFp6F45ZPTl9eJiQBwJB88G8gvoUvN
zZVEWlyxVrnBahitvy+iokVolUyz2OdTeqzBcPjLIqS7noLuOE41xUEhYBvm4XaoUHNYYDLKJvtR
lSV0mjY85VIZVcQMHQ0r++WUPdkkIaFDFJod6jTEF0VdWmP1dPaQn7+PFo01E0elkp6SxvsCIyKS
4icCVKAVmcHKUpwWBwuLUMrZwmjSCdthKllV3JaUjLHfmFKjtiwo+XYI5Ui3U7xp8E2L/J+gH064
KZj5H4G8lpH41kUegiw9fSDmSFvT3cMVPsl5CRN+mEpsfJELBg0DI0L4vztRpPfF1CCeJTJr08Yq
xnrbpzpY7hAxoSPAwzK5o4GQfm3AdfKLaZsyyJJxPGIbz/QwlML7FtbZjxKwTlc5j3OS/QxUhSj4
IWTyhokMWkmb38oRe3rra0YY7fRI/b/cncly3Eq2ZX+lrOZIg8MdcGBQk+gbBoM9RU1gkiih73t8
fS2Esp5u3kp7aTWtSdwIXlFiBAF3P+fsvfabj+TmZKkaKgJsbDukSVl6C7wFZtFoPDSjC7a0HFaz
C4ZzHWbGaTJHrHtAmWm78Yuo8ldTwlXpTLP5rdODBYbqjS2wsC83UZ6jYnzgDXitoQvXAh7Vnv4E
F08QvPWqt16LuYVWg+HJZhE46kp3xI0W/m4up1dgx3Jzm5HMaHnOMl/+rfs7EU3mPSL05MMtsMYY
nD5s3RinUtgvoTFaO9PQEgHU9Lb4V4kya43ViHOBMUawT4yBNRu/3ZfJwTYjzFNAjOBGJnS56VhN
YDcYn1DL4AtXoddyEZCVLGwSbroCnFdFn35R1f3W1zUwjyk1n35flwh5WUElaaXM9FXUX+pJv2Te
p92+1VH4BG7OX81d9U0j+Kdz4XWrHICsm5lIL7vk10hsr8IiuXEMg1WYjI+VpdwjbWHsvU3roKjw
W+Y6Sh6wMVkng2/Gdrg0HPkdO3mrl814LaOCQ9HN4kNajL9zACI5PzimAHneek0DHt1Qd+RaPdFx
/C0WNJT3zbXKr2bUc/Pm5z7hAOw8j83DHIxfGUezFOiSAmfovxh5+d78cMP7TDjd1vDvzCYOVn23
FNXWa202zzBTT8ZAW2bqn0qXIDc86iFbAgIPUou7bmMKctmqzHtNUEr4hvuK+aE/6RBWrIyTg73I
CEeUc4dhNoB13gdVJY9MN7pThiL7RDIuynoCo8S+48Q70yGrqj2ZlqRx+dnaaWGdYD1tKQcrMVUr
eyoe3WQUa4tJEvZGC5M+Bau5IlI6nIOA3l245MMET4m1xKjmoltnDRgvZIYzW/gUPQe0nzi+BGrt
se0Ecpg3oewZHc+eubQ0zJO281U5EVjadONnvFg4yD8I241b17QMjJx3HwabcpLZsZ6xBNY2XEsK
IiwGw0FOaJ9DNCJiWXvSxdRhxurUwWqji0Y4IfCFdWClOyf28kM/sG+XVUWZJL1PPDMNNviZM3Nm
IUXUtL7oD6wNJ6ao9LxL5OgvHIiDDRGdV5cF44Q9ERXaaItDUAfkQgrZoBIFGubw/SLGOmKD3N8I
34zPzFCCbVOYFSelARloWYGEm0zc+VC2OU/Sw+vAsMkCC0wIrqTiWD3CKF454/gOxgsrhju9lcu3
kTDJhgdOfNUYj5wQOjrM/tVk/fkjlS2XtZ1owXwb2+5DZYbn0Qp5f37RgADFi9LI9LlCK7oLYE/Q
VFvI/CrYstZV1CoWdWHanwom1MtPW/l87mGw8Jfy7IpqoSLDi0Nf0QX3pslfATK+VN21bOdk7yTc
6EkxfXOBVQeQAucWSuDvXXr5yW/PhvRbH/nWSjdkuI6F8YUBZrE28+xtfMRSgxYT0WXZEC/Owbfk
OEN71vURajX7lLwadM2rONNP7FdIV9vqyStiBVM1mE+2CRnWFGRqzpm+QDEc133cvwOY+dYFzriO
pmFeGyjEqPEsRYUsv3vL6QS/LI7itcwZqpFKtCFTE24hLqSTD4TiWCNHV5aQ+04Mb7bNnsFyXqxm
P6Ef78H8qVOVrbKyUtvUJSPaTuNgk3o+W1c6ETlo9GhvhfWrUvZR2fQxx1nub/s2DazuaDTfpGm8
4NC6hsuV4kr/HATOoRLqqUGHs9eN9tewp2a6ZUwRNHZ8oNwjxtgdGUkMJ0v8vLJ6m/oYJEhc3yft
eAapbJ+VGW4nWasnWWcEtZY4uDJnvOM32SIEGF6Cfrhysn2kWnMXcFC9zTzHwEKc/4JZTTcBITam
NXut5/Td5U6qOsyMUH8vgyoP7XuCMus4N5Ne55CgyA/oCSE3f8I94PRUgFNhpfP3UU8zb/D955oS
EF5FU1/piNYI3FiT4QMguVuBVhsRZ4/7NK1YBZfGnNSYcpOXKjagoobhI+uET1uRNgZR9ykyflEK
VkYRwMmtoaQ0CYzAVpMCGxSkWWeYvQ0HE7is/D3ox/QQiAh6Z4wJyTKMXZfZ5tEk+oLgEdoFmfsR
pW5yNAWHGD1de0Yi5zpy6SaguOmi4doGiAA4mKR1982P8+8mv+KV4064lwXWevQb5H331dfcsb6S
mZPK1sa+CvzOjL/nAglLMbWoBdBfH0cb0xYFO4grKmus4aR+9k8F/jEqHsEuuYo9s98pTFdb9scc
8u9osBlgFePk/Ab1ajqI7tMkULYRln+UJVqYKl2TJ2s/xDEfXquTei8yvSCh4xfNwPbQTN0h6X2B
fPCnX/gGk7bgaFNLrusF7u8Vv+rCT794Oe2VJjtaTZh8BV/vpQGywTo9AFVSu1kSDFk2zjZuGsKz
pxXde/8c4WdeOfPogtctQYWIYssbCHamQ4MMNvSCebc2DECJV8UaCMKE8BhfOW9cBGs10xAKm9Ki
PkIYgJXdXibzvpfhWk+Dg9U+mWSjAKPLwVlFHPBUwE21zs3gm+TAuoxTfjhe4m1MXgxYzucomPZp
67Lg+h2tRpPkQCMYuMGzowexggmRwI42DQGdpucavfwRCRYwzUQ194AqHgISZgDJrTJPfNK+tx9c
oi0ppS7tLNpNH5TGHoLZHmgVTfc0vQoKbDtznA3+9T0LVHxwi9JeU0p/ybpjmZqffo3/IZDARSMP
+ATDrxJ8ZL73aQyxWnFKQd2fzhcXy57v6X6r5+k8jrgJlAYNVoOgG6EVQH5ENmapYlPUhFra8J3W
ra3bgyX1z/4yg1ak/1dnfr+alBLrwokZlgPU2poM0HZ+rL5a9YvUknCTAY1CBO5mmV+h/EH9sTUb
qAyCJlchkbkk+SPiCvIxk7RmoIyEIXMPiTLYjpItzUcqKBtiMVMZyni87307DcwbQfQkuTqP5lKt
odAhLCrW0GMds/iiR+Ip0c8STL3SFQEFnKlDqg5L0rNg0TBwS5B7mX33hnoCmMQPZoNQWFXQg6zc
V4eoqao1DLpPl35wZYKKJYQ5CJOXtKzEGaD0WlYG9V0P3KYyOCSzzWkkM8jB6hXQINKq626TB9UT
VR6btJlWS67rViiicSK4AypFB1Q3YmtDOwqzIV9Hc/aIcwI+T9R/17X9PLd1v6bNvynL+Ohf8Qdn
NE0ZG9F3BMjaHc063BG6jRC2sbYgy5JD25HI4KfWLvbJsYjtkmAp2RD4wGcXiOHJqANS/bg6ysQ+
MRhNAaVCQ1QGkFGRH20yQdboLBOCPGGXB434weiXwJZSy00TZzRirPHBBOe6AaS31DyLBx2NCXk8
7vyVcNl+VfhVS9Nr/OIUFyBsNfMb9T0dZLVxB6CPXcR9nhX9B+IfsPCt9rF7emcGwSDTIIG5fMsu
dccnUu06TnojMqTlbxkcU+2qoqTVhsqpLVJNK+gYSwPWZJY/xGnrnZjfOBvlT78KKDoHmTsX8gZz
UnUYR1CrbqQVsvGSxLKzgvCaDBVsk1YBCbLAlfd3QQ6NkxC7CgORWgPFHWCeFQyamVtsgpn9l0bK
qhyybWAEH7X1mLf5/Aohd+aKAnwUrAbLEjvCyMp1o9mL7Myk16sHczWa3h26MblhJj6SLgt0Lne+
5OnULfhbhC4jiuaY4t62wvXYREx3s+VqaDRTeAwwto/SbmiJEjXjl84R7y7jI8A99FeQiboCxq4f
v4LGm3dINCjTuT4QkcnmEWQw+enDeBkQHuJadaKdZ4kzvLX30Cv8DXCkHQnj0dlRiOAzm8Rnuvht
4yCM6QK5jjn/z0a9mQUTo2wCJjWqkJRZs3+oyvTqa1LphOCycWGoIu6rjF2VRaesHsL7GmRJfD92
6odMuV2nMn8tWyJYzd77GpHKuAu9apWF6YQMTixtyAx0KaVFDtCXMOgi7VctxdspkPG2rM4to/jI
Yl/2GIVxno/eYB3FHDysYA149uiYNg63fLkTR87QrH14MW6268rs+vZcOq+k4bRHQIrlSS+n69vD
75eawsmZFDCNCEsOIKWEJsfiIiQpdvXH4n1jOvx5eXv2338to4uxaik8Zy8ltd2lcXvDXvQx0HRz
pM7EmyUgQ7nPJiVhUvgTaqN279cJpri4HU63Z+F/Pbu9/Hdfu/2RP9/x7/6IUgufKLIJE1AiYaWp
cFs3dXgNvdjdBoLwBbNoUeZNPhmkDe0ZiCRkgtavalCfgKrqaxRHw9Z3Er1SlXvOXUgUpWPmO4Uc
GZK/+lQ9MtMWsBdnJTRE5cm1CByDYbX1u5Zu4dDHd1x5e5ZYazdOnEk6kNjXwahwtGXEEdmTiRuq
ZVJJm8NmVLtSXXQO+P9TiO4YHQvg6APNNv/rV5EI76LSX6yZI55vlrmumewtzvO9DbVzZYlvQSy7
zQTrY5MPdJFEzCopNUeobkXzXZwK3/pwWTqOvrMhSfNrafkPU+DrvaaEX4bYRjd8t0pHnH3wHqJl
COpo+kLTAKYxvNZeLOkZSsSPPYoiy3ExgnGidHzjrct+mdjpnwfx0YrpJ81VEkJM/5X4DKjuctrL
pi1PRZLEq25EVzPXllrX7j4pOwUBkcoejOnnPMUXzi5sg2bzhh6avvTMUjC56T3Hha1LRYRrQyfb
SHRPmb92e+MJFZHc8KZeh9rZU6UDbxJmvbas6EdDg2IFqG7c4czIAE67L7kRApEeiH8ROPzX1MtX
OWcAnIbnMePgYNoEtAwZqahFqWi2BMHZDTu5h75pn6Ss7FO/+B1VATfIEB1nXiq6MQOEQrto3Ohx
cndjXd+nXWecKk93a79zBgbDn5XNjdtW/IVFI41TMcY0sh4DOrCVBhlAOrvFrHrFotnVWwIxIQ9l
SUiwuZdvwzF7nKfuOfTchvG61W/qXs8rQ4z65GQV9NOJ+AaYX+oYM25JItqpJLvuE1ZBfjp66Vk2
7b3aZEHxrKNLYtd58gpAg9lwUEuN1xdlwvygJS+jRivhFXwWIsiss9LzO4Xiam6x7QTeEB5Kch/K
MkHzPYrD7f2L+iodTQtlNO+ZltPJnBwq7+xdJ8mDPcoHyI7fwvCNLPnk7Jo4c3zGi+jw7ScijxAD
0H66/UUeYUoO78kYaDmHjrFr6Rn0IfBOdBvTKp3pxXoa3H0NthOfi7XPRm84VHCfD/1k76VtTgyt
LKbqZG6ROyzT+ziPgfZ0/Ls9PX28sAFhqobtn3RlcOFwHkbjSvWfeDsOeR91SC2odIM6deiJHef4
lpI3H8Pxs8V7O9owaTz/W1OKOxk7MP71x5ynX8a6R9M4Fgfokh/SJ/wiFHH33MtwZc5meOqAAq+x
NCslFZLntKJV5H8RVWfutIxp7kfTR1KWExN/+lE9dq6tH4MrIb7ABMdU/TQzva/DJH7CP+WuzMpZ
xwMRFYmKnvKQyVY3p2/a1d7FSDmvUz4QsmDC5rXd+Jol8cE0/HBHKlF4iVvHO445PDMvo+syqLti
9IwDyShMHGFC+Rgd0HiHV9EJyplvjgU4PZ+/5eiLpko/jbRyAiaOJaKOXTOFj+lSRQ26wFM4o1tw
mTwwd4zhAw0vLoRubL7EGzbL1KEove+An5lwyQ5wh5uSO7Ncfq1Nq95r+NgDOLprxsvn0MIVHOBR
WoMphFvJOWPvA6ENA4e5VRm/xyVhbmAF880NAzXrll2MzNyZ1c9i/RNOto4DdMCdw9RhGrcp5pU1
rjIS0GI7YPlnlw374aP3QLnIbhx+P3glie6wIoNtGdWXXPT9XjCJcCWioLQ65ukcn/zWMhkjlI+9
sI/tMtC4PXQlAhXbNEx0g/7bmIB9xncAUsSG9yr78ROwsl67HlLnqpvPHJmKZNlBknajrOAFXla2
wjkxYK9e2B2LYVstD3OxENBaJos3Uouwore55M9mzQK8cqzubOVL0VN/WlGS01zle1AAUFgta5pj
Wr/g8JCyHak3VY+riEvj4MG1JZiqvrjomz7KkgleidAs98f3eplgF+RYbcwh+UQuFR57tzSvfYP6
XXeKZmBkvKFXzGY/ekBk3K5HQ8HA0InaDY0Do9gZmQOYcbEu3bzb0I4Lz7Pxa6JfTyWhzk4TOVev
ZaSdz6L+6ZbbfJ3afbBWg2BXkV+GjkGxaSLGsgc3uiaquqN/nu5RZOScy7pLxk9fe3nx5Gv7+9jI
50CF84dRgC3Vw/gzk9HFexjsOfyoM2ba+NUiJjgl6mQ3xuwdFG8W0Nt4tocdCUubbsIyMIOKWXtW
GX2xOu9DDnb9OTXvOiyI5jYfglYBEW4GGwqq/OVrxKhxERiruHbjLY53asMcwZbEi7IRIYhaGfk/
k1mho24JScSvtwqKOb9MGoloLWbvWS8ScK+o3a9iOLZl89Ca9pNTRd3GrgMyt8ALuFn1So+KwVW6
uAWyeYcy7psdP6gxCl/yWtBGj+AeMNTnzmBl01X8zUrr4Gz7qCnbVnY7Ttnl0Q4QlSRF8VygkSt9
s0Ff3JiUs9XTgGxUebL/QdTAwFbi1S9lWIIpIBPVzp+cqWvhBs7binzTU0zcAVoBhF1TRWyQMklf
ApS9ckJdHgOXHqw1/fSAmOdBvC+SQf2yqvDo1ki+Kd6dXTTwQXmdtK8dUZNHlsJur1BYPOP5os7F
0/TTDg5iNsrDzAl3owPivoPQxjHTiYfaRqo91owVteOAhARqVgzVpQ/l/NA5XbhPrJAWMO22i+uY
jy1yaeTLTX4JqoTpakwzta9NoJVpJz4aC7IOUHB90suY4vaQUROekndiOcpLnsTlJasjZ+uWdFd/
v6SRv29aUgkkZ5UJZMCD24ZfwgmPV+Yy4elKCxycb2+k16OnquCFpka12EQ8AIRhu/YNW7PejcnW
HlsoB77Tgs1tvmg9J3eBvXzmJZ0blQh1VyXGq91Z3pY+QL5tw19CO8sWOb0xDuqpUYE/9gq1tM04
uPMZN3FkhWNYJohc0xlSle3f9+gBZEqeYDglD+7z4CRIiGwQ627RIZDwxpSsNwFhGDkm5g2OxJai
l0Tw+KpgMT4YWe5uXd9I/0NGpf23XGImNMrGz2hhG7Q05sElxu8vsW4kRKVR2UbxgVghTDxzY11I
5IHz0HqPfFw78pOiU6IkTCf6NltHTQ27OJP/OceUwlEKMXs6RYRkufFb3+B9LrLUIvQvMg7IV4ht
dJ0MUlIp/2mFkmlorYtap5ACm4Mzkig3cYRHMZA6L23qNXg/yA2WCTr8QlgmjQSTpNcWbYtV+h9p
LodL41XEWnTyemOQ/3lws7w5pEH3EoiKuZbinNSjgDMnElKZrzXltjTFU6c9/z98jOpvSfXLx+hK
sfxHu5KPcklK/cvHOIQYImarDQ7toD9LqOIfxL3160SSY4TpxqHD0Udf5i/l1KD50anc0MaXT6gd
beQgaXHsVCqfmL82V63mHZoFDCwqw/5Cs/uZGxczTqdfzKmBPO7VK/QlwcOYxKT0RODoC8f5kYqa
sEURhY8WNkQkF+HXtE7RFI1z9iYgQ29UsaTsqlCvkX/691p0R3ecqjOS0IfWwqenmurYMnfmfNaI
N1cxP/+Lrfbhdw7r/8Ar+lAA+SLYWv4twnz5gDzpcgQkAthRWv8tEpU8K78I0QUcCO7bjHnWA8xq
9kCjebuxNXGUJGsDxRHUeRMpa9jvYq6B/SA7sgTVdO/nnnkXMqHQU1ofbga2GBDrwQ5sb0sUYbD+
tMssuBI5MM7TazZG96OZjRs/Qcto+NmHEcf9s7HkKwz/4Rrg3/3X7Nl/vjmHN+ggFybp+18vgnzC
xZr3M7J3J02PyEtpn+6GQkZfIa9jgQwKcuEVvwimV2onq2ZcEXNsfHcrwd5VcAgmy+SgYjvd5lDQ
zsxP+xWWKfOV1Khho4lNOCRcVnBPCsQrTGyvgdTpX56B97zXlmzvpy7O4Ucl7Y+eJdIxp/zdIStu
5+4R/4wnXLnifi6afAOgXn/4ZQaXmWlcPppvZht/RFYfvXK66fYpDpiDAgL3lCIEBzvbI8SEU45E
3Xin6+M8Y5VIyKGO1Lam5lgXhSfWFXOTw5Q6R0duuHPE2QofatciPCEQ7jObHqgfJgRDlYZ3peeE
9xSzLAg+Xso6Hv0zzOp3osj6nz3DLtgKX4tumtC4IwW17Ke2R8eQaLtaCbtVzxANaE9nY35yKag3
hsBISshNwSmpd75UY3EV9Wz/ZGk90P30z44zYqiNfH/Vdm7wQg5wCtrKdu6x2eG4MLIDpsuIfYIe
ZLhj3653s4FFZdg1c9l8YHtDON4cuXfx7w4eIRVEcuSqZzsa6vJLrh2oSYgU0GIp8ibt7NDKetrb
LVLMPrY0yqpWblOOGaFfiP+QES3/75XI1lrYWnqWaWrx9zuMAU9kSDy5hxuv30S6LGltXnT/nvbW
Q7SAU1VQO1uaidY5FdBIwigJDkjoqfjdod3Wy8wxMq3vmU2fVzG725N/8eiak82kl+y12cPeYTU4
BbpFVT8T3aLbJltnEz3Ipna3svDo3/vhB8I2RBt0R9cqmy9my59M3cE+AIz6DzffYq//a+4z9x5q
ClxvjoRpKUzxt4XFsCtj7iwdHmZdXCFQWVdrioI1YZLRfWB35yy3skMe5C+F5SGT783uhYrmagwd
BWbddA+NwmPZa4LMJju4GH7qLM1KiUwGz3LZo/4Osh7l4CKEnMdvAvffSho4AIM4fuUmKjceM7Gk
bu4dGZ6swj7Qjk526egzn9aVvUmtzN5V9r5h/rWZGWf9h4+AN/xvPgNH2Z6D34Puo4Az8NdNiKSu
EkcwqPbeKvvrlAbupasl8zLri6Pb9nEOnPBUBdEPrdBuqKh8HyKf/Jlg3DnapCGXeYQTJ9e2F88p
lLGLziz5QlCSWlVAIV02kbNd1f27F334yBQe+qH/Xo2mebBgiO9iQ5lvMtYkNjncaU2MX2Uqrq30
ke8zxg6L9C1n8HaFg/FuBIQnRnCJQZzV3bOnT76fly8dHaEN2UfloeugvZfmcCWQcrwbg+mrazY9
MtNsB3oWdbjtvDVTbF9bS6kr6+WXVEXmxrEElymI1yf0Q/IO1sC9VXU2pWGGPWQwLh2uovUcKALt
hrm8NoxqNu1kXW7aEtbsYwPTd9WbI8DKqZqfSls8EVhSnLuqfpKyde9GBFFPGcVg6c0ojtFLEjY3
nI2ixHOyhO+4nY2bYnb33eydW7NiVDCYkEkm99EWXbI3HNDRYRvAmjMQpGJTDEqFAl2X7p1lNwai
JeQvI9KyHf2PTw1/hQQdYClYwHJQwqn/kGbiSsch3cd9Wm9LFyVxk4NYiijfAe9lZA24GvGdMJJd
ZCX5A+lnBySnyPci6nJ/ptltiyABhj/EZzTdQM0NmuZ26PpbUQkLFHLCUvDG4YrzX7oEF4cYn5vv
tijpfM2kXwdz/2Fq2eznEBEKzkjOfh0GxzKHpNDH1A31HP6qUpKVUuMikGxdh4zmqMJh6iLMWVWU
XQ912nlbR9tyO040XKJJJIzWc7SAGrXFFJkv+MyLxzQcoSg7fGfoO5zVZ/cNpdhKauo+FKbOXdZN
S+6vb7z+90cWYf0NYLssLdrSyhGuEsrx4OH+y20VCoPGUA+In2nquF5MhNdU+/4aRbe1mmb12VNE
P+Vl7G8m0aTbUivoNqH42uc6gJ5A484g3vVSeN740BhWeIS+M66z0HuxPTc61CALdr0exEFK571d
og7KKbvYhAZc28lAulf1zUqGaXvv+eQ72m5Bgfcwhkn4sIz7HjmQ4q0Qlt5GOapfn+G8a1rx3u3b
dpW1Pd8X0E4ZdZ6yC8nk4hBmvu7todsMWKUvtiIGNyyEYDJcfGNsTqfaLS6Ez5eo+7keI1voeytt
q7V0omYXDoQ7TgLrdja179lg6YchibYSt9ni09uRzZXB1vmhp+YIS3qN0PLBsr7TvugPRsG0vIh3
M4eIe80Jl51kGA7AQ9CfOPFmYEHekhLXoJQEq21m/nyQTvDQ5jGSG0owRnPTEe6Fvbn54G19lg5t
vdQv50NGx2aVOoP3ho32kkwVdAr1SCQI5uYJ/EJoe9gBW10dsM9D8gk8uVXYsMHAk+WS5BzNESbd
ocNcC2KfF5nrqU5RxgxYk0glDMwdMvZF1LYoIRBXo3exX2KcN6dZuxn5rGgx46SYD56bkMaCHmQG
WwHzBzMeKsk4iLMfXoIwgPzKlah962xpvIq3K/b/WzqPsp3/ls5zrX+S1fIvVJ7f3/J/CNjC+Ydy
IHxIrDPYJBTF1z+pPMJS/yCr3Gb7Eg6MlgXY808qj3L+wQXkEE0Hk4flxeNn+CeVR4l/0IKnOuEg
r7jxTe//hcojPGep/n4XQ8fP//U/bdNWkh/Btih7JBCgW+Hwl+owabo5GTovesh9djGkWfmicXZS
lhNuAw7KNCmKDoNMhUHLo0mo6uTVHaNPzk4NRkdFTP2/QqZvCOqFbj86ttiktPdvhOjbA3nBDC8L
9ga94OHsZfQ4Iv/didG4UB3DN1seCt0R3JHFFsJR4mz6ujo6AolLG7KakIXsgA+aXW6SEPtq0oOw
Qcp+6GR/JijvR5wa/kOF9H/Xkm23YEBWM7kdjq8fHG9TB8P00FVV9EhI4ZGp970YyQu3Gpa1LqmP
pLJ9jziMsLsY50ANuLTRhe6qGwzsRly+QbRuz27dVsca38phUS0XzlX2ebm3U5u8NDM5GyGt+75p
Pv3R/2GGkmFLSsZ7URbgdhfUp3JHJls96v/aJ3NLDPa5XB68npB4mX4bsqA+V6QFb2qFGCfg3Rgg
wpbBrFwebnjw28vbM5SYL2PSJvzKwIDngWMcWj0SM8ZUKZmRls30MVc5Q/wbiOv2HjiyOVhYFUFs
bkCS+UIIM/nXkMCU6bYf2mgbFOkLIldMuiZzocliiFi4FkTARC9eABsttXWNVL2hqiBABg66MCZr
ZSL+3GRNiDWrN9kmACqgPiDpoVv0ElHrHAPfJaCOqQLCt7YoQZ441mocdH32Z2ltdEJmTRZgqc8C
vUf4LY7Sy5kcQWS7ffR/+038+e0UUQI2re5+SaJBzXLyDwJIJzjEsUTBiCb39oC1vN66pM6YusAr
3Q0o6lHz7bvKrk/OcjPcnv15GBcpupUyslWTDbYRcvvt4faG/vYSJVl1qmefMaYlvFVIiMG8Tjoo
p7+fov55GPBPYZq2PtSiHp4X8ujt2Z+XtyyKmZyIg5ul69tv+kaDvz3783C7GG4v52msNsJuyGhZ
bsvbzajnnPy028D99sXb1cGM44vMwAnd0h1uH92fhz9fw7pmkhV7Ghb+7Y3ynt6ot3/m/bf/A0ff
37glU7ubzOBGfP+Dfb/d51m0YCSbRbNu6zDaWr0qT7VcSKLixhj98zpNds7UPkIuHQC+LKj6UHXj
zKHvW4AC8tT2hUIQTkpnlrTziexYzvDLw+3l7cHyQJ0STWisMvsjBmYq6EuXfZ4cgNUi0B8ZR3kW
FlD4veCAF8UzKHMCfPb52J5RN767BaPWgjmOjpjVulK+TABIyNqyICbffii1hE6lqIe42W5fEMtH
fnuQ//Xs9tJr0H0zX90LjephWr7B8hvGk8wN2SCQEubiSDQ6SWEZE1/DJDjLkMXM++bBNIzp5FVD
tJvV+CXKQGhEHHlPan7lk03EOkBDdYL01C9aesDD3PA74CkgREhbr7V6cePFUrR8kNXCdg4z1ICj
YyFeWu6l2//oozirvmjTq47TUDniXgzxC+GVM3c0cVnJ/EhrExUyOtRt1zf38Tx+b2tizaQBB8Ds
76KAjNRlp2O27n9G6O+Pc1UKRDAtA576OXXN6BAk3ZupKg4hg0Rg7H3LSmEzZc0e6ed6dXrC4Hw3
kAuzy2nUMPZsD8FczJtuiD1ctumlxD21d8fxY0TOLsbkI8A9d0TmhywrW8JYy5lydrkUxvEqiY5d
i8788CfhbwuqTUxR3T12qmBXxG5ysnJIoqhl6ezy7lYtxQ4seweBhNUzYc7v0nJGV1D00Z1CMztr
rqYgu3So3kx8UefINjYjM9bj1FoX6GrPcMHEerD9dMVAdhkkdtZ26tjfbGxGlT0g7xq6UwmbiUl+
2Jy9ZHoDXYXOMkZa5Ib5Z0InAedH98Mgn/c0l0JvpZtinQErRTrCo+8a4ZZGwStwrGRfxtPViN2W
uPWh39FJFasSPQZs8/AqZSzPurHJUkpchA5yFSAqWjPrd7a2Dz3FLmM8aApzApZ4g8Q2GvpVv7bH
pto3XZIBjAaAwmzS2gTDtQjwq9uqatdSJeuxjtBXjHPMYZ2IkU52CFpiYA92V+DvVcT5SQmSx82S
n5OYUdt7E5Ce6ZrWzvCCFs/azpIBfiE1wuVW7kyml8DWgBQLqztYsV/uiKQ01lOTPrTMI1b84kfm
mIlxP04h3xx8hrTx7t3USDdo9zq4DdnrWLbjNtGx2IlCfS0Y6JDzbJwYvBFojRHtYQJ5RqVs7uYa
/6FRG/c4yOjkDzjnu6ynQLdRqA5x3exs1U10VjximDpxcUu7RPvcBOwiZvU9dWAxzIKfK5JdijVp
wEXoyvfBXYfdufBMYBK5dSwIEjTN6DMJQnz7VAwkiFDo91AoJpQYPfv5oR25gaDYLHyCcmPOg970
aCuPRo6uRqbe1koc48IP86nVFK96SxiYKNaNmj9FLh905j/mpb4kKZ8pks+vrdd8uAzL/NG7ENd0
UsRprXCJEGQSwzhCB3ewUn3gcIlBKuHuxDSricDo7rBG2K+z9o3dhOUbJpRxdPLydUnq7v43d+e1
G7nSZtkn4g+aCJpBoy+Y3surVDeEVKqi955PPyvy/KZxBv0Cc5NIlRGUSmbwM3uvLbUjwBk0gAJO
G1FdW5M50XpEgMmaKHorbe9XZibcTnTAja4utSs2lD4vkx0MPT6TRs6Sc9SzjWTmxk6/f4CjBa0V
eTCVwfgrVP6YNAuS/ZJJVMsH9hbvY6ub60oTH5NN3+p4Jg6N1y7O0Ndq4k/aOPKxaF6aWY1qQ9iF
YZcSF23P7CYK81iQdIiXK9i3UGz8QKYqXnXfkF3wYKbeMz/oQxyH/arV2BECT8OuEB7Q6/9OZuvH
UoUmZDv9bOmBi8aeDVpoVQTHYXs1qC0H22Q1j0wV8a8OwioYMfBk8Um36j8Vy3E0knq0LTObDbAB
GhyHOSWtWW+axvnC83NLNK/GTlBf4gBlWTlE9mpKjXPXT1drbmPikdNH4DVPjZ7Rpw7di+jXFrIL
LK3NKUJ30qgVcyjL6UCkMvlZRrtwqcQS3RRLaI7+0A/U/L5m9OYPU/s+pgRHV7e4ZDuLYxTxkJiN
vd1mOyvtNQQs1qeUP605Dk5NgDpRRmxcdT71SBXBpSPWGR1KGV2EHfyB7d252qfZ1lk0uFY0333x
IwpJ0esXMtGyiLw2x3uPXARIfUzgxQISp4rGft9X6Iin1Fl7wnM2IHe/i8XrDvwi4MQktwpHsFdp
zcOiNrHaKnIS6Hk2wb9Lxe1Iix0Ez/XkE4w7r60s9I7DFKMKqJAGcMc+zQY+lTjocXuVIUGIzPfr
niysWFubBblkCvs+2gb+fz1GkcOGcc4AsqRTiXYUd3804orxpapH7l/fn4Upf3P/cmyx0c8aJZlq
X+4P1Kao+/79JbfEAqFD8TaJivI7L5IND9LXlRrl7rO6P4wKz/u3L8t+AnY3HZkJ453kbsKUd362
LLRZMIsJnhnb+OT0cOGIEq9JpaCUYKkHZnHA4dDaPaQmEb5ORfZqlfqMtaidN3VK5VUbbAv6LPoV
KuvU3T+1MAo53h+SaaICdimD9gXvUl7nWEyxzqzNNkaVrxxsBXjFY6YeDDkwCIvi893cVMzDZxpq
88Yy80M8Ioe5/3GDhzt0AESAgfGtsp6PdrgAjVQPMfrUtbQQsmg61GAyoL7nDIKGWyj0tBFX8jDo
R8w/zf946FRVboY5q13Lu/wH2F4pyXsO8HLl2Z7EfQHU+Q717wT6SciTfO3hFNumuXMDhFtRJdLR
kDvKU+S4KBlUVX7/0rjHqm2FquzHtCNqwFRPObsiHYlqd+rHXTaVy5VdKSJIYTxLq3wDyEikeYqq
eJj08BIO9WURuXgRYbBKLPdBy0su7tLQbokTf/cwq3b1yNRmxg64RTiD67BLpiuIh+kaRN3vJbMz
ImWdGaFbrm+Mhv5oiXoPqeWAODwK9J8xCZ8wf3/huyDkHirRKo/hSEp1iUSQDHbzmNu4JOZ9gKQR
3ar92TNZO9dwVrIoDq8FaferISdjKEUyQ902ttu2MT8nWi5nbMsnVpl59azV5SrXmnejS8IX29Vw
oFToSejGNV/gGnkdEMAebTIrDTH8mZlPXzqD2SOrPHxpql+EOyw2Qg58pB2EgJFSzo62pP6En7Zr
EnniynM5Vzky7dggEDYvF3sd2zJcCy2aLqY3P05ZewHWfeWN8PZQHNG3GL+ttsHvWB+SAm/7GIHC
tJjEQcfJ0MYvdr7NW6fcth5uyrqK51vCQHkLBmI1EHK6bstpQldu6b45oRBB3sywUZKvOmodknez
XvUOJg4dnq4W5s1hgj4TFKK5MtbEs1Ki9q5iVPAMf5NLa2Nj10fySWeGBl4Y7IDS1Et36WA07adZ
PLSxW56QWcDR1Ohk7lZNaSFoAkTFOobAA+r7VdXqy4lT4dAOrv4yO4xGZQbTA97Id20uGSkhabln
U7jVhkhsUKjFbNmx5mP1fBg954fjioeon4zDvEy+BrYcfEGENyKdPhsv/KkVs/XQzfVwLUS1Ahuh
XVhdBTsPsHjcwcMpCWbzZ3qsR0tX9j05rXOqFnQz9XUwiuxE6Af1nIsXqCs3iBdQw1qEYhopJxXu
RziP+OBu+Sq0nfjGruMsgZZfsYPCFIc2IKb8V8csGcI72aww7pKr6eKDKAgof0zrEKMoN+mRB7rm
+exM5lGnotgM7PRXS4MiqMl+zG5Ce1LyvpK5SzZ0L9A3jmCKoxbtFgpziyjlFj1kUg07VqKen9f8
NEygCVVa2l27zNZKTzGDzg0q1xTnqsnQYd/XyXtp08guaXdGzI0r8VGE+lPNlGbPty02aEpq7vLo
FbTG2RUltn3et42RTunNjNtNxOr27AaTBbNYHB2jfUz1aTw3hTOC3+MZLQrIBi1hG2Q3xS6jowY8
kBDoA14yG2dvT9d30SJwznP2BOM0/MvRyu5UX2slIgJuRiwz4AqLMu4v6P8jX6mwt8mMInQcsB3h
/zZt7yhyNuBp2kdPRjj57zWJZF5X/srcTN+lqsfRwuTWezcyovWLbgyv0RToT3rx0Xd8vrDvbOsh
16+DXSIIK9x0VTRf6F3aFXKsbovYgawpE4bm2Oaebw7MiqfRyG5tFuY3t4rSa9Z+jXqYEUKN+Ql/
S/hSLeFRIwD5UDd8iywpv0fjDIHBBjCA9CNvumGbhU15xQHJ+mjGZK/0FiD0P53MsM5QaxfEYY1Y
JwZi2ZzJ+oZZR7+XpfbdVw5+AQEVTC/sN6hiw17CLe6hSFyNSCodi/FyP2hhVD+FkrmGFsrxaiSM
v6Fz7e7JNthnUX7m81HopOsufQQQ2DUeRDyGl16aWwvA00Nk6VfuRh9tYDTE+E2PDjCgS1xyBXaY
Q3qYzr7EzLuZBVOIxkk1f86maus43isHTXYwZvNAC/yrkk12mUOFhcITtg0yMCOHhYzATcLGbV2O
hDigL8cG1FZUK67DOxsbXDE/UmxGlJjdJW5Ng62yZ+ySdLDWTI2BUOWasdXsNF97LETWldncpmXs
n9Q0ddorue2vzh6Vt2XDZ6rdx7YyeJSxuobLXVh8iZHNKbm9e0CuxnEyvigxxj1EQcCGEj5FEhUH
YAPxuuixDRdpjcAznnZFDaI7c35D4DFfBdV9X9NFRppmXwxJylZeK+DTJ+Y0uQqw+KNOm1nAt3XM
bcUMXtNL7slDEtvZdUhL+Uh5PazGJk1YiCI91/SpXLmm96ddWHQUdtdR6kYE7trSWYUaOX5BSYHd
G8VLbSHbXmZt5UZjSkdrutsutwVuPTyyrUkBu9hU87aqAeqxAWnRmNd7KaazwPMLyXqqL9u3LnPJ
om1K4wgg/5Wt4FHgLFtLFE+MGsLRr/swXXMrOw9hHIImnNCVwwUIKNa7jrm1DMgYtBd5wYKgfOfa
OsXetgv77NfUzN46hzfgdOZbZpvdydLEyUt6qMyZiR8Io5XjZIAhCT96QbMLkWD8FOMSncas5nya
cZLqaZzfhqVaGyHsWi/HH4qSjpozakAWpAtI71Ohl83FaK/VgLp4tINhK91hfkags0vbZNwziiKV
R3kg4VzFymcVXTNJ7Y3eK93C7/6uQXzAhQVxWOV/Gp1lke9646dsqidYZflG1ukATCPoyDcKFBTL
YqypgaYTSXTxHIeBA+Io6GHBRneQCy+UPwSOeXSt5jOd1J9h0aezQwIvd/8EqnCJJLkzGZuQLj8u
xUafNfJ7wUpyzygJzewYdPQmm9mKFfwJM8XWa4jqIs+geG10fbr1Fj5B8dklSf8uetK1ywUMbudC
gUiJLWHB2101BMZ7r5DyVLQEQutieISkO6P+L1xOGKFczI22FlXD+LM1nrBcU17m3jkcovcZhdFx
rCXuHrTDvhOU9SnXIekNgsxq7jP6ZehT7odTVm4iM4Ja1GcaCk4dNz0+vn1ujPsKz/e2UBes1Zhr
BFgbQq2mi/BabZcW1Q+9dhuSRZPo5PDTT2BqUavnJrrtythnS/CJZLl6nVUM9QCt8b5ERCe7Wyot
hHhd7MdWco0V7D+MhLXi0rrlTmLTjb2ODSvmlHVGa7vJ9VAii9FhEQYNHv4WFkI6DtZ+9IrhFDVp
rm7z2jroLPMSq1UlZkig2MbCjbSkmHctLEA5UQ5NJ40Xi3zdtT2148plWUP7UPdAlJ9Ku/A2bDAF
xpzW3EdovP/KlQ6vU9bIU5OClEGlrwRq2aOhxeMWV6q2djyyDsZQyeZ75Dts20AMEZFyiDEJoaTO
LgwmyCTBpTDUZnuyRjhtosUiPODwZBXkGIfOLn+ZkqLIGFwsZRg8gJUzkshqI9xTFW2tMeQ3srQx
fBowOsIcEEWXLv1aSVoDM8hh7Yw4QiDcF7v7L9oAwAHFYL5qNbZ0K9BPTkUdTHs2cCdaCqygCfDG
zs7PQew0j4aOuhzOAhtlyajrJwCTGrxL+aKTL4lMENdPEnogoAjtKnN8B9licMqGjC4mwUQx70FF
UCszIG3THwIV4U7mi3UO8hzX+Jx/dUBqfH32nL036BnzyILNiVWcY5viImC8usYim0C1Kbd/7ZAn
NpaH1Kn0A4vCE1iHG/dkHE3EGl7sXGyIHSuvnd5tLV7ZrppiGkMZPgXMNi+Fzm9q/BEDaTy7KcA8
O7DqDex8qJuOR5NWak8ySZzT/QFQZsK3a5IVSqn8hoQ53Yox5zgPKSHr3G128eg4FzO2iwsv2+1j
7SYS+0PK3jsE6qvOST5w8zQnmvqBAT5nwYgoIXe04opPprwmlvkEoqs5JXGHcoqedUPoyKYy5/Gp
UA+T126yon/yBjrVYkqaWy3eKsfrT2CR6jXNg4mLAFLUUpfgnbKkPi2xAe7aAzVWZMYDrtnpWV/g
uqbzkqxjhZUwhGH68CdwE7eVA9cscVexDh9DsrAclgZmp0vt6nF2reo+SLCWLrcJf9C+LKcvPLbx
3uRNveKQXmn5jC0B8wwUHyQPWdL/GicpHhMuQ4h8+jPgcz/KAAmFpXGl5z0spAecaztdiWGhOM8O
QkkzPJwz26ZydL9o+xsDwvo0hvHMfFukaAUoGyWD22z2+gvgWHxO3AxoTf0MBmmRyuZQ5RzCeaZ1
MD3oWJg4IWPnIrKGRhmPztDvayRYRIDK0SQUxHoZpXmqmtrdaUkYI/TH6mnWHcuT2ktv6TzcgLkM
x4xxIE6q0RcI9Q4E8DGnGWYfzFTkJ6iIWmMWPgtMD7pTz5A5Z8WD/DfeGHgnNtIuyYrBfIfB0P4T
J81vEGCg+Ar3K5qd49gO+bXs8E6NpIng5677jWyWa2OVEWIHi7xihtN+xX54N09TtxMZt/qEtmmL
+EcN3GoiLrQKAKFjrCMz7N9y2Zx7zbYOFqoef5mdajfn0E50ch5OMuuedPRXq6Hs+FknwDOV279U
geeeGeCi9OZekgVoluPYQEjUOwdwJ2VbE6Y0S+tAz83FgedZm2W/yyWzXWOpG+5ruUb36D52E+Op
UeLyA0ko1nMrFc2PiVJttL+tcCpPRe1sQl2WewWfsXRuMm3fvhd2+aHPJV6CefzsUXVN7pRs7q+j
d5H5WYuDg6HgAo5BaI9G/xq5mLfwsWis3W5L8GZPItwOpGFwBNoMiD02tw6Lp2PZiZcqPSEwnn4I
yX1nbEhy0WR//GuXryZaf9v7/RVCpfBAYdC/RHVRbJnmMuzN1SypUtvYvi03Paa3IxEyUNAHoFtq
UqZ5fcZJkGA7UMFZRqGrXAmlQbh/DRBjxdIqPDA81I8zTGLfQkm8NsaI8l2I6Zh0JF/EQK0QHYWP
Ye/BIgecsb4vj+8JWNRQ495oorXex0gT9Pwzt1wsMdjVveaWkMq0C1kdH0c1KYM/4kASqzx4jMZ4
DMGorGsrMPy71fj+EGXJNeiQnmqMao7tLFDYTFzcQOhLklcaOmVpPvJhUUzj+k0uo0nPEhMCQC8D
lzgzQqJcAT7pACA5U42qOgE68x0cNYcMExpDaIXrVvQ2R9Obo7dw5zUXb/GZg74aiQa5NMlbH79O
5gd1y6IdRtOKFiTArsAruT946r9masj3nz/TLDPZApR7/dseOrCoklK6ETkF4/H+yu/Pyqog8Fz9
Iv7zF041J+uGYHccunDa7sbr+zNXebjvz+4Pd4N2aZovS1dfo5qUuryaMp+DPdvMCsk0qgevIFou
s4gSG5Tf7f4guXsdFvBLLsxgkMH0e76tnlZwIP56uH+5mBSjSQJZE/boP4OMwkWnDuCXoX62Rc00
mecrGQbhwogUUk5npuosjdlWUPAmVkPf50a7ttJ/GDMZbJGanBKb0h7T+7yUGqQ9eo586z3k2A2b
5SPcsO54f5aqZ1FB5EjbJbf7H7FInA6R89apl0PEwj8fumqI1hDsLH9Qn5+/AtVtQDjlDNxTqzyo
nzUaNYZm6BcHP0MUevzPw2CV5940GmW7QjUiB8gw94kwy0ED0BJ0Mm2wGSMyyYQi8SDc1Nj+f63r
wgBh4ID431PXnsv+f0ld++d//VfqmvsPybfCTHZXcJnInv8Vumb9w5IOIi3LwTtJ4pn1b3mXJf9h
IoGWrsmgS5j8q3/LuyzzH7pgOeagC1O9DXqx//6vX9P/CX+X/7SwtH/7+n9aWjD3/D8CUYfKTUcp
5uq2ZVj633wfvRLYNgm3kaYk5gKGs3OO6/4lp0ckwBAn59A+DYrw0kzDsI6EIc/JfBqWPPB7abs7
igev3Apu51enfgwcjVADDptdqRlHqwyntYiCYBPM17mpML3o3q8kyVjPLGlCA6DF7IoTWBUQDhBH
TqA1r+hYkmcvJYO7KazXGZyfin7RtsbSY7ux2TfTPe46IkhxYbqw/ho33IqGGIPWGMB+OHmI67BI
9maZedtq8rZOEVK8SnaDzAFT0zA2Bj+o33RRSTQvRVIJdxjJwLRu9BGdKOSXXVHFmxTL5TYAMsX2
F5KoIFesrbJn+BfMoAcLHli6gNAdynUdG1jEpsG36tE95IxFd2Y0vXoQRej0kuasyV0/uVDmwbqS
fTm2H5o1TT5N0g4NvrfVslhwX+B4CbhejvZYfDfpDDG+hJw4lKZBVdRLZdiHYo+QcCPi9kdWxud5
0CKGEMU+STBBQKmwdh75OyZX1akvHeMIT+arUZgUF2PKAUO2E0OU9OqW6TBxFIXZiG2RR/k5nIJ9
H5jhkUE93cAmZ3n2uQztObdepSc9hg801tByniw9KVjCQhuy9czFnuGHgxOvPTt/IhBLMr5sxW2c
RX5oPZAgaYTGiUwP/SR77cTyNTtGrE6uBJExP/eq18GO6CD6uV4vcSSRVJTQp6JNRsT1OWihDo0B
tlJwyNuG+frjUhrvRbXUZ71x3qbSQW8gAYLNge48sZNhB6KVkKEgB9kMaxkH0lmgWAG50ZWrJQ4k
oW4dVWNgHcwmfBJzbG3rLIEkWxElBSFHD+wAZS4hZRN26PUc2ctpThccRJ18bByLlWsbU3zYOEzb
8aXSoD20HsHOWhZxmx1wti3V6MLdL0diLUJrGzbfhDQxBXVs50GkSFVK66PKjeoT401yzoKheGRg
j38SnwB6sMF+j2K5J0RN7gv2P+vSyW6OnUFJZajEdW9TsdQzuUgOSNPhxQ716gTk4cktzE3cd88g
Y5bjjBLfpf1FMmifvTawUAXhYKkdy3kMaDMrZHMHo8DQRkDQOZ4mlNgd8SEgZoBZUxx3LgxfyjPG
TLJvT522PNblgPvTS+l8vsGOMz6KdYBtef5sTx0663h+LMPgO++RFBMxrvO+Friuwr7YRiqziwhD
1QJbfsI6A7QfFE2tKsa9hi/mZAYnQ/uJZ+Cljpv6lrJnTChHeaNYCrvrOXHPrCsh0ipht9u33jFF
bKrTOGnS884kzd7uiBrX6m8TWRO3YhdeGS6dSntKThOgN4IFdX0jEpO9oUtIitYOOy+qRiL5yFue
EImkJC5s4CCyhELi6nX11rOK6KUx34rGXsHUntbggTDmhHgUEg/BkKE5D0Q1v3AEISYf+z9Ra2HZ
h8e8isucBLF8ts86RFPUG7BK+54Jmi7sXVKj2ISxhALJrq8TcMZz2XnBLoNHt8IaCemkY+su3P4J
kiGEG1SnkKG45TOJIFsxqa31XHlQDSzzp+EIwawi9XZ61H+3IA5CiJs7LczSPXCjwqek+O30c7aZ
RhIQOp2l35i4+QMpFKl7YoryCn7d3MawBKi1IBMXNn1MOZdssEINazv7g2WKhk1kuX+EF7w1VpSv
KgQmfqzZYkcwpdbH19lFVZDUQcDPPd341TItnPOnuvidZ13/2gAlKwFVJcKTe10k/UbJpgyGwBNh
VV2YYMo3zBwCK8a8UerTehjAGI3cBCK3y9bO/DuosKm0NbJVBo7Ltmvr90TCyY6Hxl7r/Buqwh9M
itjDOGG5qsX0WmACW89T5/itDM6RQSLbqBe/Frc+9iX4OIQ0v6AW5itMhwdlft04c5SsMLduLAN7
SZ4ZO4YzpE5ZuJhjlAWBATi9C+ctTi0+lJH+Vs0AhEtLjTkXGrIQdeeWH30/edGB6DXnLIQ2PQCT
UxheloU2+2uHwr9YODisRjJ4D8ecY36iwxGkK7Tau4jD17md4g3ENeswe+2qmscvqL0TGQ/utKPr
yg8olz4gpX65URY8Ns2B1mx4gizIlk7ifBPxQxgbxtrrUNgKO5Foc3kROLkemyjmiJv5aDa5Fa57
nIJFKi5WAGEa/4e3NVKyfBrLWGlWqoCZQLQQZLSbhQQxVEsXd5CLGrsgPK4Kfe8WydeysJYdDan5
CwJbTrpdqQMFcFjvh/BlrrkA/93l+QKoI8GEYZsmxnmW+oQVyM2MD/5oL/UmQMm091J0ZIvVvFud
jYOa2FVavBiI6lh8wjdib+QlB3IBpd8xQF+bkniYiAssq1HelE7rHcrqwbYT1A65ts+nekNSzUIc
nPieHSe6LAksn8ySHD7dH3jlxgsWbHY7PwzsO0/5EL6X9fILWUO4WTquGYYvDPYZnxBClGkWe4gd
phbtCPj3w4ULv6+zkEAWtpPrgKHWCkqovfOcJX82zO6QBho8ac5vjHQBviJegNW4xiP66k1SaPEP
+OHJ1AZ7F6rcBsM7ho1iCo7SDsF6DuKZzM1HjErRDwReq0LCoyLdUr7grH/lWGLaH3XvsG2+IzG0
ZIul7RVhKup4KphV2JX6PkXpsE67PntmW0ViRNZ02Hk584h7A3UStcGPyZ5/mjORa0ZcCLI9znZo
is9BD0n0hExz6tB9ArvVTxFSLdQknfOJ7epHUAWfEcK0g65kDYwgGGaHmXOOmkW8DE7zPggV82UQ
zYp7KnySNiOeJory/TJnBipZZKKVM6XHXk5PIh+GC4OkYm0qioMdovCE6lAzt/alIj2kivkwKPpD
0MOBSBQRQio2hIfZfG+Bi4BfIP6gR+RozM4jQImIoaijCBO1Yk0QZ7xFehruRsWhSBWRolFsCg1I
hTNDq7CLp1TRK2owFp7iWXiKbIEfY/g1AbuogF7Ein5RKw4G6vFNBhiDXxW55nhuD30HNcNW/AxL
kTRckBqxYmsw7e15UySoSLgbUhE4bDap1FkDYA5TETocxerwgHZw7yXBEIqHo3gePY7bHsAHPNJA
8T5cRf5oFQNkUTSQSHFBYspVzmpYIdkiVmT3/GapEK2E4olUiiyiqQsnVbQRosE1X1PyMAmKJFFM
kkjRSXIwJS5jnqV9FyP0EguMSWDCM9EV2WRQjJMR2EmqqCcW+BMyTN8mxUMpQsgoumKktIqWMilu
SvBArtIlUDQV4OenSPFVcDI9awBXWkVeKUCwzKBYOI84QVzoLBmYFlvxWgwuS39SDBd7/CEV0yVX
dJdy5VUkxUB8CTreR7LaIY2Dg1kUF0bX/liKE1MrYkyiw47RFEVmUjwZmF8CejGMmUzRZgrFnYFB
mSsOjQuQhjqODlsxasCwRgcDbE2l+DXtnWQD0qYGbVMrxo2naDcp2Jvgzr9RJBwJEmcCjRO4jJ4c
YDmjouZQ93TYuFGjW4qpQ5vwjZvZT21oO4Xi7uiKwGOC4hmU5JrWg/jWO6dH/Z/7f7wTpCPF8ynv
ZJ8peK5GrWXZwACUHivJEIPo0Rv7O4cB7/TtKk5QYsJ+zBQ3bQQiZOtqLaK4QvfchPsD5/Mh0qtH
TVGISsUjiuKD63DFmYCKSkUsogC7TIphhDeN+ZqCG90fRsU6ioEeGYp+JGLGUZbOql3iScKMvEEN
wLgkhJqEZRsLWUieRqGYSrqj8EpN5CCSU7M7YFVw56vk3ZjZIfaMeTRFaDIUq4k8KbGKFb9pBOQU
On27kkRV0nFCebIU7wlNyHwcqS03iMRU2Wx/dYoPRcKzs/IUM2oIupd6YtrUKp6UBVgKt0kJ3wnW
VAd0qpbQpySj9APlyQKWqmTC6URfdjqk5+47QlBB/wD7SvZsvmKA04HRQlnLwgPLIXEm/nZWDKxU
0bCQhUcXQxGygLwAR4GZ5Sp6VhIlG2iVDsI5x7swgX8rFWtLKcKfUvBbBhguVlYUyIrMBRx4V4Hq
8hSzS1P0rlFxvLLCjoDkJ4hWl+FDG7V8JSGYbNPQ/VGYaPzKbhQ7lG09c80VCpfoSLQMkDqre14S
zyPqxf0gpGQ/K8aYDmysBzrG7oRcBePsjNEX26pixf7hXWsuEeyWuvNoRGu2x2bCTWsIllvfzR+M
3beL3vq6Yp65in4W2gGCPU62CDAafOQDjcmJyDGiJa4Z+LQAjBom2rWQcNVGuuImgrRWKOZaD3yt
VRS2QPHYckVm6+kBfZb5NsqCapUpfls46TehiG6BPN9R7Raot0Ex33rgb5qiwKGk1pGrQ4aLo7cU
UJyNo4zP7kPRp++BVdlHr8uPBmg5oRhzFPb3b1Qq+lwNhq4GRydaMsityoJloavcBZB1il0XKIpd
hIRgUyuy3agYd1JdfmjfR7ogxgeKhBcoJl6AALNUlLwZXB7kZ/sIpByCXqrdhnECCQxbz5uh7DmK
txeavKZWMfgMReOL71w+AH0cPI9xb1HjKHZfHkDxGxrakQ1w/gB9OC6qtDmFCekWt0oRAKuWrWCv
/FuN4gNq3bemeIGNBzkwZ+1NE9hcXezbgIrgC86KNHh//ShAeroe94XOSh6BlctjQvF29BStUPL9
qurOLySODah17hMYBk4UzCEW6I/M7m6m4h/2IyTEUjERqWVejLoEVAA/a6sz6vTJBvhFNdRQ14ex
LyK50035Oireogd4kVS8BAyj4RrpJu1GqJAgGhc3u+qK2Rgu0Bu5vb7piueo2dEldLLv3M0M3x3A
Xmv6DrkH4PA0QzifEbPjiLQ6pgDLxUDqvQ480lEUyR6c5Fh8gI/Ln03zt714b6BVwq2Zuv6IEYax
LkRKa3YJxo1ucFsZl6OXQkCOIihr10E0GafE6b6wlu8Jm0Nvazq7znRJKjd+9sa6LXoo8r3+0TED
PJY4KeS8OAA6+mRfEjSieJpRgnncMj49JhIk+KnoLdibIV5gUIQ1Q3vzN/wq73Ltwcv9NJmUYTeo
+7xHJVz7oQuruYXuiVZ38Guz25aK/BnNoViHHdq21AKGjo6PxWJibpGU7KY4T84mpf6qa9pwo5P9
FA8tBE2xkXCjxYwYZpbG9zhBFYWfTg/AZITr0j4FGvmrceKi9lBSvZF/lcjyVa+6BJsz0slcLmuC
3uUKWfm0ygwk2poAE+y0ucmcZkzXQ48HMEhx3kMMs1ZaPLNwoAOuuaz3TcbOdcke0gJiz1T+hr+A
ySoK97EzuIQBTLfqNXK63TiRChA1b56G2TCLsofWAxfUxj/ZspaANjO8f0vKitt5RTz2IUpGIYt5
5XON1q3C35P/rjouB9OqTyLATCGb8QL6H1NYgCTHhAYyoGkWVfGp4/WoUcPVepKtMKuv00DpPlli
+Zg8Pudi2g8WdznPAsnAvQTFguajKtpo3XJxHMl9AVILsTFoOAw/Ft9uEn0zN/Si5HkK836TAhDo
puZHaqcfo61GxAfR8M4ZbBQh1OxkIB+jkBfcDNknkqrLQEiuX7BbzQiwJH7o4HTBPtQLKNv1YSpB
bGedPMIzXOlorTaCShn9l00IdqcfRBdUZ5qqk55oD+TOAONqb2GTvMRDhQMJEQIn/BbS0pri6InP
CL6mxyIefttmTl6TYb+Hw3SFee0rUykqyScGTHC1tC/C7G1fZGyvsfyx29QpAbhqgEcF+qY1yMPg
UNN8LEoPTUcEqTdx4g4iomp9X7zm1zKK38nSvuYCZRmGjMQd39rARmQz/YKogTOxmS9abH1pU/2M
64u0iPh7AHzlEFCkk1u6pAW6B4Odc8n8CGj/uu+zz4mcL1CO0zcuUT8wOz4+vA80KldhMjalTTh4
sV36MjReLVsSAJQeQsIOvJZ9TtV9lFjhR7qAEXd/xmGelekenc7KIhsHQsSO4PN15JRMXeUeqplm
8YZiU0wrI0F0Zn0DREV8aSx+5+A96LvsjVU0P2PQPjl0IcDy+StXI1fVbNezW30xBn6IDiL/Lone
gSV/sdDtc2alhFiMSN4yQbhvV391pjgFcj6UI6vdZCreJkkObmd4LSllEFB1ZbXNfs/iUGgBV3im
uhs3389iNxnudxOMH2KQZM0Z1JolHDa7Km71Up006yHDnqjVYE3kS5l2D57CtrurvI7XcMkRSCNC
CVO4dTIgzxz+ETAUjltYwLLFFWo7TgkoL4v8uiFPuemprSOpPRcRXRBU+7fUek1TF1kc84+S/74w
gwYjZDAMnf5UIqWNSr1XDIIzqNTlI3JzsB6BtRwskERJyrQFWOyftrCunXRmPp7eoXf7DVx7uO9R
oV/q8vfMHAwD0ia2ImtX9Hil7P6pXnJx0AFqMONYSSLMNmJU70j/1CpWXeYOcHS96BKw1aMrR0m/
BMVGi+NbPkDwV8Ocoo7Vpp+j15AG7gSQHrh1rIMR4fJZgukLs8dP1AB+E6O8imJIcYpvZ+QImuZG
SVh78jAoYfaiqofdoAcQWoNwzeKVzW/DWEpUfOo0kuVMPQFI53HHc1t6zCb6v9ydyXaraNZt3+X2
yUFdNG4HVJeWLbnqMOxzfKjrmqf/JzgifcIZmTnubf4RMRRIQggj+IC915oLBUKAI9Cu3Gw4CBxW
MoJY2pDo2GNJA5eeq1tVQpffE2Tg5bRyyXB5032v2/YiabyJFZCbh2ISRKDomKBDbTnQ9EMfrRXA
MKNMDp2iJRT4jV0SmFwDNYHdtNrNk9jK3QlT/lsa/yjcVrmZPh2CkqxOGenXvhqIZBkNrdsiAkoR
4oq4ceJyJTVtabsBEkpMI9hS1aWfcqWVtqGyquTgfgybjHK5igmxoPgJ+547dY9uqev7dqnlm7It
m5N2HpsfpHOoYEoyYi8Zn1XNl1ayMGQ0P9vrIIuEUAn3Y468qzIoSYiG5S/9EBlhak2NnQnEl3l2
kEf9mvOiupH7BnleDdDe0ozcUdz0caAKV3pIja1Ys+n1P0U17gmtU88tg5YlFfI60K07sVCvkk94
J/La4KiXPrl0Xqw4davd51VYbgdf5bYlat9L37vWOkQltfIYdzzqqplcLsWqejBJvGA0sIyFscDB
a3Mzua2H1HNMKkB2mHOGyCnUr8qRo9O0APBXqsi1iOJbdyp+KU3iam3wCvYUVzyU1tguPYCUUZ1y
jWKav9LQShxE5ht9lNJlW+gbv8gGUOJP5SDkd6qHc65kN6xTb9nEyM/FhHycNnMCS3zkArd0DNA8
O5mayBTE9KPJCBTM5Bs5kwSVW9yEaVainEVvfMUlqrNfK9kJnPIqiYtb4hLJoeBkdbQh5iavyxdC
4r7lgIQpAAJ/bCFYUpWK13LMYqOW++2ifaTaj4yuQQI87Hol+dnV7aKS4R2Mgv6i6ilwNm+pk8VR
0La2w3Z8TiuyPXUrfegNVkq8mBMpGH4nV7wd18OvstE9mCklDEvqxGWuUVDwCBwW0rEgORCQP0rZ
nJQLtenY1Bj4ueTCfSlCfVLTeCP11UYy0OxGApaVGk354DpV+eBS0gl6Bm4DkZotIgZIOvciuMZD
hXSUywJK/yP4ozQEboS72OAYtyqZTJMRBQmKMIr1SnM/lCoBwQa19EqM33xmjlTvVzL81IbyaIiY
EqScth8G/XsZGZMVcvGtEiYYnvKkfC27mj02ftG43NX7/oBWA7EydXchx4mChYJRub2LpnsDBdIk
/uc6edJ7Ood+pHPNJRaYhVpuUxLuUih3KevJuiH33RPdRUwmyqIEX4qO5tfIJmk19YP0WITBOUvp
vE3Cvhcob4pLWFWU/EwIS/asSzbovSPJ5F9Y3UEWdbqv2ICTVr+UUyp4FTmWFy0N3TsSi/VagVsv
UUpzlaeugsYkFNQ4CuByvJK7VluU4mvb1M85RO1pWaUWETOr7rliXdfKc0HEIx0LbraARnBuDdRu
7QbpHg9BYRAvLmNrEfV7q8HX4a71sX2WZePAL2l1BGHi1kcavag0EPyIzgpsF6m0lhkiIYI2izLT
ljGDVFlP9ycicmqCgRP22aOSM1QGifRgDuM1qNLnnkJHDZO6N9pDomMR7rJbrF7ZaguO0m0glksQ
3XTJrbPWNefp92oECrpJeOYrTyIxFZl+cevqtcupao1h25Iax71236FoVmGxuxsXmBDmytCWY5jP
ZcKZUaW2nisl8vmhuOhx84Tel81dcQaQ7yeAvlBrNlG4d2AplujYEPWlL6GmVHYWFhjyL6lEHNXg
b0tzWOk+/GMui21UyY9BI690Tdy5TXosykax80i49mmJDau7hCGVKoFEP5uQlpAEqPCxF/qfdBWd
OKmwP2GUVpoIdVuKzDxuNz0EeuKsNbtCh+ZPzpm8Vc+F7K3Cxv+ZxTRc/QL7ZR88Unv2GQnLKVmv
xkELGkQ/ueorha094VwyyQIT0iXciJa3hsS9ybhLTgiyZ3hUmztP75c1+4ggDUf8dWvSarZN6F/l
kAtvQVmN9YBoPd8Q7LtCnY2NgK5LTpIESbyCKy1c0/WwBTUPLkXgWpgiMtJ1T5opkmfxIGfBMgnS
h2nHr4XwLYupenBOy4j4HTKnJZulVIznOPL3pWCd4khbVrV5o9H+3EXZItT6PXfYDFeF+CR1Jo7O
4VeqmB4n6+oycMjbku7x47Sd4HRSSoiHi+VO3cpiuSbUE76he5WpPuRcv2SJfMKOcErD/I329QvR
lRsprOmNy8na6H6kKpG7tD1VYVxM0UMCI6pZC+9gr342iXobZPNW+dTdKUb8TGv9OkT6UhAwi9XF
I33MVyzvWuO+ihouprH6FRX+LU2jVaRFF3rO2w71czTQaEVfYaXhWWzXQlZcdb9Z0KRaBVb8Lov0
gXXlIfXQ+mrND8owm7FeDE30VgrifRlXLwlHPZljh8YPn+W8e+lqAS+Gqixa4jGjJLkbacEiwARc
LpergogneqaOmVg7XL0LzjFbU/dusiLdZfwmimn+ZF3tovOR05brLLmJdNJ0zp+FlNyF/ZX+0oc7
mKfCk09VHL3GOc04I9zEvncIRkyU2IQVAQ2xou5LJf8I2sgpo3avCc2zwkGlEwGqD1KyCOiZRuIl
roKXNEFOVcrU87jBbRhMOMCeNEE7aEGAHz+wcwN6QJCffAN/VkszRaw7ciHycyeXu3pUTkIiUX7m
fGl6u8qNDlhXrxSXHkrOKfZIRySTpqDscVln7NqMnpokEtHF4ZnId03O/dN9ivHQrh0voRSpN/Ve
z6a7LwLiAIyMxlkbcIS0GuIXKx18Z9pZXDm5c707CXaqnyOUDahfMc5guzCqMnbclKIVPmY3UQbU
E/kKHXtqe2e1BcBZp1dJNZetMjhGphF5kRXLWswxlw/LxnhQwm6rTRnLORV+T37WhlQBgEsJyBge
DH2qxnTE4WjleWzVYzjId5ZQvCuAkL0yX/vJeHDpolbjeEqi6jVpgvssuRKW7ELFM54G89Ul8bfX
+h+ZkNNJkeRTXUX3ACXG/tZJxVvXrNqyQudePfvq8GI00jKJrEeAr5pNunmsVvWPQQ6OKlVw2iLr
XMzoYiK4o06Vbftahg7jbSLDwIhY09lAF4MlYd9Z1OLgPvcRCcD+uHYjrpEYMZao97kxy3G89LoB
Qs0nGk0C+sRlFvjUB3BG3qI1pBvdraOVyjbqgB33OJtAjR+hq2I6HT2WPu5Fyg+5Um1SqWT3o/Ck
qXdc834MvO9K5tKyhlUvnfUiuWZkfHnKpR+Dp6orH0CFrSwuI+gOUC73yRcBkBXmK0HwKVCDENYl
9df0vXj3LqJi7f3CP/oSdeFyCgabvjDBj2wkGmYQ3wJLidDdB0wzBf75wU1O5FXdZo+GA1v+qEGg
n2wF3If47RqzD6wq+s/TTH1SPDUG1iY/+JArv7aNRAdNml8af4XlT8GFnKUPJpISFc9flFjvMqHy
XNVqxLSPnMmJ4+UGDi8W/C61JzpDHx+VsVmHGpZZAftlYDq6SlFEKClyc7FTj7ZMgbmKhGMnJdkk
rl90fbcpjfZsuQTTieoWvMJ5EAzMcsrW8+t1OCpb9bltKGIP13YMFn0wbEyzOavBizeVMrvsI+zM
d6qtMCzogfqEFHvGe2HdaNFsSBb8cFXzSBJH6Ax6sYXg+Ta6+r2bkJzYQKRPqeDAL+ELZFuosGOO
DJF5Eq0p4TnNYLymdNMWGh1yGNk7ItzYlFGjLkfOWo5BsOXCoK3qhHWCdAHZAB2o1FEVKgB9Ir9M
Q6ZX9c+ksxDdngAAE6qzbtaKY4UiKGZ8dDLDI6qJozb4m5rriV0qfCKv/7fS+BRVl4Hk/XvV5q1+
839n8f3xgT+0mpJo/QMtpImo6U9t5Z9iTUlS/8F5RLYYdlUL0YTxT7GmiiJTksHW6qKlSzDCv1h8
ivEPkX/of0kGIk4J9ec3ceZ/FGtqJpLQv7D4TADkiqjQzVJUmWDjb5DcrMgCPxvM4ahLgk+szEQp
MCaH4m+T9DgY09spzflz8vsMKjQPxrGpshyNicPV1R2qO1pQVlavuW93EDxbj21GixciwMEbimCd
DsKdb6CELxvzUJYCzUAOjiX98l99JsAGHMYSYM2AMAewOycSgf1VHREI9p6BzAE6emh4pwSPKXTR
8MUXxmfybYypuhlsclXgrqijUps0xSoxLAKJVWnKltWjRdJA36lwRI3O/JdwZZBm53lSkDJzfJgn
YTTH7d4csw6QZV3Znwi1+a1ggjd8borfFjO/9dtWmueaXxRRtQbVSAxz6LfkFk7QDlxoevs8T7pN
F69U1b/Ofob5pflhNjV8y0v7eo0KFJTBecaYdLs/Jj9tCvNc81vzx7+ezq99fQ3cDT44P/+Xya9v
mj80P3x77Wu53sTPGIKyB5gPUU40YcvNU+30dJ76eqOKAGB8PZ2nPC2PYxqMzP31ka/FzB+Zn/ox
3QUxiEXn72YGeTkC254W89sSP1+dP67R8gGUNa0ft37tWPifK/ttnb6+b17Wt6+an/rTTiHIKrWG
f/49ea9iGpmfo26QnTRvqceQ54bjfn4MJqRdp9KDpSLHZByb6Y4BGQZlma3nlz5nTKc3vmb5XMY8
9+dM09tfT397mwok39aoQF4/J+e5vi1ufvrv356/4re19GpucHwroPVkEawMTgJgI2fMP9aw8ARA
GlYn5Iuylugmzc+zSYIwzzTPPj8doVPuuvv51fmFryWNes1C5ueEkxDq8s+HeUYsnPAEvz5j0pO0
m0Sm8uILZ4VO164G5MHO/DXZuGm5SySYiPP75CtEixxTMO5Zj5qHFHHH0BjqohOEFiPsJdE0DfEq
DhUXJeguDaqDgRh6ZdTCsBmD3slnqOGMrvucnEF7GluTes1ExfmcnF+lf7RXQ89fz8/mh/mD83xf
T39b5Pzi/PY849fn5tdQL7aQglMQCR4dTTqu2Xs7FETaueV+bDJlRxtetbGl492M69eZLTM/KDTW
8LnMQ/tsPpeSMsfuXGJqmkQYs/5CNWiZIBxcgAk+jWpxzTSSIeUWkIBtcYO/I+SlTKph60+4GnNC
Dc5TXw/za+nkcKc0335SgsZSSUfq/8QbCqXyhDcVz4shUVQsUZV7ftfvXI+HWJeKVTBK1yDp0V6Y
HjHibuteLV27VFCVnLys6x2WQJShHd2E+WmCHlOt+StoIHBB1WM8D+UpMSYwpcxBdNuQMg6wdIb1
GGVBjjz8/Toouq3UPGpK+4btSoLY4hX7AIHZHoc0dSar5gwBoIRr5vEBq4Cj5424mZO8qX2RIy4Y
GHCmqcqEkWnIDZHDZFqaAdpojRQpe5gcNXM4fZVPAfLz5NeLQSuelQ6daT8dQfODr3G4fj2dp6i3
SislUQnL4UCaHyK/rNYG2EbLiAe6EbpI2rp3LsRaWOulTrWU1nhMXx0gIDUBkrlh26Vlcwe7r/vc
EZXpl/va/eap+bUiRhVvtGq8iJHVE1oVr7m0rSBFYz3SSmpf3LX/+XyeKmR85jZSNi6ClXghGG2/
i3Jj+oUV7grTFKVKMD/H6tfv+sLlV+nklrsbo1aXldsUi0FMCRAzIbQ64oh77nOyxiLfVDKq8ZEg
xlLdEQBIyzqH6uQBaQdZiEx7Sm6fH4pmq3YDJ2RssLu6rMwdABxYnSZcHyh/2AXwzOIl9FZCtPDR
PXAg0yMHkhVspOFShavhAWGN4m+rh/4V71Xj2iYdk9QZH+ON8CvzuWeCwu+IMm0/J/pJOS26C9p1
7j033EpMHo/N0Dwvfyj5iVxztdrImPv8ZdvLztJowY5WSw3Z3GBsIEYF48kT7yQIWerPxkWmNy06
LB3Fcqi4x2A5HqnzlojPfIyBAAywe2Al2TcmWT4rH3O4tdAz4p22yfghy8tQ6+zc32Fc17xtqyOZ
cyYZQuS0Zrvq1JuublRtqyh7xKfGh55vB+3GrV3WEPi1KcNjpj9Swy3ig4u0H+7WsFfJ1vOPpbjN
EeCWUN0gxeEOXhPtNDb1IlfWFZtTFiAuqbbKagX4vh0804JJpdoRfvV5RSWO5kTzXPYLFJAs0c3P
FGQSNPsktjeHwbwHv941TwlqoMa7y+ufOhSvnbk3ogVdMLNda8EupFSAOD7e+oIG6nCjwmFNdl50
jwOvwQEinjD46uaGuA3X3ChvnQdHI1sjdqMbK0eHpNq2hZOJJ7JdwdPS1Y6Va6A8wl1NiBldD1Cj
kLfT/vwlI0p5Lh9NYdeLGwSM9Dm4XjtLx6RaCPHGJdbUXwaunVnreHTaR8T/1rI7e8FCukFEoYxE
I4XorFWm2Ei+B33bK2uqLHS/tfKjJuUv3nvZEaaNFGwyd6WPB1N+D0euI3cjnPZqPIjUwYVFpq9x
pvvjrjTuogZj+a4dOS4AdCLfDyM0qI9qdfTYj/a4QtneISI/b40ZNyba7xeSCIOSebQQ2E17mNIo
delo8gO2IBr22i+OWVX76Y9Lv18U8sKErfYrKy9ptM1HhHfTBmM7CUUIIWzH3ikbhFltQ4RwwDkL
B5sIC5siaPYatKZ+laWroXbIh9UsJw2PqAVTy+lwPJp7saYVshAP+b0GPlK9WvFuFDcqSTLbpN64
JVqBlZFRsVxCjClrhGOjXcGO0e0YYflhJB9t2b/2N1K9ww125hg8i7ztEEq07UGrV0O46qnW2h4J
C1q8aWq4HXjNbekjfNUFVhWZf7VGkNjJ911yQJ0nXmW6d8KLiLbVOAfP2BuVca23O4mWg+okL5ay
qzgUvHUi3eXgm0V6jZS3RxWBlXhXhlsxyB1IE5K6UhubJnKcLLpuL1OrQRQgoTWDF7eg7QnuqWns
WjiEJZCENfJDOubXxjxjJyjDDfwi0oH0n9R/rBsaT22pnNDk0fOjqYiDFAWZDwOJ7MKXqMNtug4H
5J+rKe+6dLLnqcjMwJnjPl6IxYKlQO8IfXSKC7Y5phnHOFonZZ+s0w0yU6Em3x17i43BwK7YYIrT
QwuLKVnByVu29Y0bJ/A1+b551uiQNBsjXtab5l7+6SJMIIWd9SJ9myI82ADKbawTQVVmcqCnrtNW
d7xb/lRpSITXlIlQiTTI3laZ/IAii3QPi6FY6g5td9DFlf+OqWO0UFlshbd4QjHUFCYFajQnCNKl
THfMCW7pU3IEi3hWr8KyHu99QMSQiIpXVC8+wdnk9eop13BLMVy0xVoBPdEfBPVYuntvas7dhmxV
mEtD2FvxpfXRRzrJhZKupG4Qr9ILGeINAoWnhO3/gwrVPlY3/QYSL2oDm3a4dxn3kWqP0rJ/okhl
DmssU120bJENcywLi/BZVPAVkDFBnLi1IeiCHQOSjUXSPa0XroI5+g65cNUg2IxXFe/UcEGRFlVv
NAXqkhODQ01T0fiRHWbXQlQMDkBaNXu4Nv51GGEUYkOo8ZvvmpjeF2oEkAm/uuGlVbl9qEY78J8S
hBIQmWTvDHfEEXmCPwpED8Jnk9oYot1N5B50xEaMLMEuF8llfOvygyTsK5CAJu4vu6Q1Dp4Fpy+B
RL6NRAGcF+wBdHHtT1JyQ/vsPwf0z1CI7Lmh8ZHmtaiObbTmTrHu7jNA6/IC9irxSkjnUu6zF4A5
KMcicSPgae2Xa+x0VxH6kqPvZEewwxXxq+XiB/lm+RMZs/odLb2telGi1bgKF+l+uNPLpfJKqjmu
Gc0xluxpcDs7R/yZMxw8klQVOOKDcerCJWsugQmy/afeWrjuBimLd1PvzJ/5BjTi8aN8akiROYU1
+cF26Tr4nQT2WJ4IS9RstnZfLQjW2iAutgMbEoDtr7T7H/YH2Okf1UpfIG225TvllG7ku4FBgQuA
G+IUjpj0KXyC/YZ6qHzS7lvXUQybGG2Y7+4VYRv/BxXDrPBPqpY2yQLJRLZw71xj2cq3OFiZIcI9
R3ORlaAStb3e8YkKto1sAZjM65ZbOMyJv8Hakb1Wa0iqy75B1QM8+p7bpcxO3ZF85BUt+p26aB2Q
BTI0VnXVpico5QDOpMW7ZRfOuAGqSoNOekJYuOheXVTWh2HpbdDcVCfhh/gIBBwbd/XmcRgku+xC
MNVFvHm7COIbpwQ7oSoanoAqZrdsHbJW6+BivgjcGTLiPiXREm7j+G6w1ksC9whc87NtRtKo45tc
tjm8FtjwHy4VFWoqvGz2J8B/7Ge8IN6kK0Hy7YP8WJ3oQa3aO+3Q0/C/Ax7iKAt29lVjOSobzdEO
yqE6tXfl1l2/ItsbD+OhOCkrE8XBBpPQAQXHkcMbQ1BESDSyaru81i7nDHuFeNwe0gfmgHhuc6dz
0Fb+S73VKJa+DUtz5+5eq7f+kJx6fDk2osdFeoDqe0CsMa5oEjmRIywxhNmJ3djh0XUSm1kW2TFe
WSvZCe/qrW46+TU65VfhObjvF81beLXs8ErD/1fxSG7EVrOhgEV2/eI9EcSIyOAK14geAOhTHpPa
JtVgxVnjiZGMXYctTFBhjBrNYY/tJ5OY3d2N9+XB9J18G52EDZmkB+2aowlxnXRt3aVOsDLQddPL
XfhITZzxhUhrhwaswwglOii/dOzCG7pinFxeEv6qtbfmomQb79kdHsNrfeh+RSdz3R6Kt5irHkpl
z+Kv5+QU3AP9++W/pD+TjciWYIzR9toevovgjLBiH9KH5gjxdtW8irfgomcAjfnhKw6qwL6KH1Bl
BLCmznCTbBL/rtZ780rPVl1G++JC1tybeitf8HYjkuCa5a18CX8g3zkBJewfon20l2/o2++Ki3qL
lqLDRl3LRx4dvCh8wTtyakafVeWkC2qF2sHY6E6285+nnW4jPPXoYSZx6zTCFa8Tw/EY2LSoWJPk
ghb3zClxV3ywr9KLT+3tuA9X1W3ce4wx9VMWLbMjZ6foY97v66fwjNyI/3qOogV9Wn4v4rNwAus7
xcWq6aAhnDQc3JN+1FD9nniPgwn3DYH2JvcobBrV5mP0J4E2Tzr+9/E9fBDQMUeO20GOWtG1U4nL
E1H7cZgI7+KRcVl3tFW/ha/B0XKn78hV2vb8IMOp/1m+FNyB2sqK/T29dlyS/0C0QxLho3AeV2jl
Nih4m1DaVICbHjvlOVqLW3pV2x7dm90Wq3Gp7ISjcqxpXBv3yQfMS62Cx/ITYxPa5kTmlNnfRU+Q
AXVr5V+Ge3FtnMdDM1yiY7nnkgKZGMeK+IK3Ztlu3LuP4NKxqQl5IoiTPguXyrvwHFzGp34eAOdR
wuXqlhORale37IN+OoOKaGvvEPv4r04pYNgBp8H37ogTRH2st+mi30rcqr3V52JnvScxnWinuydh
yXxjqnzxn1H4nxGWsNYj2WcO3AH05aXD794+GE8ESZ6hpUXjOrlM1wev0nvxyiqGIDq0RfHRDofx
iRNi+z7yM4aI4qbBmIGNS4TuWDEsDUuBSBJ72A3L93bDFR73mvfKiXA8mx654zvesjwzlnKafB2T
YzesqxuBb5xaz92R7RptMHwthX0D4f0s73yOUC6BHOlV3AIEwGG9NLcc+GrOi/kSXNQGdccCB+BZ
XIunbFODNL56T+UqXwzUq2yfYezR27z7i3yprXufc1p/0Q+tjXHJCc+sN45FiUESD/aKu7GngjPO
u/FzfKk7R/spvWhnk3N3uLJO6VO+J1ls76O4vZdpUBnLJkTryXmQy0HqMOy0t36jMDyXW9wBC2GP
tGVdrLlCZcnrO+At91xTdB+gNotXb9fus/W4aT5axolNskGL7kibcBU+BJfoAg5v1d2vShj1TzK7
QAR4biHfWo7MC8esi8ZrwQ+ofii4iIOl+Di8DW/5XXmN7pNTfUgZBY0f1tm/Gg/SmUb0uHV3+jo5
mRdxSer7y3u4EO77fcvhrGymf3VcGJ0dlI7+KL/Fd4K2DHM0/5uisgF5Cc9ivIHfjhyF+9nAfjb9
4yQQR1h8MOsV18U7fUc6G2ZNO99yv3AJVxIytmmvlW9oXOIV43SGfPLq7TBpkP8OvN5cjsaHOAQA
yC4wC/gVETYY1/pK+9Lb6exHJUdsdm89sRLv3poLfOJZV81UCY1aLqx02UArHXN/NJfdhClcI6N9
+fnw+VpFv9uUdWoF0I9mPPg8RUwPPZ3ptc9qlIlVI+vCC3chFKHI1vvjYa5EfT2dp8h5gHLeIaOc
q1Dz+phivGt8K190hvQQ4Wvfoha1C7fLt0pOXlhdGVjeuBZsg30lvLYUc6SxXU3KsaKVg80gZh4B
pWwjVh+GAHo5GpCi6J1lavLrckrdnB+4dcFvRm4PTtNdOXG356mqUsrNSGNYnhJsKvCeXPlMYG0K
QFO6yzQZ1WLAWaBjuIyrbAuQGtmqSQXTvHlmiTHEU6iQpCnZiAWC5hk2PmdlDEpxV6rUBgN6xjsp
pMXUd3678/F54/SK3qVap/oiw+vxuaLOe48GVd9PF+VTox+8aq5zGTStMVUtOgJiKBqOFgXQ+12o
dv2YoflXGHALYcKDb0qvjBk4WSfk4Wgcsqe+NQwHejHGLGvqpRhTe2SebHqdkkYAS/k3pvhc152r
vcbcrOsKyJCul6wB1BW7+WGY+nczWvzrtRx//Qa16cqDqE5JZaKf1xPzvJ0e5qfzgzihztuOO7C5
Djo/5IJQyMt5UnfdS02SxWquy37WauVRJp22CHjssF1tghy2lDhF0fRTpXz455RGktHna/Mb357O
880fi4ScxkaSDq+SmVHorj4isfoQe9Oht8oAEDUcqsBWkLJne3jg8g4IbwznaIrbAUJFbGS5KySl
X4fA1BN32zUerPlGYSRSaXjmUxenr+jszVORae3H1I8WhM7cZaJOHDmGj2KXgHZs9xI4iKYoJYBl
erEb5bzYFVTVqZHqj4ZsNtvPZ/Mblmgai8CjZv/bi/PnPp/Pk22/tFIDESC53DuNAV8uKSLX3pxf
pE3BZZ/T88vzA7p3Dubp4evp17sF2Qd90aLO++cc85ufS1Easoecr7eAw1zMxsAEBMnDacVAwpkr
asfAogtqy9UQUWVoJ/GGzublGAROke0EtZWXZDe+QEdHN2Wp26/35ikPfjpj0EgNfP4AAJRKXM5v
zQ+FLPCjqRUmyixHpjfPNH+I6jWmY2luI07f1xsxc34u6uvVz+fzB+aPzgsNjSlpep78Wt7nnPOL
Xx//+szn4r/PjjECD1PZPnz7yPyFnVGWTldS0/5azNd839fst+d/u2ZfX11oEfJmK6TzPG23eZG/
rf1vf93n5PxJ92sb//ZNn5PzDJ9/oNVwn0kYt/r5c8xr8m+3yfzN2KH//PF+++avv/PbHzN/17+s
wddXjK9jrd5o073MaV9fiXBzDNi31749/btZ6AFQ1/q2GGluWn3NPk99zTMvNit07sC+5vl6++9e
+/418yK+LfZzHkMZ72v6basZ92fOvVgvHLJ1UYU7rDHprpnOt/O7354ac4cTYFr6OaM5d1Hn2T8n
5/kzak2yCbvx7xYxzzE/fC3m81umFtLn2vzbz31bsX+7mHm+r2+al/f1Wj91wWZBzf9ayZBmToKd
fy8Zenqr/CD16uwvIZ4kYU4f+1M4RIinJRGTyYnbUjRtUgdNFr7/+38EiRBPLvMU+G4T++3P/E6E
RqKskmLMxZ3E4xfgTdUAxmkSBERJBtkzyYn+HzRDc2z2V3qnahKobU6iJBRNoi6j2Pxr/i9U4qIR
qkYnZgDZX1oCiaxqb1t7Yud4DXjVRKEObMrUKSzCi/UOZKgoZlxtcqVHQxT6UWltQvJij0Ic/fpt
S/6Bo/srfu4veqZ57SwLe6goWqrOBvoWfO5p+McMwBMXnXJWMWbqMUYmOjnltG0QS5dMde+h5OpT
AsJkdMNiZeiStGm8ipZFYoJo86SKROgS6rcWHtyxwVAwGIDQYHyeGzdYgZClHkITRMnc9/+y+tPG
+7ZxLQtkHpIx3dD5/f+6cUvCpLoyk9QL5oT8pRyz8FSMZKMDTM6RH6ikokk4eShHNkr3MnhifVdL
8j7RDf+g+GpwkL14V9RmejKy2DGx+tdmLd2svCQMRjAXaeImq4Bcrm0LhU82IFe7nmRnSBAXSi4a
h0SIL//lb5o2+V//JkNWZUk0LfxGClqbv/5NMmTu1Apj5cKOnq7LikthRmiP7BJv28gpXRQfBCBg
MwkLKE0+qObCDrHocABB3YEyLm64zYu9kSgrsiekk2pe5SCgoBVG6r0eA+b0QLP3lld/jjx/gRv+
vjdNB82/rjrHjsoRxVGlfNub0jx1Gw8/1UXKuczUhfB+APqdAMyNE7LowAv7ezxB0AaHCPR63L/m
lQPXZaVpQrsJJwQvMgsu+L2xB1uGf7OLAPByL+EU/Al7IZSPAhR/WsMVKLcy9c8mTtA668DhgEVa
GEY1OGEAKonI5XjFvsFdINST6R6PKrxU4VxIZGtZBMCV8QehDtEz/IBdTsiUcsbZKWL8zLzN6I7+
JXddYuvgZjeEt2yLwTsFvm4d5wfgiUZLoLiGGB/1ungc+iLYagH3XxKGQBVBrN152fCK3xzkfhc8
wcRrjqGgxkuGin5die6UgSKFK1Ws2/M8hZv7LgqJThcVobpXZJmYjcLdZpIF8FiGL91BFNGjqz6q
pVMSRYb+T8WfFk6O5EoskebkP7EGWQAQq2c55RZz7E314kv5RksA2v9/7Kq6YmiaLiPLRBX5113V
7LBX9YYvXwS5ObRGQ6HGLMu1W4EcbGIVoIlMmJ1qbrOhuoHTozeG0RQwEZlf0F+lo4/LrKHAKUXl
eIgb6QLA3ovQGigWAuOxtMBgp9bTf1ntabW+H2HkTFm6gc5U5v9/XW2i6o2w10rpMtJsYuD2772I
XGCDMA5ZT8xVkSLsxSxqwS8z06Pqk8UlRA+V9SZaorzXxeCXST7upjNB9U3RKoLqcytapCOkwiZY
/+fVlf5mQFAkUzEN9K0MC9/H6BZ7DCm7vXRJyIq7E4epvRa9Bl18wKna0OdPi0WYmpQH1IM0ptFB
8sJbEJE4+Z9XRPlrEPV0sjAUCfgvpFLWRpsP/9+CqN3BIF5e5Fdq0vahiCT1UFLvC/VDBk3QF4Xm
MWlfoOmpDwDYjgA2LKSFsnyeNyWCnlUwdPGpTGt1MQ6NQ7gjrIRtXqRYrSoyRoNQOPDjIGtPCRnq
E2MrB+19G6nZKYVe1rmStfJgwDilQeifQFLSTgjj5xBzvvOf/1T5b3YRdL6YeCfhsPIvI5msCplV
iK54qfrgB7bFcN+Z6FkQaOEjDbX7oYr+h7Dz2m2c2dLoExEgi/lWOVty6HRDuBPJYmYxP/0ssgfH
//TMOYMGBMvtIEsUWbX3t9f67RTeg0293JbBkH6Tjnk1RiC+IjanXSmbdo+MFuGDi6a9yVBKTNqw
n/xcg+ZO6uA/P2DnfwaTl9fGZXHBNYN/ri3m1+4frw0TjDqzV5141KrxNiIjb8NJej+57Y9ybFzK
JhawnxRCaesyMtXC4ztntbSOCotzm9h3SH7G1iqGH4hHvAvihGRje8U3C+3Qmgsw3TvPTI6RkFAZ
Tcq4TmcePeszwk7vgDe7JlwEIjvnNxxaZZ7gkQN3KhXMZd2kfmy42aXNxuzCkKPpY9F1xfCc6MK7
NElH3VaSrtEGF8Rzt8vhi98qrztyVfCe5EDZT8/FPVeh/VsjppbHpfHQWvdkyjY8FdJ4MfzQfMsG
jba5KKyTrQomxrPhGjiwWSBYID3gjxI1Baz//Lxb87nir3OJK3hL6IZlmz4nlP/5vMsUYro3+kDk
/JKgizt1z2MESBwhNHVf8FfPGmGydcz64jKOU0sZdaaijlT6tQzDiG4FbH6wyHrG3spRnbYm6QYL
DoXUw+4oSSyGXjGey/ANpe86MD2IulVLR8wk6hQ0rA3z0XoJc3oLuKieEi13Xj0wm2kuzpPZiqtX
0FWpxqC/CghcE5OcuG3TF4AITDI01i7DCbkbuA7COnLLbWYnwGsLIjb/+ZkyWGz/r2fKtCzP0i2e
L/tvzrEGy6pzAst4DGX+2aqY90RM/iVJORBVZVgbz9HGFfG1ilhAlp3tkYHFFvAWyhUA6wERF5Ox
0Nx0x81/fmTO38sWB5qz5bFx0A2GD4y/H1nWhELqyagefWkCeO8TdfdttLF+8hZUGnF7V7sgM81X
WhnTa3TSfB9Uk03xqqQdPh++pZmgshprAghCM6+1R/4FbYB+GQMfrRAdpDBw0r0lSm3HMHy8S9SU
bJo2Gre5eQhbS3/uzc+9w3VR6ydjNZXE0BK3edfylPhlsMq1Kd5nqV1tC4vp9SHFclBN/jzSST4J
Dp6t5oPfJOShgxpDNVhuhgChbRP70c5wi5oYYWKjYvFLUpJQPXvbBIeDGiVJ3mUytheSSGXKqZm1
R8FaXXxKMoOCnUeBtSvLbOeHcIQi3wrXKhS04BmZ3ZpxEW7cPE7/v/Mv0Mq/Dhe2SzpvKJOzmkCI
5f11Qpu8xIe7N4YPLemLW6ZRDbe0lLLwrCErtIttVz/jYCCpM43esSH3tVBim0mjv0JRaB25370B
/eBst8Od5E4TmqCKZaOhH123phncN2NDCtBSa+l8TxUeNFd2Ad67nmaRipnxgmGlG1+bpjKek2B4
azpHxyx9lwgz9E4LNzxh+j6S9Y+4pX2CL3HAWWlHz30nnJes0U6JGYJukAIpBmarjvyXx1uaEFFM
13c2xM2qOMawQvKA6OO44sgzXQy6t+mzG6cp9XhWSZ3jHxwvXEuP4n25aBg9Bqv1mmp6NlhirWZ7
nekkw+XPR6J9IF85ubPmLpyFd8aMHpgVeDYuvGyW4pla7e5dPHllSMNQzeo8JhQRHSbi2UcV/4CL
7LSXfJbtNVj3DCp4ZCKoLc5CvmkeMK5nSV826/oiELLpLPALZ5VfJctu7856P34sPqZF+TfL/zjQ
aeLNQkB9VgPCLTRuFbLAGpBku+gDZ5Ggg1Gwq7Tx4pdGtq0BDsGTPQBSGTBrk88zZCuh3OLnHgLf
IZ+a/Zgo/R/yOuLvtK3bYLXgvnk0KQAuXJZmDF1BT9AfdiZ+KMAFpDNmOSKAljVUw1/koMlg9eqW
dZj3HOyAm7olboZ39WH1HD28vOm+zFwY0hqkymjUrhOccjvQuxmibd67Rn4jRvueeyTOZZI6Dyxq
pKds44g77854/peaccY7MwFYAbN4UxscENLSdlqpikOVoBO1MUhas0pymKWS9ayXpKh9LGbhJC/b
zBSZtanIKM1ZS5mq5BbPokqJAH2lJ1iz09G5l7xVDkPpN1eaTXWBODKPLl7R/iLl7VFLUJKGOHEB
4ZjogAOlbsGILTOtmQnM2vroGV52Rui5pZxR4UbhegvOfMRL1WdXKEbXNkZao8MWfri4bDel0HBk
82c5cTM+eYsVDcDRLo6jHEgWIES3z2blZ+swGMQuLJyOLtqzW5/+LlLeYAMuooOhVzei5NeAJVcR
quE6wnzdtLaFZlRQ01lVrMA5IWP41EwHCGrX7vvaJ9aX1BhLp1A9WelEDGtWmcoIqWk9600LWgMg
8x0ONX34ZPFdF03XGeifNO/zoPH3d9OhVKQbksnS72nT6HecdP1dHu2cKGrc8CSp2djazh7WbDay
JhFuVgZVTk1h2Zds1rbC2dqCrDvEzeA8GSkBu7QA+BwwoAxVcyrXDhHvraj9HzBLwDKa3wYc8ftO
KtBSAzhY0oJU+mmJkUGaQs61KGbd2TXrzzcus+CryqMoxN7OPTMQmey7If05ZmF4n5q+OWoiuBce
+r0K2muRq2tdB+E1xjewwinVHYyo/pQx2f0CIfUcaeN0g5voUnsAEQLmWeOw/R5P088x0Fw0bHPu
oPG7C2p76MicKQ2jHs6l/RaV7IWSCasWg6wYgib3vqxlQhk/KVwCt8CtbyFUmQNYnGAPxYSJ7dRk
fddV1poTgbONVFfgCXfXlRO497YYvlXMe6dQYV+sxNoGjAQw8zx9saORSbTK9VdGW5Fx7tziFURM
KQnIJZXxxHkKslwpDwoJOjURFZDZ7DamQ+62cRy+rRvqQ9Rpv6LGMGFKB3cTYyYB5tZ6MwzxpkXT
sB08GI9jjOORVHVB1+vjQ3bv3N8PggkAdrPVaZlVWwbUlrtimRNZPvQkvXQvmXbW3Hy0c2/Stx+K
FlunkxrECvvx3OCp5qbschMN2lW4yt0NGk9ru/QQ/3VT+yeys/bRXYTLw+xedpEwBzq9OWv2Mjtu
QDwOMBM2Em7c2doclIgdHNEdKtTOFZe7UwS3Zy+QacnZ/4zK8P3Pp1FDR45I9ovcp54NP4vrp42Z
r3csolWLeiZDNO2ypT+Aph8ZXphlKsvNh2alQVftZH29o1FC32p2WYvZat2jtw7RXNez79qbzdd+
TuZEerQ00xEijBmB7DK7WcaW82aZ6k5flYi0xWzUJjUD2ag/5bNru/uXcmXxrvx1d5pZppNW2SvX
VwQvFp83Ym8xG74/ZvEmF//3x13GRaxDhyYcLUzFNpIbrsWwhv/1UdjPivHlPujOXW1oRFjc/Kke
jBeZWiGkRy7Jbupqe4jwDP/gHANSRFDXISJDw+/VsKiDdiFglC4Z7zo2rI3mNee6KrSta/zSS+fa
97CTGF8lFeJ2oIE94IRYiau1FVa4NiyH/l/V65u0h2vVy+KW+q9NU8e70A2SrSbS995X+6kHAce5
EuRtlzgbUgU71wm0VVQG6zaymdseaQGrFKBCDzsQTmOUnfpa/6352rsvEnLNLm/PiB1u0qTHWvZb
gCyHQSXQDbseKCsCDQ9eDa4p5q4rrv2pZVSHOH8Hm73rZ9xvM0FyQ3/VrkF1XED/L3t1iFypxuA8
EgcGAClnhqW9yQyyaszJnCkNHZbZunRp5ixzdMuwG5evox8yvbN8apltW75u+Wj53MfX/vnef/vf
Hz/BjigONpAD1n//zmxpPH38mrLSyaqMw/kfP/vP+J+Ye8RGDlrgYz5x+b5yXhUFUfWrVqUg5jy3
rQpOTwA8uoZXZGKvt/yWj0f/8fv+/DFhCVjKJQ0fjtrGrmVLPGbYSck7pPAAQIwaGySvaH5KGey1
ATwi67RpI3wQ26j94va03EwCYkIrdRPVeMMJfwTgNRLkyg0Sn4NvCNhX2GClzdyS7iTeJvE7dhyW
oBhWih8AuRxgOpF9ykk1nJLenhNcjAHucHG+9J7HO3n57+WmZR908lxCZKIimO3Dm4YbPH83V0H7
NEp5rqWc9svXLZ9abpa7GUDWg2bbGzX/kOXzdgoJdfmoTEk/dzrDOx/fwEqewBC7ZfQIo3cAdUIE
TmuOWdJMzFxx8Qw0HUp8OiGVhWd7kF/CPnixM9vbLvNkQWjTJl8+zBmkmdZqGThbPrHc9I4OylbO
uZ9ipi63lUlCep4BW278OYrxcXdJELm2xaTlxyeXub6Pux/ft3z1x93loyEkCO8rj7NPT/Rl07qC
IoKY40WJZXq4dBIiUU0f7/4xWrjMFy43+dKW/bg/2nZ2+rd3l/9o5tbmx5eEY+RB1J4nFpebv37C
8jmWA5CCGMAG7U+t489XZ1nh//eHkznQHP74TlQ3zd7mkgOhi7O8AKvkxfSd/+0vWIJZH4/h//q6
pRv28Sv+8Ycv//PXt/R+pW0n8+qbZN4onzZYE+Y/cWgpcJbr5eeUwaSaF31+xiAXZ9lheWbKpMsB
6OiQIjIX0uS/pjeXl2u56wOeJVhTzFOsfz5ePv3xpctHy9fHRRciQ12+oetAlOBzz6a9KWM8TIJ1
fz9BU1ew+So24ktQrB6Zswc4yBEwTEKqL8two7+cOpya3ZFRQVweGGPAsJQdEwQApxyqyp8bpvkI
EH3cD+xQA1sREaE2nJJJepsdxvyj59PTkl2zhRFSlwjOqQaUduZ9xNgi1suzurwuiCnETlTFa8mu
7hjMKxiUPPCzGuL4zXZ5Av96+pfP/eMlKpfD9M+z/vFhkJQcNnHbfvPa8IerxXSx7Lg44zsZGJzz
CHHCF3u0Q3AeAg2kyYSZoEiShLkbdly6t/M0BfBQlu6eRFW7HuYeppUwdUKoK9qWTaP2nd8C72Ap
uZJiqvHimtehEtVn+64hQ714+SMwmANMYN2EOqCEqUCe0kbG98lQ1q0q9Fe77+KjaG5totdnP7Me
8L/EgULL93gXK3u8WW6Sbi1OwVzz6BKpqt4WonKY7IpepxrUkgulTPaV3DuV973gZLVqU6kzmdtF
MC+51g+x/w0TjXEr2t5dD5YZHJEpnxfdoHL0b37kObtOYKBtPDKnSThhUwJDI5BQFmFTPiVw9gAI
90z4BcMu79nQA/V8B7b0LYd6f44lFShdZ/NEh0mwNvChvCnyyWbiQrE0i+FILunHRAN412eavw9C
Fd51tY1c2MpW/ZDhOPNU3eOYuz/zIBt3ump9pvx6xCK6j1wmjJ9dNVX7spNvXWbhdQUUzWAXriRz
LLytzHr7XXQUzExjCvcKA2nPm+EpLKhWxVHa7aq4YHJC/2yPmOWNPPDXcTaEG572Wz567Tqu8x9a
ziRaB3abS6M8UAe9c0KCLTw50TGN05uUTndMneRh+Xr22nbAY23L+g5pWP9UpwfdtItzobnuDrsi
+g2gGK3TeaxdOnkMvHDbjwmXQln5zMRSM+D1+DG55q3zS/scB1wHA6LadId+ZwV1ykRnxkNHCLK2
K8ZmTxl9oAvepfyTl7AXM18HVXvvKYYDyFqtOGDFTfduBU1naC+Jw/nDNlR1Jy82E12NfaoM/1JB
3oQhNrDODiZmRLqnbmyrg2sMI5zg+mDDnNKQQT1EM1BCMUd6lJmXnMMmVhxqko0eeTPNcxlLDxBv
SpqYMg8NoMr7tiF3KJNN21neJe3KTyHEJHy08bHqoLC2IzVE3S49YGb4gBCQ2+eh1761h5RxfybG
/UsaZYzTZFF3jo3vKE+xa3W0E0YVQsqbGhD9TsX0rGMzVdExsycYEBVguXyK2Nug8NTPzA/jm/SN
T/RvWMGyQ98ZRr/l3V3chooDa+wZnMzq/GzU7ktUmuKSvU+0nD81YIzK8XmM8+BhQJ00EQvdcabZ
p2Icr7TwspvtSk5iMwa/LgZUIEAP66G2X0SVXFNRy4vShx95TY0qbCPnOmpZv2l7+ki4wzYTzfVX
T0u3vS6xfGNqPuSqIPLvkVmuQHV4IAVjE1WlNdK/iLtjSd/EKfL63BlwKIWQPDqeYGamLO2QjtOb
LFMy1wMYYsEIABYygnoPL4vXdQHLM7bRYrOy2xpYbvdtyjzMNA77Orb0PU0bgvgdmP9IC3VGV5xi
jyeiXVW4HM6glPHPmANlzYQZStzbJtGTczP5JGFFerHgeq07AfxJn6gRjjpEUNjB5pmF17AGpsZ8
aGWiunZxKuQtw1Tyy9jzyNntM49QN1+0AlqS6NLgqrn5r7HJv0Slu+NL8p0pAo5uvS3P1dC2z0QP
XkQtqCdwdxPAhqXbwiCN635HA2Hc8hLgZJSo4+gySDrU5a0p4fONkYCr6MSnJMXSQtv1h9CLV39Q
r0idvF1YuofCnq4yK78UWg0Ttx72ekCv1R++6g0CrYIozVb6dcCgHhNlJqbhY48+9d34IoJ8umqR
tkXGVEIme43Hb7Frmseig3IoWvQGsntubPnbTmR9YFL4KbELqrlZtAHNX78qOtQrOg31MRufsVfo
DKc7zho46vTSd1QYzZwXwHTAC7BrTR2pvRlCP7juRaRSvEamh4BlrC8oglo4AD5zZRpzSaPX6ecx
1I8wHXedPX6GHKG2JeHNm93lclsUFUY090XvrfoS5liDBqaOB9nhbAZNuYauxeQy9aiZ6rOatd65
nmpXu91YTVu+COVR0jKZHG/7bOPFRnvJpu9FP9YPYIOPVvQvLOWcbU/3YEj78YupkquJn0eZMnrx
Qwf6RiSJ5qq6VMQEozfNDLqHy/xePPnEfyanfXTjj1hY9XdNOQzSVqD3moSDlmok9h7ZM47qDiMQ
9bCnBpSUj7HhmualqiSePXdKUqoJ7fToGqLiy2cCM6zP5pD/QlWVHkiQr7ORoW59yC+eZWuHSbGG
EngJNyrgDVPip45Lfo8lu/IaygGMkk1yvmozZsVlIt/GxlkBeAYg4MH+bAIoePmU0fHwa26G/GnI
7PREUpihUtNcK0ecW8WFwXVKtSmb8adjN7exMAxwgPE7Gl73GObzaTujFj3mDJfVLCpZetX+Lm0G
SvcYHji3ImTUsrvrNPuTqRf2cfA0dwt4vOHSa2kvKROgnmX9zse2/1TaWMZ1RHxY4+NnlYIUV3HI
aL2c7pGfvKP2Ka6qywEv0ac+NQ/NpQnoVNZOcqLf03ZhK2+5+wqWMfXujGsYVVHhHDv0Bm+UVjh8
IePDdjZRooXWyYOfxVqpf6c4r+8RzVnA2Xv/akmf8NAkmFFKhlvdP8LyK79yOvY8C7vRgBLl1NZq
1PHIJVqH+WYESBhYlEwRdbjrMnffICayvNDsepPVgYtLLvkcpliePUdM66gXalc7I6U5nd5uGTD+
qCts36xUv1hW+tb1FotXSqw+0PPNGPcO64HhNbERKTIGnuz6Pnwaaqqf0uFBSI0pzdhDio0wAkmO
RnGFRLzuvNO8A/MKyp8n0syy/quZK2Pr2OGvsKYzV9BnegwDXNqqiS6ufx/CztmIPH0pQg7lLvZA
Exmc/lnCcFSM05MxmfKEaJFGkaueJsNWWyccPsXsmqkgT/Fr4LTXMAzsdWWP036COocV6mBK/2dc
DSnQed6uDQGirXSZGQVzvRlGcyuVxTCV9ZtVHZhH0bub3M45XNryF82cZ7sV+k9Tiykk+85nrl7l
NhndjQH69VGmmBambHqP8L4w7sIEoTIr1owdBkGA7vWqFJWG8cxA2GH3/lGFJy6h+ie9yr+7Zbn1
Y9WfghhO/mgxlZ2JoL1MISzC0smeDAfnw0R6ZBunDDqohJ1GzVr6wla89RP3oal55RWADghQlieG
95iqvD40c7kECCddNqMsdmmKUqEH94zVuqUszDB8lPUEINAdrALkMl9xkgIOYZbcTp3q0hsdTIAh
hH+AZyRJev3QJBVQhNC8e3nm3W3g74FLBSPt4zMtwQOlbOoq1vS18me9DScDRTtmY7SU4QqTOTiy
bcGpas1nSWZmndpOc6g0xWrZSYBj5DNWdaBhl7LYj1IAJ7ovLoQSqBdbA1Mqb6XLrGCDynDbuDpB
JN+7o7EdT4nQvw5ZOtunuaC4NFXzobuwVGh4BKV5wKD2s7KNp2Hclb3DuTpzg3OV+HdSoE/CoNhi
oIBNJhcQP6CMOLPdeyWLr6WBO6cttT2gOyhZk4umk+7bXvU8HJZVkkxE0zETlD3LUeuOvtdijtC8
3yx4zLNWM8VU+xZSQ6M/OlzbngRKpLrqWVV0Xk4Jd3h3FA0YiwGWN1tPnjJLnYYhYNnkqGkX19Us
gEGSVJg2b3qrAXbg3PIITJ2XfLPL0f2Vq+DdKr7Gpj48O1J/Slvza0G09Mn1y8+5nxinRljZVpRq
ZL0JU7WS9uz1a89F0jPWHRP1i3IjuzoVO2AuLMQtu+xGFusUzT8zs5uUmVun8o3XLi0PphZkdNom
GDXQNTVP954Tzr/p2NrntGjqNeZsyW6lyvY6wxB7wxoYGCum39TGn6Mo58kqXF4+8A1O6QCkCo2v
RR9cWR6pk2c6+1qG002PSRvUwx3jlBtmXyurN+6COa2VUVVwpYtiehp4JVYQoIOtp1HHN9sVwkpz
H4zNfWwYXUnAZhfWi1Ol1tVoGns9hEZxFVH3SKGiJIUTX/0gHdclqaldakBa840I3AfknCWeGcYp
MmEtSnecX9fUSxRNjllGOdgl8OcOSti8GE+04fa9M+nftJL5TJfLaIYnztN1ZvpH9YMpH0RzHdOL
Xn/QPTUdW6co1jwLTK3HU85Phok+H+PEZDdAPctjH/e/iSHuI6xBa5ovdPtp1qwGQbs6HlhT6ta5
atNfFUa7DTEcncVRkZyY7aHcmBnPYH3hvWoXujTFLRy+aSVBTY8i5J1ANHTxiuv9cpMQdr1W2fi5
T9z2wMovu0wZ8/Jexf4sB9ptSZJIKVwPULLZge3NqwIp1CRfVG0RlfQZ5A6cEgsGuZFt37MHWdpO
hehOsg/MqwyqT/9dGpi1kGGincHHslm78HXdbiRuOtmlf8nZj6wkG2f0MlVzSHzvJx3/AyeD9lyp
5FEliYHbybF2yL7Oo+nygus2Bli/nxAaC2djDNoz+KRf7K/VQRvt72LImQDV8ujQR4WxYk90Tm37
Cw0+7+glkU8gV/9ZYCMmG5RrO92y1bltZ2arXx7KjhnpSMH0oasSbHQBnUta7dbMLepCBTV4q04Z
3+2rZJX6CCgoAYtj1XA3Ap5HjmAEaeUCUy8g2G1VDnlI0vjYsyPGkM2ba03ZJj3nhY6BOQNSnmba
Zg7atDWcqjyukFn7kHnIJ5C+2qqunZGu5me7+AmMfeuORX9p2I0dWYd/5phRZ2U+N1Q1Hkni37SS
Kk2j69mujfThPqIcaJqIgXOTdE8YWtbD9jWsvyxuLJlf08bc5SFyLkdnPJgtYbSbSp8lQgAXSlB5
PQmptesuVazniXUxZoflFIfIZyZIkqtdQ0exw9nKIzCyppHr76MRrjs5zH6vuawzS1K/Z37YaAW8
xcZqPDgKR1Bbi2ClzQWStFE/y7gLrkMZ3kXYPUVx4H8aGoOIMlJhDNtxw0CzhyeU3SKDdMAMLIMl
aWplB5+g4NZ00WVadrul61vdsrSo9vDJkdCMJdJcUw4b3NkOXr9na5S/ip4ea6jyYZ8EdnvxQSQf
bBpl67wxfmtKN68om7ZTi2u573u1ceL4NHGUrofaaw85FgY60zS3oyA1QFgfElVASaHlRRBSx7rn
6MOpQAJwj1AIOtRntKh/6pXzVpba1QFlj9sIvW7r60fCHeO1kb61arKwvbph+qRVtb525g1JWNkS
OGj7eZoRwl0ifvYdbIXMh+FlteKt55ToN0782tUNjd/OvVUKuozPEGNtpT+E8EP24+KlsrUYggop
CuEzEJyZbfZoHVYkTRfuAkYSt4U/KVbmsJgIn9yJX5owsHk3QAnfshhTK9k4EtrLaK9J68gNWcp5
y9C3MRPerhIE6NzuKsCjMZMgtnD4gkMNaYdaFo3zvgaQ1ugju/V5USINQ57Ckj0C7Us67WV9qCLC
lxPwvG1p9q8m0G56s0B9PVRv20Eyi9EkeKgjtROBt7FEG+xlazBABH90rRorpn+nv/usoOyq5jlO
yi8dijm8qUI+GybNkHLrWfW4XkYSILdPDFyCmorKMN90YfjdspOONuNzyOniFmk5JgogHSZbci+B
gKYiP9uOHYFL1eac9yfQnTVbPSRQUsNnHJ9Cid/BzXt58cYnbYQ+VRRjsHKYGN576k2Tub9NvFg7
0oJHt0CTnjFa5BmMgcKQyCz41A24nzQBbwK0wKDhBCDefeCgr3mj1vTyAu1J5AOtq9rahlJvzzqM
NDsi3ZTeQTejd51PswjmrXXjRuW+6KqXJHU9QuDIi20HrLwH9gBJ3J/6mq6epc+Kui798QnbJLgB
LZW7KQ8+j2VdbkPhQe1IcWSZ/Z2rUXxBRfllKcGkLnAsOxLGIflqFqlBD5dAULFueLuBwKOJ2Okb
FSYtVp9fcY0sb4h765533U+EKeCMgn6rpE5SP+3h4gz2i61ybV0VNrGJCjqNU/iPzscLk5Q1e1Zz
CKiSlr/5sx9mFb9leSg2ipIpyp6anWRpszjqqKL0c4QjCvRvjSHlxgsTndhtk20yE0yXiHIHPx/K
rtHaDVMd70tC3BtnyqedFgXVQbgAGmjBzVTuMn0WRvrmdfGzP4TAlMJ42FodCxBH77Kd7hfWrsjs
26Dc9lzSRECkWATjyS7NXy0Ri4uR2ZvBkM3Gx0e9xYTB4ebjIJQZ4Ksw4QoXs1LZTDHK7qrF1M2s
DguMjoyjKu1rlHTZWSbBU4/T0gM2/96XVzFF3sXMqCNhzwzRuEw/E7xJ60xvOZ7qqTq2cRyw5i5+
LWF4QNjf89JRn+ENIniJbC/Y6/yR24g3/JODpNAWbzaG+9+TWaxHdkyE46zu0BnfWXDFT80kqPvV
Q3o1veLeOTHFxiI1d7Ignprwbl5TbV5nMO2vRe9d8Ijlz9RtISDEjrthNfXWSDjJtJtJD8S2dyFw
9NUqy/pchcxItK4Vb+s0QPqj0mY7VorEAwJvS9TOxYFgPuoZmSRZnIMOfmWc+/T2/RCwFC0Jorrk
Q3IA9rJy7A2p4vagdOMypaV1DYhFgzzrrfFlTCNwNVEd7igrgRWaS48yRGCjNXeRDFTptTEhACq/
VGyGL9LRPnUB/RePzOc5TMonFc/hRR+Wg0n3lCnL8NT7z6Ur3fNyk2oWx5zKnlM3MEluWr8i9qgE
h0nPrXoNKbe8sUouLnniDJ+TGM8DmEKM1Yw35In/Wlr+S8ob4RwqaPXKn9/VCcW4IaXElUTNE0k4
9SRKD1KDnnKO3+oeZVeNIRvXT39XfgeOuZy4kKnyaiaZfqbJAr1vqlmQFFFzssn8G4l2qdI2fYsH
mTxq2PPVPo+L5I2rs3FBjQBCptpbmpAvOsn6bWaMtGwMa7z6Rr3WpkTtmSv3Vp2qp/1SWzDqZ7Yo
2kHvy3g/gQWoIvofulfHB/3nEGkYhxnC3icm8rOGe6K1NyOKtuuYJUetiF0i9zXES0N8i6vW2xoZ
xKfCg9nXe1R540Gseha1roVlkBkHaliRMNeJqNYUbIAvSHgzdmQEBxIixIXGjNpS5jHi7+Q5qP3G
2WhB9aIrhuV7I9o1kek+5+64NxuyeoVn3LI8+dYg2l6NXame88SlutYXxE5beS4LG15gTqHQiIvm
XGnRvhiE/hTlxSeeghKzIEvwEf2GiTdwn9OhhKCaZfDapLNuc4i8JiviPRldeJBUWKIBkEzliMuY
at+1voOE5pUT5MAaIF78qQmz4RAFSDab3OkorOKPyBPYK2nXXFIvLJlbb7NbnXz3i3wTeyJ7l5xN
VybxFSZ+wmuZNP02F6bc2YbkbOTExQZncLnSesP8YgP1otTxOSnS4JQq7dUsm/KmQs5broXgDwoA
VFF/etRDl9+DAQKj3Wy7aGbp2jkYM3D/TyDMgR/kX2q9VKeCkTGieToxGvS7ZGTz5trmpdh2NvsH
4YHK6+wrQ0c2qJvkB+KY9Fh4o/ZEs//FT2l9UK6rb0O/8nQcEhSDXrjm+KuxytyzEttAgQvQmNI8
dP4zde/kRdN+p2MDtQsy79qatzp9mVwQEJGd1FOSOGHM0Sbj6OIk5pO0iuLJN9zslqq3P3dEx3FB
JBsYCoE9x8rds2YSWNXy3trGlsWTzObsNRY9BwlO9ovZwPjq2hGoSj25h2XgQvSsoIRiR0mrqNh7
OvFG6XjYamhZiVArLv0oP7c9lTzd0O8FDSsVtQ5M1Epbu6VRU4kSh2WnyJ9A6ldqB1c1vL6S871n
NwRsISWKeGpxZqNQj0B8G4Mc7nbIjjMMHnVkDE88AlboyIvSXqTbJCiGLZnffcGLtWZNY2xIh7pX
Z6repwz8yjDLbKtwBkTWyddwPp+4s5irarRHqDpJPn0c4MlgX2AZ6R6AMm/ZVD/S3Oyv9A20fdVD
MqvmtmOpuOz3Ppk9qwQkNK9Yc5bFRGLkqmy5OFDs8lYa8xervMHc06niDPyE4hPX4Qr4iIhcRL6B
Old2629VSWyu65g3428ik9h0e6+lIBcOBrR9tmVV/4MCZoK7cYwg6Wbe2ij/i7sz2W4bSbf1q9x1
56iFLtAM7uCwFylSNEXTsidYsjKFvu/x9PcLKE9Jqcwqn5oeD2iIpEBSBAIR/7/3tysZXIWc39Ab
477otUOhTtED6+SCpUAIZjUQ9CKyIscsCi2taoR2paDfUemmxroTdj9ezciMvvgMWf44ImohoKWv
Bc9QQwddGfCIQk7PQpAZk35PcQGjUQRGZyRpYOVVLbocLDSjFuhX2+CTIuFNTR17jUGZt3eK3y0j
Nu8U5sUnMuCWFOJWsRJaPwjLsm14TnZrkOWqtc5Bk4NnaqvtTuV7A0iyrIrRYvKnxVA2w2qn5zb1
u/TQoebDRRsINNLSPinjSmhi7UkAis4d9YylNVDqrZuo2RfILehpWqfCaQDIsOC6ryz9m2f9GHyr
ufFlfQ17h3y6sCJ512hRF1gD6041MDeBCbXIyH+aOrmHniODwcigEiyACs9l/mGRDB5gSB6qbSba
4rtuK+s+DR9TvQe62lrNecrTO7OU0MMgWc6dOSJ9QfyS/bRrtJFvTw+hGJa6dtLN6GCP19ZEgE5m
p8sAmYwPeTAg0LL676RB8CFdb6Xnxk5hpXSfmD8V5Lhbv/VXNCVKLputvaKD6S/HxAoOTa4ycmix
d0uDZu0EuEcyDfZWRnTnOqxCqiE+CuZkMv1VPRoF2V+UYJv+0I5df776iJUOgmSYNLoxdSqJrAOh
KuJKXbfWtHM8g1aJYhl3epZ+RSo9HFxz6A8jnaKhFsa+7ePyWCFY2boOJEHDzw6qbqSHeSsXRXbo
Y+3ml1Wx8Yx82vsmN/PWMJGqOigjtaSkPtoKhW0Lo20j0AlUGjGmuo5szAkhoQ1tfumxD9FJ5mvO
OmiiQwQUPrfJVlFjIOQjOJ5laWNjr3zHXAxZMMAVdZezvSyjvUoG+gtCrIfS9KzvNeuVwNW+F4Pd
XowkLA52D3Cs6YtFYSn2wYilqSCkGFjn01Hvmv6LEf1AligeGzPemqPbITBr1WV6yIu6XWm5ri/j
5jUP06eAmf+W9gNVXdTrXJQne8Pcdk/LjPlXGu5Df3gy1ZRhLnCGleuQKYTM+3nWRww+WZOEYZTH
yewB/vm6jKjJKGQ6TrF1gu4auJF+rwSMlJShnlveSIRWb4Ga4lVrBNg3wWlcqZbUqzSHzjRvqTZc
kOfBq4rylyic0q3mKatRF9peTOJoek4OLxr3rgtkMgpHFoZOd6hoFx1cL70vWj9e9QU2XjNn1m00
ZCQWLowYYXz18b3D3nWsVUOXm+opV4cG6OybRLbSTyEo8s0cqpEpTkE7MGmWSZvWywIf3Rp9t7Op
U6onYW8oID4DesnFtU2ckgxaRolM9TCe051aRhnA4rgl16oeKJhXLrj4oCeNvSMpfl2nbUdrLxdf
wtAic94Vd9ERDaT31ahlBCqj/dK1UKSEdkJtNBufkYaXO1XsfUWxjpSymPbryjqsVf2rk9i/E86+
67lublM6L2lbl6jenRDXJTXdSZC1l435DmFVv+uRIGQBheey2xm9qu6U9CdGl3zb5eFDQEEWQphW
7+raWtdWv43byH7pd3Verfupby9khD44gUQpC4XAzJb6J2AJaxHGnUGCnqsx09a1hxJebGRiW07z
p5SSGiRtMpkKrQA6VMAA6j1WeTaiidHNyvXOTRp8L5Y9bAbfBWdpp8lxyNqXIdKoS3rxnTHaX0uN
Fklpxwr5vRFu8Sbt100hKKjSrmQmra8sx4WlTde28rRqX4jqu2+oJz2v03Mj9I0R9v6xdrTz2AYT
hdrEWzEQjvvAx1CvZir9MPpPrP8IDBD9STFt9a6a6svsJ2hM7YpEM79rGuZFphk9RlXe7abMujWm
nbC0tkdcKspvoudKkQYxzD1C0bHb9Nj06DoBxdGM+6xpnv2qbA5hN0oBqXgzPv9vBZnotmVhUvvX
IJNLkP/2+/+5q5Pn7LePGUh//OIfKBNb+wdSAV0jW8i1dMdVcZz+gTLhIcc1TVzgNlAR+wPNhAQk
XcP+C2rEwrAuQSd1TgTZ//u/JrvDbEnIGDiT/yj9yLL/bIoWWCQdh5q/wXvgfRn2J7xDWfltlbpu
ToEewb7uBz844Cz1OjqNjjYjPwOrYGltVGSgZwRL9O5gwTuP7hgytE2b2Kdo2frp2Sm7q5NPh1AX
Tw6qA6YX904NwVNQn8KOSDj80c7VTa8wtY2OQZrf1fnJEOGXMpMAY7dYCrKKOoq2rttBJs0dZ2t7
E/xEy9lrxZemx9aKS4VzAoS05vk7P2VoUlFiNwioF7qRpEt6iD34ZfXWTkfsgNBFB64qpWJSl6Bd
o0R1uVBpgHWaeKX8cMiUH3lMCSwhnVqJrBOy0glkCtXohrUj0IlF3hF6K9Vh0SgXG7V9IpiT/OJB
O8cJ/GzT/q2jk1tRNQV919Psqk2Kyik4agZYJnQGlXuSQK+NyWtHRCbb6e/9OF6o066nwP99BFxr
ML/w5MWmRXoXKo/oDUiX17sjM3PmJ/w1bViQWdZ96dXkyHX0iCF/R/GCXylWZqkyURzPYWWflFA9
hHjLclc9s9y/BYrYGazAvLJd9PqmSrVbRWAi85F1XY9bRvcjcI5XWrwLVwm/eTWCNKe96oF4amMf
BnJNSK2dOyebdXA6xNRGo2dNTIex52PG2ZFG7yVQvTvdv3PjZmOG7cbU4yM0pLNJuyVijHYBwhOw
sq8ioPUTeHwHa6sWHgttaSYxlWkSScxmFeb2Tk/6raBWq6XuqddVYrSsp3KEkK/gtZi4sozf1GRC
o2sGsicYg73PDwNZ6B4wWY9o6p5MZpb2UK1NllaGA9WGV85rb1okg7YKm2LFXPwJlOSzL5J74NIu
A24RiF3RBPsokxRvf69WMdVojYzH/tZSno6n+CcMw1cSLF7LZrjIP2OhTLfS4aA2p6tWbsGFvIxq
G4BdXCbqsB2JcK0cbZUQKlDGgBEMsKwZmN0q7w8TfS/kgxiXDHdPf/c8TMiXxhC/ziLWxCmfxEnH
WYjt5aAF5s73xwN6SggVzAjUAd3kYNB1Qugjpps8JoE3yvXl0iQwwiPf0SnwiDtr5B8Ei46sdM2n
wIj3U68tySU5ViUZrPI1iBSFDGica1Cmfg8IqC39V692IGzS3vCH5NlWB9a69VpW0Fl4rUjgyUyO
v2Y8Y7zENUCAQBu9VjEyGqPZpHa0V8fkqJjx3uA8T8cQmE2MsGu8UStbpixzB/QwEiYR982mjDhW
leqRRlcXIZMru4uZtNdKSY+dHA6cn0Mw3dypxUsNY2S46HwllZU81913dyQPp59udjnd5DfYquMB
nNIRI8yz/MPI41Hz+4sd9isln25IMledxmINbYH8SKxQUXRVaMLMnQA8Q71gOve1em70fpv7G31I
70BRsr9q5fJ5MC+vI4f6Ui+e6qFeu7gRQtP56RLfHjAm0FR5bJVgJY9tObGX7y3xGcv6rrmG2oAS
UN+SAXyMQoYCrvEHC5XX5HGut2lLCE/yOpiUEsKnvqvXWjhcda3ZyIPJLWuktPrNa3zq0Tf8g1uj
s5+GglpJrE43ghprxX30C1Q5iJCUqCKCA7hpNp1tGuGBGK6pSiIGduB0OCvteLOjfovDh1EmD59h
q33rXP/LfT2Ik1mpLwHhSCFezU6Hy2Oo1smwhxdXeF9JS124SOyISqcgp1Fx7w8KKbXNyCrSOmlr
v1DOXp/fG3m3sqAZjToqjSneM6c9maK7TqV6LsxFOchNsRPGdDB+WpQUUUntm8rYlXpyhC+5oVwW
oCfkkOAvbcl+CV7c6qFtp4NbNNcahcOU2IgwhwN4Uab38VEJQ+CNe8Xg8BosGxe4JmsEL7U3nAeO
TXCm11LnFIvMYuuR/lHhBpCDVVjLiTZKEwCTyR4j01UO2OZQrfw8enC5sjXRdNOi9Lkpy6+6d2vT
4Wp46HFCc3jRg9/r0L3zB+skT0k5JqiufQoivjtOolrnHNO0MFx2vvPUtkW50DKuNK5JxoTYcU3E
T6Y2Fwx6ciroAcs4B0303PAaScbo5rbHAHvzojcsTjUKd27P+RHcVwE8jfiY6vZpPuO04aTpFPM9
xfzRKMoJuXW6VpXgoaPtubCiPlkEo/F10gU1i0KP9oPSUGojbjYZfG+piuYbPvbnkbbeTkTaS4Sw
9a4k6NQG2HpvtEhq9N6iN5/593EwEvYwjuoaf5oR2wQa+NI7MI27CD1ZGpQ165L4KR2Gs5vHtN3z
9NBo9Q9DEXS4PaeBj69w0cuw2XGdbRSkr4PLul6boD1fZ9TsDJ39hJ8dp3Dc9mlz19rWlzCI9A3l
M2OfeiG4Dbk13ygmgUnzlmnIt71QZaIZAhsEMpKD6tr+N8oKw6ozmnt8Bd5edbHWJUoC0EoEIRCN
atKAp3JDrJK2TyOz2XiT+IbfagHnxiMeDcBGnnwLQr0m9cbr945b+Hcpucct7qbNqIY3YC3B3cgy
wAkmhhAZodVYG83Bx5J1q26KAQhQ+mjrBdeARa48OfWrVVmbeEjQJArUMM2K5o5NRhRZJGPDQrUI
sPrXGdZhAHT0jSguzzctdpEDb44gWGRpdlANGyZFEeVgsiroGCdKcCb/PV8z/7o5CzcRz5NwdwFX
gXUZOM84FZx1ibBoTwzYjxCibIZ/cq2xQmCFhS/BQnqdJ+aNIh/xR0WfoX61YoYbFVsxdU4/48Ce
Iv0lUeJ9l4mTYxbAPjp1ib97lxfjU1sYwQKa2z6qGDw4BRBNXlJ3uvg0VjnZ1qPHRMcUzvdETZsH
xA0ug41GdIvD8DfoNIfH2H6yFesk0v6qV+NVUoQSRHMlVaZJhM8h3rOeyHQr3n+Y1J/f2C8fKWja
X6fJrm67jgW0zyJ1dCYCfkDxhMhHWiAi+Q7SzmsZI0pOrvAZrp6DwBLhI2WXknnUYJe/4K9pABA/
IFbkBN3VMfBhYwCyojnWJxiNa/ZtZo12tgNSd6belBHbYt0lKytlfGGiE0Y16BCkEK6MpK9/wcLR
JJLjnYUzvzwRwo7NO1B1F6Ygj3/44D3KXyPyQKnpDZN4xposaDZKWWxd9RJr/cUywmfA0s3wJRTp
oTIZ1ZjYBtH4K2LWn4Euf7wRh3UVkzZX/v/nN+IbGZaZ2suAnvVXMXQXwcwkUQ6OrT6MBRODpLnY
WNOdUpAeXK2zpL1k1KEzjatPwoTVNekAmuvC/gV6TK7R/vonIoZPtXHXa1Bn/vzOitjvp2h0sh2B
behgs4MRGMgqQzjYfc8kVFhrM25/zod3UTM/T8YXZmJUlM+5iOCPDS9GwAAwTw8dMZ39rW4p30AP
3RouXQb9GGtkGsLczkpHKcnfyimI5VL+iPCzcQLIWbracKYkiO7Il3RS9TwZYlfxXfS+Qz8LEn/Q
XaK2WmvmU+KoVCoEHr6WRJ1xWzn1pRz7XUJfIjY95rCSo+9tMqvaqH69Lg06y6l/U/zxJZ7Ub9Zg
nlxKerZRnaGoX7wipY/YsvvoucrLjGvYEgAMDkOOGmI7KC0nrP/SHD5421N0q/LsFyiivzs8TE2l
ymZpqtBn+NeH41RPQmSjupnt0NpR51DPLUlbafJznlkPN62pfkFOAxv2N987NDG5agcK9xd0mttr
DmtTzkzfGg91QsUl3ViRcYvy/lJz4ds4Zvw8SqnshPJUbTuUKeG+NFOyODl0O3FHumJQZ3dZfpzS
7uK6+N30DGidPBhUJqRJN54NZJeVoz9QVqbhPy2sjJJmy6Wjz0gHs5/Qxx7kfukZbGB4ic7amUxA
5aoAjtveDdK9plNl7rHO2NOtY1WVIhTAA0+/84dFTKLS9lvW91szSo5Z2OGA+0kJjWkKeUWuZQMd
opNAIXEXjrq1HnqHaqAmaPUUeKAWqa8TEVQlLUeRdyTVvV2w1n/RGjxFzKSwEK8Btjxk8XDrbe8q
oZUdSzBm4MaTTnuSBRGhZsb3iuVonoTPctLaFD2x5ckpHetvQFtecL1czSxkyR5c4HaGlCBbgv74
G/siOmLZOgaO+aTnYtd3+9SEmqlEr4pe7HRfoOJoN2ORPGv0Lm191RjnAVVvMIrdyKjdNc6T1SEQ
ZbnHjOVAnAWnqyBeWa6TcmuH4YZhN9iX2ZdB56LF51B65m+WDwYxX2p2u7K1TqLkXjzHPOHp6n9x
aP+ZmvQ28pk2hhINSrouPuPIJlvJS1Mxsp1cvskl3cDXrt1sr/gmP3JmFbvsF6Pt3436QmXK6Ti2
7YrP5DmSpansmiODbcyCrGZhikb0V5fUvzll4crqVFa5dfXPNCgAPnQAILfsALnhfBA1RZxkusLA
3JY+UjJKQQB2y8uEaHF0arpW6qEO4lc5y65cYmkaax3CISFeXFZadq6in2KWPZ1uPtkMhDahkWBj
DhSHl3UU/XQsXqbs4qPDjM4EbCEH4jgdbq2v37qIobqqaDPg9C/G9FiDG5nbGXz/yAKfwecgjGgO
OaoMuS4Dc32DnHWKC3M3oDqr6uwo7MvUDzvBQke+ScE8BG/saTSsK8ogDpl15xRfCyoMuNVI08U+
Fh3dvr0CLHyihX9wrOiYVcYx0P21Uo8HuWxqgvCoTjad9Oqew+Mw+Q+OR+mjpl6ARyuA24O+t8u/
aa1dkp6XrduBqZeqh6+CywXqlGOJ0rIbiOXT3UXCN+kkBvgYcydfTq0YaLpIPGVWe4Unuo5LYo4y
dSkXJe4AsYP34nn9VY7gJuu1Xx0GfzPB4RBzAVAyvTDNzyhMbCLNkI9pttMSLp9ZSsRvGVVgelg3
VTacHyVWD3miNEuNDsVCGYDH1sVdMCiPurtMVubUnSqWeR1Lw9a0Tq1J+mlzE+Q1wSDYyaVb153r
dLjgurvHTH2PyOK7S8+8yBpKcuopMsJvowMyjehcLln8SfuMQNWQIEsKf/QoF63OmFdSAug485mN
yklFWw2X1hMnOaqWU/eSe6j81RpPaf9iM/KnDGa2kR9NmgqgDfaKSc6dPWw1igtU7zyFNpLTXbS2
hYlEFE3+Qy5SIffvK6CSYmoATk5Ic9stOKuLrIpZxXArA/XMAm9AQGdQLJOzMQ9Ejs9ibuGLU9Zs
fK3dm1V9Sbv+ZWyHrZwEiVqWLIwnNxoWFhZDMD3bNu9vluAT05A60jX7UlCia5yfsUANXRCr8++/
6L8ZxZi4yX+aAVFV+1Ro7v3STpq+y3aQRVa1S0ZsAUnF7ntS+igwNMPZtGDd+L84vnTxZ4rmPHw6
TJ+5QkMAIv/j0wy2NI0RgFSb7fAc3NKKKDquc4iBSZNZ9ypfRgIDqwdHSf0sjrqVZ5i7iglPgQNO
Vjh1ThSjFot20ldZS8mKSXZMWbNStaWci2nWT4tCignQSs6XHAql9nCW1Y0sdp46t97gE9/LIaMP
j61CyCPqHfRZds96iNbaDuv1CyjBE/qklUlxLyIDBwTgUaQqvt94H3HQRRg6/axfVCnK5xLxY3oc
ce9VcX/xmfQwn8jL6UWXF6OMbzMy761+WndNDFyR9Xg0XYZkPKQ244Y8h30jfpaf2ZjU26Spt2hS
jyWNyDr+qdjJcTRZ9vG7MTCAwK7WOgrEoUr2cqJjDwjEOOxrVq6SblEmJzxQjvCeqAdyxnbOk6xQ
+B1pXUHA5dY8wTJ7leUQpxseMmbmv2GJ3HagPLUmX2n9a4VstIFEZqGJX4zT9JKqa8NjJEJTCvyQ
vuFpajgr5bRuEtnzpNJT6EfAdJ7F6NcTs1fSrIJOU7PchdS2HyE1B456LBIqsZF9aof4uR3tk6xa
42NYymrTWJKGPJqYydoVa68X+aFdgxlLrJ1LJdyrNtW0qL3IK3zIuYEg6eR741n+XOgj+Z6LkHJR
1YbHjHIyZtJjQGgTqdYD7cZ6mXsBaBoyNeXoKytrOetF3BwPOKPnRezYXp2xf0EV/zhRnNFa9VHZ
y1G3pUiOmv6o0zrQpujZDKMjjl4Wm8GzafKuFMEITfU17QhZ9SKxif0Dwe1PstKWZjyBszdTxROX
8ENENLHK7LIIHhE63ssJk5aMNzMxn4hmX+copLV4eukCOvfMJlAe7JUugvVKHdGtNrpFtqK9Dx1/
I2ttTZNQXqSdnO+Y3e6LYjzMBzxNDzmNxEW6G3r+noxeJlUBM8vWcjWeFPaJJuqKGuJST6Ffck5l
ZsMKUpDtTUC3/6IiElzIA05WXyMuqsXA2gHywt4dUloQlBdqu7slEx0e2HDrDjdZMnXbrqTqzHAs
64RT4f3+70ctzbD/OstntSkwmAuLQUT9tLpLRiMqdVOQ1mWPL1nNH3Lq7wzvK3UuCh4tSg+5GHVa
/M648DPO0ZgTSdae5YGF8huHaMMaAPYa3aQ+uSSxmIfteQe2/rOMmOBW4SvslZfIQRcjhhMX70c3
dlcqhMhF0sfVPfUgNM9fYkXvFmoeIohWdOhWXHOySjHXakKq3tCOO6Ms6L237Tm1WaT75DNh/mfK
7EzHLA+fNFlFQrHsLQYrrTaaXj4XFXmtPg5SeDDJtcqphTY5tU2VEKvFKaNYsISHjoMo3/YRwZxU
uaNmvLklS8TuVa0Mwno5weX4gnD1Lo8iPOgg1xnVLbM5rHUGJznmPPqKCvqcQPIqeFYdZiFdf5Mu
sSEydw1p6XT9O/r48hoOhYRxuN7AWV/heDvIIdBtkyOav408/2rbfdSMx46+BtgNuCExjrJQ4qlZ
GmM/fwCEuc7pCcijIrahfrATl3p/RXlZVgYU2gmxPuzlSsOsu6sWWzuRjy9jyhugbp+ORMm52gYb
ArOgvL2o92Fpqytt7LcdRkUrQ+Be1q9J014NazjLE7qx/3vq/7+1Xa65Jovkf90t/68qnPLs+WOj
/O1X/jvyQyXCY8YuO9CXdcjC/+yT0wn/h6PhfaH4NnfQucz/kfth2P9QVajvjuqYVOZsl1P4j065
of3D0B05s6RqJFzN+c9iPz4v+VXXEdCEXIcJBW/IND4VoTDF1fXAxf/eMZg9hCWMqvlmpjxqoT7t
9Qmlblb43dLFZb73ypoblZrz25b8MZySb1lj+Zu+iV30LDJWzXPRCc1bCEbSOg3eAnDeQ2XmtJle
In7m+96ScuY7FdqLW1cP7tQhwkKUj9fgDVEkEVdqpvnVk6pP93rQeJtIkvreb7S6hsA5/5xOLpud
mX4z9YmcQ4mUqmQQT2A3QE2sOYlHlFBWfU3RVzMUcb7Ry2aYlm9kxPdNPXFfwliWxuuM8Lf54a4D
bfb2zIgMs2mZxBG+0g4vv6VHmAHmv5gDR3AXmz6tNovcsvm+t4fB3B1qOEeICFKS/MTokQ5mQQB8
/zFJAtZ1mULhA/1ZzFi2z6ZYMLGTm9TpICnNm/MNCRDN3hlKEx9Chk5gyrtgCSQYyts/bzRLfnx/
DlmaMXZigs6spYW9amUqVyDhSXbH8Ll25qAo4VsaVSh59/yE92f1lX4TCLNwtDKNHMvyMspmhCF7
E/OW9s+tsDVwcX16WA0HT1sbBmUmZdCYDdDOiOdwt/mJ8896J/+QHx563/uHfUK54E870s1aJCPp
yJ9eHYSHfFi+ufktzft4e6V58/19zs9JC8gmEqipxEB+E0d721LMRt8bIkmN5bw5PzzflBNWcVP1
1u93zVup3MG8JUAF74ineXvG+/3vvwBbh8zHYpvKbLchQwm3qOekuLft+e73G1seK2+Pz3f+7c8f
djVvhlC5NrEwru+/Mm+97efzLj687l82gQegVsjvPr/Chz0l1miBN9Xx/c8f5t+80v/sld/f9IfP
/WHf74/PW/PNh4c/bM4PhRZB2ybybFvE+VKXqXTvh/e89S/vezsvPj8cJlS0Pt2pyEi9+dSh4UXY
3adXKKjkqGtlDnozK8z+OkPa+++8P/vTbucHrOkLfnVx954HOm+9h4LOP366j6gkgvSsiaPnL5vz
U+eH3n9zDhaddznfN/9I4AEj4Pwz6FV2N2+y8Gbz37/6+37nlxFmcGWSnWzm+/UY8+LTvNlF9NlA
UEzaVu3trSGDP+c0zHFyMTlFEnQ73znfgHM2ASbOD83Pmu9tQhh12JkJf63LqAc+o0TdYX5oUiNr
epw3VeGn+cOH3eiWr5LwToH4LYnzbV+KQQ7woaqooMRhjm8n0cjGrkLUwMPPsDK/QxRqFikFPozi
ZHJX7c84MaNl1QzDugOCTLE6zYNgDdAR429BlnbvhIciyQucEMzMMKO1lNFt/8WYOsIluAQRK6Sl
S68q4bO8v8u3jzGaDmICGcs28/g6eRl9z3H9l/fVc1jdP2/m35h/9+035DXi049vTL9Pu/4f7MZw
iLNDoYc0nEuuO19s512/bc73zrtx0h4y5b9/J6ka7mnA5duP70YG8rFqvRTzlWym+bkSnzhvNfKj
vN/3+TnvD78/5/2+NxLg+89/t9s30uX82++7+M9eZt7t+6u872a+z43i72kMBXGOOJ2b/Ajs/2j3
z/fNP3IFP2sRJOP5GfP9XVCz+P6wOT8UzdfV+Xc+7XH+MZ2vkPPDb8+cfwlYTPUmMHh7/P3nt30G
JjpxRRAAoLG0tXPlJPRCHDT1B8XMlNVTek/qVcfsYiTkvkX/VKusUwxmpJsY50vu4EedkC2RZ2VB
zQmKnxQkp5UzuiFy+aJZWwFuUJ+0j22Vpve11HV2jbZ1C7VbxrHzwzARn1PLiOsfluLcaXGR3vUO
lhHKAMHStC9jZowLH9XIQqnLl2jqzFVHfCx19pNj+bQmS29bF4Ozjysi2JOwvKq2Ym6DvH5KQuUl
SutwO2r4cqS8zO9VB3QBBQTxrXYzd+uGrrsWePpFHGzNNkcqgSe6S7JuYTXjui6DFxSP9Pl7i5Ib
FV+B0TcAF5QWrOPAo/cbrHG7Ii7PnhK+xhJJwooDuotl3bNECND6s96WetMR0ftCALY9QEwEC2jZ
+0RXv6UGRKQ0LO6JXFrnzN1Xo2U/dn0OHJ5UvqAy0DQB7EpdBbsuOcfLrg8vlgZXx/KTePEMFj+F
mZoHfJOqRqcxjO7DfnqSrSu7meC+9d/V+pHItHNpQoovd3mqphR+5Tgngi1pQy3lYGoBcajKOB6A
ty0lHGjxmHq+mOCDSujalOoJAjcIUFy2JPbkvRSfNoA/05yIsZEGs278lpBSgPQl6L4mtg3UBaVf
2lj3ECC+C0HeQeugLBu/+Km/j/TiEBXDa5FqIL3KykM4WrZ8FwUauQbVURKQH+BlQXjXjDwa03Cm
0bjvGwbVUjWyjVnXKPddesypjresdF8iDfS6XuvO/WikdApLfyVcuIOBrX/vgi9eVaXLQvb7ShNK
ZVE0GCXUrekLe22gNofrE4mw2LQhH8uiqEJn8Xsmw4i6tpi+tE/OI1JHQidImAKlqPyuBDuPXKmN
FOtCHMi3lQfhwQ+yZT0ZZwMrRJ5tfAEufXBBETRiMJdaR7uxwO1kor1cEktXLjLT2ARACe7KiGD7
EMffCvynvQrKboWEzF55HjwSgZ/BcJvvmNBfiwypkFHS0UzjBwp0ePnHWjwI7QCspYtd71QYoLoc
VFSji7liKH5TLN/b9G6CRIPyP8zRdtm0KIrq4jUrzbNoPZL+Cg6HNc5i1JVTiKIihhvUdUtBkWJp
oZ3GnY+m2UgLd4XAKVzVwPP4w7GyMa1UWzhgvBHUarIihd9Ao0hrQoxeRP33ZiLzvrEQ+RKKR/eC
joD8jbGgIhuoJO7k9Tnz/OK7I5Id5KhDAz8z5fyo47RaeSaFtyj60jLbXxT4UQ4WrZeVh/0/Vtv0
7OrmvsxH7aBDrV7yefy16Wsvg6iSNXaCBKDHWJyHzLobASztqsQlINwxlsOQtF8KzqolSPqOqz08
N8SS6XkM+SakRh1MnPN1AlOxVuHigtfxZKPN17alMK96O5T3Jfzrygic3TTt0ymMwJhV2FC1XLAg
Ywpdxn59VB0CogKxHYzkPPQs/8gbGyEqEHYAMWRTIVPrEPPcDeaEQZMWOJHQMPuItZ+i7tmschRZ
yNwWNSc+uTRVvjGiRdro1VoQFdIKf9joMSIsDtSv4PPthaDMfe+VOCHd8YfBZIQgjozxtKB95uSM
bhU7CLtKrH2/g8dQogI7xByNd6Ii4l50q1EwJIiqCJdBm3wDtr80+jZfFLyzlWHWx7IH8mF1NKzU
QAV2kWlITbThqWk68tGjflfw5QJ3DH6fOu/3LA+OITEYVjQ8ell5rr1CbHF9I5gp7U2hKeWqUVAL
DHlzzXU0q4FH+0JVkmDbGNTVDLKbsBXeZaGTrRkKx3MfgYI3QgIuYgbdIEC43cDgXhS5GSwRCWzA
UaDahIQMJm5dlsPJQ6+YuhEi7ziHGuKmC8hL31djpl9Ku7hx9sE8rlrcsa6Ks5afGpeOW2+yHo3D
bOlP/iHSy+1Q1Qj4xqxbIkH5Ste427bGs5ZrAwWUoVxqkIoWFJ4eSY6JCXAMnOXYBHddBPtKU6x7
wkyvGh1cWYG9V8UP6BHZttCDnQuucJl6uNK1Kn00PGK+fRrASximqGXUZGu5jXhMiiXeXAhND1ZZ
KoeeE4wzzdiWWLsWkgJZjkW7IDHwAJFdB/+A7tq3vkCTQG5ecE725LHgHlTIgBFnp21O5RBXqxLd
OFNW4hX9Or7DW12Rxrzk0qh6DHdNE/9ggQBToathtLjuJofOthBWEa/M2Ki2Dc5O3IjmXaVGq1Yf
6zN0EJTveFJjNA+MdhE6xdE8hLk09w3JqvVtddmXcKBlO8HA7CvRrm3XDks4Ctux826TNcKMGtzb
qKvT2kwkoKjFOjR6z1UrDp2OM76P8c1DIvidTpqyAgsZLjlTUKexEpCy0sdsCLVFDIBrndgH3QrU
hVmC+Gyg1GOih0kG+x6UsaV/Lx0UxG6Fhs0Gx7moCtXZwRMtcBvm36mopXdTx4yotcKNIqyvQzdu
LC39mk1Akoh33SU+37BdJ/QD3ImmLhLNWNTXrDUromEnfekawSl28n4NeCZelBpxpbWTOYup99dG
Fj1UF7XRh5PT5BvCI5v9/+fuTLYjR5Is+0XIg3nYArCRRtLoHDxoGxwn3YkZUEyK4evrAp5Rnp3Z
der0thdh4bQRBlOoioo8uQ/nd+qv0Qg0l7xzL3/IId3FkTmFqY3TiAO4lR0dNJlcPaNdqHYt+Yox
T+djOtDG2GXpGyayBcpT5cEZzA9TTnsALvQTuMk6MlZ9q9rul9l+qGGlHMwU30x7vkTrmRaafKgr
h82SYOYbqXaLtSXfbV3aGNKfQkszEEgECl2K0UavmnXY1qL1XfweAl3iuZlVLy4JooH5+GzH3j7p
tPG+ylJM6y192FEng9mq2rvYEDpojPq5I3JoGrsN0TVcPYPUfCyNoOh18WjZ+pveUnePDnC00Msb
cP6cDJjmoPqg+p6HXLvwJH4242myaHpYyviS6vJDjHyUmrn7Cvs11LTOuZVRc9H05Js5FZIxSiE0
S36io7HH/Dzr01cxQlFvHEX3YRqfumqcAsOEp5CZ5bAr7a4Npi9jZgJRm6KmpdF8dT0Mwww1eYgk
tnjwyjS/AS/kVzS0AvVQ0iDNq+jUEEKrbX0RYql2tmp29BgGIG1q3wF1MyQFlX0gcXxisAxtFqRI
EGinMdRTQ6/fUpvGcfUZKDUvurer7Jtrys/BSRkAGpRzlxOXFOk+G5SWyGe4axKbEnZj3zUocoo5
PXmGGsYdNDlazHtvqYjnsV+iBi90SpsemOwD2wekcrexbozHTlunTjpGDvY0hfRgflbqyGSSBJxx
mgFj94Udm2Bbd6g7cZjpQ2bjUn6bzAoLpQpyqqF+0+FG0DxYPVvD8JPm/DxQKe1Qa6dSAvDJnRL9
opjNTk314ZiU025pIJ3USZbcqY71AMdonhbFd03tr5YOcZ/J0N5lubiwDhJu2S6nW9DzVSMNTgkU
hAnA0zQ689BQkYOnKUggjHUYqzfZzzfFkvvYGHpgvjVqXzc9FH0ZQceMj0OxzKGq02ug0tTrD2mG
N4LUHzO7vRYxi3FiKCdYONm9yOSDlf5EBgfNVLe/G5UTAE2iBcegxwUa05L9mlcETS9bgiPPSnbo
KBmjsvYVxyRjUqA6722FznogYkCaBspKGhdf6kslzYlMnjR9hXdEOgA03gMYIZnuCJPsjGZt9DHR
rscEag+hCetgFbJjP8QHp12QV873UZuoUNBQgw9w0KuWSuawtteQrwCkekdffx5weREdaIMVFiPp
jgn8XpcnVKXTFzWu7bCKxi+914CYSu2E6eiXHb+SjgeV2s1fYzkZb1bSDPBaQebRhGfsRo3O4Kzu
hns7zBBYHWMzulO6+CJAGe1Qm8OgUe5Lb/zwcDa9J3O0B5VvnrWpu+/ytAnaJT7FZIWP5Oh/YFQ2
+2O/WDQjnOB1LAfHG37BgpvDAoqEmiLCy9ElmDDoKi/FfGEcTknR/2zLyNs3E9ql2fJTLJ1DzWZR
EI73aStlWGN5ouD5azndwYRh5FIGRq4aP7lt/lbjI4GK8pUKnOdLNsn04swvbdTwqw6vWjzxZpHE
bUzNH6TaXZilsUDqaZZus12h12/wX38k4OyU2oGsIAsgZJUv8nR5wNW88/NeS45SN/VD6/GTKdpT
2+fKVc2s6CqWprg20Z2peI7ib3eNE4zxae0g2u7TnFggWB/L059XxXqUQMSdkr1Y32l7QC7Gj35x
prDpAeImy3PXPHeFOV5HpD6909I/BnfZH5dc+qONe0qqxK+KkLGCx/pyzprB2UnZT/6UQg7gqiJF
8CC1KX7q15u5ANoBn6QCi+rEo3XdbkhHLihF8NQG7/DP+9CJN4cFLjf6hr/vGxY6lnQz1Q8NmEQ8
Z6LHcr0ZGIzCaa5cFJirYD+0n0pdvy7rDalZcXRnB4O49c8O9s01a/HeG2lV2O76c39nm99Twt/z
dhfla/1aiGkJy7HDUfC/3xK+uA64Flev7Sn/8gCG2Qbhy597LB2P8HSuq9P2wdsDUYI3ltcbIZtT
gafd30eV5sitLXt+3u6ySpE+OEBIxjjJnsgV1g4eTT3NN09jM31NKb7b4Gzu1TkrLqA4zet24y5c
VwB/rP2f+4pZYgjaGQAzVIW+RUHa5WIowzm3cutKP771+7VDalPOwbZpTvoOcqyb8KMWse2DpnQP
v/9uAcXuW5onACuvjyfC0omMpmvWuY8LTSY7uTS00jWDefW8HMZNehevfxhsb37fsLV6H/AaPM9m
wTsU8dKFEwoQatB/P2/KpXcsFuBj2xvhBWzfxWV6LUU5PIh6pvVtHVGLSFcCOWqBouwea6KvJ1Nx
4yc9q59FFE9g73nadmM3NRw9txLwvLhve67mVn1o4V4F3ZRXbffps17QYAeNf5jgAqixdwX84l3j
nAM2jOEWR6133e7XnVLCDcvA1bgq32N9WjTMJ+Hoyf32DHaBuGppBmkbxl89p/1RiT372ojauYoq
aXZgHuiOnxbnuj2g9Vl3UoUFtGN93vYA3DZK/kUTGFneKwT+qOS6Ei64TGciN2ld/jw3aRrH9/LO
OWBzmO3dGaNO9No4xVcWvYomHCsD1g3ksL6J9gYigqBrmvRpWG/MlZRFTgkF0gTVd6uN//9a/NdV
06Xy/j9X/+9/tPN/9Mn/ftHfffIW5X/HUW1iMRWn2H/tk/f+gb+HZXgWfRbu2vb+3+V/7x+Obmga
Tnkgfj1cI/6U/51/IGA2NMe2HGgIjmr8P9X//10K5KmryIA8oqd6nm6v6oR/7YWp1CFrISfgLrkM
I4YbKJEGk9otG6sc24mAnsU8zIuVHU7fXCCnEVpW7uD90QC7ne2fiPEvZoX43XCy3b+cyv9bh9K/
y2g5OMdwXNXS+ZquuRki/0sDRF8wyBV2cEcFCh4xMgGP1KrA6sdHND8YCpft22w6B7PERbxEeinI
UfwvSvX1V/g/WmE4CLa8q3DDsk3tP7oweqtTsQhLpiO1ZfDhcsalWqzpdcFJQf2/XqZlbDxErf3r
I4OwtLMkmRHlu5pziGAdCd6059rp8NftzUB1aaIRanEr+ptJ4BN4HcesJO7/6k2MGu4/Dl2z6XBy
DVq8GGnev+lTh2F2YV44PT2ppAC94bt0Cvw9Ddojo7gMssmGC1Wmd/jmEdSrrRUy1ZJ9f09VvmWv
FFdytFjgreealR7dFSJm3YZ5w+cdsaJwV6Tbq9TUF1pbUYF4KOtk9M5JMo5Z2eOYyMegYnoiT0E6
R9KmOTX5IVbhrJRs8XFjc9MjCZnaX46a05p+OQ36TqU/iNgnM3xR4Fbpim+6aejQ/LV8byPQjBKc
/9hW9wGEdjYGNGEvJtFEfj+xRwc4O4b0PuLpx/YacTRFuDlCT2xVJxP7iThWrsoUCxY5nlOwGfP1
CmJ3brmBk+Jt1/LlC7jI4AbFzQEj0E9WQxamhJMOSImAkiS3N57tIWlCg8IcMTbPbu2SIt5VeHB7
+mWA6qrEGLYKCIudCatIQ9EoIPNqiuqFSWe7O6P4C8eG9JgkTUU3EXt8upO/gF/jEFJKkugu2XXQ
97d4NP+qXdwPmnWAR7rLwEoxXVAQd+IMKW5jWnPu8ju8IT4L1cxDI3Nz0vkx1tvWIy+f/YRe5QBP
qTF0yjmYFtJRtgFvL83ezCFuwtRRjkh2uKpqg6gUu1VQ8dfGZr+kdOQy3QxAn7es3pnslbobxRty
lo+mqfhNQ6NLj0KOCNoNLKGhSAHfB7RT/2U7oM96JeJ9XQ1l58jGbf0SisTWkXxw5/IhXA6xa73Q
ElL7rjN+7+zsBnD7geAiVLz81lLrMRoMFaLSexkMrYOsCHfXMTu/hXkGGfg48ybkTeM7QIK0+7Ah
pcnv+2Tlt+2RUuNnkuO4J0R6nht+cw/+8gAZM+jyBQcHd/BlIkkX2JgLVWP3aqrdGM6ZSYdYvsME
ttjLSqLiqai85OTdm5VVKLismyX5ckR8mbLiVTddoMoW+7GhpsjOzgBpIDbqrrdbdJD5Tv+4ZgZo
AmDyaFNqUnnSPETYOQTV6PqjBl2rN2MyFpV6MrJq8sdaY1oG27N9gzh12MhV87NJYB/EHiMVgicX
pkyvBAiQRKT5NdryaLYYbWfjy7iU5Gu1xh9jfro6t4Olqw6aYFoCmpGDzAKah3eLkjgnWI8Y46D3
rgwyIq4hrl0zgS523FXkeg/VkDPsmhXpumZHuYiBIZ0YZoA5+VDpKccREYbWuLxnch4DXdUrwjL5
SNbV9buJ58c7lF7NAW0qqK9mRVsp86NcirfM0qyzPhofiOxTvwGEvqcq/9q2dsDM8QugiwBUR4Ij
G8e3aragQym0yCTs7QyVqDiLHL6dwehNvWoMq7R8hVVUBJin0KtVkbBX+iJsOo+f1AW4tE3jtWqh
DCj1fK9ibxL09PjDswGpLRlK/MxOAtFqm/xAB8pAifTHWHkzVfdzsEyuQMyp2kYGSYtovscX2xve
IDA3XCm4rG2/jRgYH7VX3OZFjULFPdRQUCFS0z0xcJGMKakd0m90sdsi9jWh3aua+dGWLBF5MeuQ
/F2qXQITgYnLmSqSQxKNJLDrmzmX9vaLDD0T8zgmO0Bpv6wp+dZOXF5rr7VrctRTkZVBenQ1QYk1
5ttVbLIqeGXMbrx7MuaHkuRFUvEbra0htdiGqc047jkpoi5N38EQpKaGkfwkdCTVmN80NLm77YOI
Uriip7M1GDo2YBCEC9rEO7d5NDKWl22YsDbou3iMvy16B3lm4dKQdB9o3o9sTEhRxn9tQ2QZmc0K
Nf7qavzOKYlRCI33riYzCDLfkpEjdERFsrslg6DlX7rKAiSAydPPPU1QTkB0Sa14tKyKGlZq7cAt
a/60rl4A+jjeMK+9R1pLgGVibuyXauita4VSzmGv6Z+kmnCxSOH8r2Of5DkTgVlQ0a05oa5KMLz0
0GxG83tXaBOrQnTaBmY0s3incf5FiK2GCt1Ks4H/Wr10H30aASTXyY3L4XkbRYbHtGLGyw8jyR/b
1oUMziqh6vyczTrAuxw0tEnZfNY1gGVNglARUrs7LLDsWsY2fhBloNj1DT0iEOmYhnVpv684H09n
UqH7fJ1z2K2WtrbWGM5VQ01je0yU4pzHzWcFkj7YihVgyKLz2FAAZSpeqPOpHudUoRkCrEkjYCG+
2esnzzVi5iF/LI3qRlYX4Eg0+1gSvEj0pb5VkuEm80dW1mNKVmnBY5LnevegBvTI24Hss+5kTRZq
Cn41ZgWLI8t+Qr9nEIvmtePcRq7RgoDMxa6x+LPX4wsFgpudYCxBfSBQp04NUs8JtxUbJSv+cF7y
K4OA3tE/TT8w2WSrNPZmZGHtV2Lj7pa3LQ5QJsb9pLJM8ptsu/1dXj3McT0EkTMSxEzfezCctFnQ
gEBi6SsXw7swnWtpKYFV9xfyMDD0mF2WLP+qphe9pvkYtPtNmRhcsyPW0Pki6wkYgcmc7GHaguOb
PwgmMn0pTxXFr4SoBWlo9GKo8Q8AFsftiyjY5qAMDAqFVWhRCaSb1v2sV7PFAUQmZ3cZOaeprpOa
ayS1S07u7xBEg+UkmzKsPOYxaHmEWuRvZ2F7Oyd7FEZ0sHXqwgmXeTw2z7KHH2OfJy5o/Ioe2OHt
UkF3uUmONHAmi+jea46mjYFV1+Ot1zKQhkjZ1UUL05r+RONhbpSfbEokVyeXCpXMnE4n/U6YHteg
OWGntFbF12kVlDO5KsHZIaN/82JmO3LQtFA/2B19g6SUmM84Fx2JxxAAPJOPFuFO4Ix+XBJfGRaH
kE1nMCEy2C5ZnRpdnFlN0Odcy5jNcRU788/YpWnFNplI2RIjlnJdizK58gu6DaXdYTpiOumGMlpD
3UBdYvwvtWLaxabyRufCl+OytFoe46dOSe0p3hf7jT0eHEnYsgTPlf5X3x6deSFT78RPHe0wAZHy
fFjWOH6ic6XsixehFMvemPmSVR0fE3b/nc6srFiOHeY4QvUzrZwl5xM9A7/ZDOkzy+PH2lbhk5UM
mKorPztM6nS67oIm5TIHa3YnMuu7QriBz/yDPrzT7cYYzbS71K0dilp0uQ/jWz7g+9LIr6jg0lkg
PvrGNNxxCRZBovfwynHTjorkC6dhNiqU9n3KELY64mVol1e6nG/we65C+ShIJgV65D3W2baO1tc+
TtSjQ/qRfpcbZTM3rNDrhErbQw9JlCCrVZ1OaPOO1tpANVExxxpjtTNK/MBqQsS8vm3Dz5OUdjp8
nGq5Wwm8Jc0uXJT3kJgYRms8V0/ldQuDUv29GLUIuBQjLNPcly0G2SbxrGNxRer0FBk9L8sxUFLz
9qbHuDXwUw5D90rpjRVO4xIxKvdFkCuaqu6WCXY1+kE608OUvBpCC+OFMMOLWZ1LFe1d1OWfW+wL
pQzQMg0rrqHclZIYXJhwHpkPKDOkxRd1B65uAm585N49tjfoWwkhMQo5p0P6lWr5LYla5ku7fMJ+
PKDEHNTkp2egAguVYFLjAWhg5oGMosKU93BICVGXdfpf8vwYo0YPWI+INtzWnxztPZJMAW0rj0ln
3VAy4MEz28+Flz9VGedapsXN6UxSiW1gGOvenU6w0X0ZUu+FbBpz5Gq4Nlu3bXVcFDauuj08lHSU
NITgbChoS8msKw5nt7Qjqqmd5ScBSuisUXxRRi96zFdevzsAm4sXy6tc4wYcZok/Oy6qOvsiSmQb
wrpnmTmiRL6Qti4BXl5fyHwQBDSXFrglXEbVj1P8VatfQ8oksZDPqwr9mh+Ekv/axr6z8l3TKKXk
tT6jSEOTWDmQA1FMNXTPZdPeO9W6vuQLQUv61xovkGF+KVw23TJlzBg2ys313ICrv6elaFq7mT7q
/oZZVxFsP/OSPOWrssLDWwneS3JFDH9UzOIyJsw9dA3e9I5jbXU8/Ax8e4EhITXsPuFya3OqMVln
X+sWCSODdUJ7Hhdmu20cr+twY5pHdeaw8FhFQ1peJUYAo/Y0q1NKcEiINOvDL0LNm2nbw76Txh6n
v6/ekBHY53kHDZR97phgvBXLZNVdnFM6a8cEevLYX4RaApoT+Z0i+CHM2t039qIcFaV5N1LrtVfd
H4nnPThFfS1A3DCxdgAE7eJnZTnyAEg33z+SYx6JSV5SsG1MSiOkhJOybv7UdZeS1hAVIgqIY6gD
PZ8WjHt0p6JAEgU26dxwCyrXHIDWsV2vLTo8TQ0H3XXTCWXMLhOPMI+AUAPkjvHUX7gCXgZDyNBV
CC10O3q1WSB9yhQT+y8WyQXX2rqs0wO9rTRL43grUu0yCBpC1YiGtEZTQPvExmNVeF8yIo+aj/gZ
kbreex963fSHSHLVDEiUJhj7wTSAksjyS+wSiXVLAcwPEjOJaS52HIL9tJpIxWrzD7XlR1rHueNI
7GUzx1dtoOtu2T9zMdZny0MW3qN6KQiYa0w8awXme1VW/L04dZi5xcz3KCQ4xqw9j9eqSGp8OEtX
23t0UNmpqM9/bgSBJx0sEyj3UV80X8R1Gm6KZ3WMA7OEYFKnVbI3G/lqrB+9HUSkE6wc2/W1250D
0kauVC3d6VMrcKJPHxsZ25jSDvIsCcTOzgrajQ36yvJlRiiyyW23G6zb8M1zk9+63O2u30/5rcPd
LL23e/Hj5oW07bEDjho/R+PxL2+zPeXPk7c/t5tN47sZd//5c/vXn/t+i3j/3PlHcfw/3vdv75qW
FZkqMjX//Hrl9iWlldHw8+dztsPrwLqjBoDUvz2w3WAa8VtOrJWY0t1tb573Ht5J2wFsN7n3s/bS
6WTUzXzW1NpPDFuhB1YtzWyntUa1rO6h/CASNQzCJ7qQtr9jKF6DcJv9Zq3uRZ1+GGnZbfpqOKvJ
behh8XIusTdEUBlMkNwCOnzs8+CYEGRsGivPHLd13u7cbpqmSEIjpmRjxYZyJguGqWqU4y/TTc45
LjLgAOu/mE7paqVPEXCWdrS0DuhIhIHEHOtnpRX6OSEhc45m+aTPntwrNjvMrm0+0eH6ImLDcYql
F3SQ8YPSKXcIU6hMFGXtYzSMsavFF1TZipTKWGJzVh1rTx6jBNmNXeXwmU04To5nvhaK7f0c8Lyd
jXPbzg2NmG4Hpl8Gmo4ZjmWX0Eiy9F7SrF+dPGtRcYeLAGTQBjpH0RqDKGLvGb7ZJw9Wtxa3K8Vg
jdZpTHYNLvqUAKJj1ymtlyyXT7iTIYvqqgcF/9agar2HSK13TvqKVfp5LACxGRG1wWh0y7DTluho
4D+LA9X92vWWYtkVFo4NUi+/CgP5gQb+h6r7wpamIN2Zx+hVrYU4PIofJzV9Mob4uijIRpR6OC6D
/jy4eX43FhShhgaEmmG4v/TZ/HTR9QZKg7O6HMufXjegkmv6T4wA5SSn3YQRHxEipkRpf7Wy4aFD
PM4cOF3iZGa7YjPxNtYYCuAPJ8oE91U/hjgHsCk1Rgxih58FJfVvXddh9mVGwPdLB+4Zh2wzICBU
H+tIKxBojUbQZ0A6C6PGUtZpmKqJAOfYOZYtuqaeTodjmXmH3oZVATYrJ7cDFVNvk29TaUPGHXLz
TrUQ7cxFCWfPHEA/d1lF/8IzCAcsWcv5Lz1Bs1dJGmcbItDU7eD7e9iNjbFJzrecHyQtN0cnm7tw
bLR9M9BSa6J1stz4vWkw4KNefud5fR3U0phPsmjDjl5dlewtXobyppktfh1kcUfvWU9JQ4/Ex/oo
NfK2I/IAw931wgXcVjVHYbilX9LOCpy//8kRsF/RIg/fFXGHK31Y4RrgNyn8VFIa+DLMB1NNQGGq
bhgnbc9hYPaS5qclTvuXzNPrB5wwL0B5q4g+uSqvf5CPUwNg2zuUs9bJa5zQkIDGh058sjU8ohm7
mSyNh5xIrFori2j1BNsYcohZy0c16Y50arJPwDkmqus+SHLXDCBQqy1yGspwe10FWYgQ3hlxVYIj
A13T0m5oWyGbx+ajOoKyQk7OuNdKvzfgXvTJlTTCqw04bjCYLOykuda2d19qzksUkRIBZkS8mj52
kHVfMHX7YONKSsXO7gYF1EoyJIHnDFfRTeSyNEzoTAG4JJXuqfKaj2LEjHv0ID/NyL1JoT44GH4G
+YgcuW9HC17HiZ3KB6mhD1ze7iUFT6VAQZdWD/aDmWTDvo2pk2hjymIMqb6LLkpRM8+kk19NylNX
5j+0QZCQ7WKGbUTSBldu3G99OiJZzKA/QHtHM05cfmwb5/s8OcWjbrn7NTtX2Qvy57r5hSpzJ9c9
76LPlxywIwLOaRd5yPEyejZpNrCvrbE6rA0GLM/kpRflPRCRzJ+HNffoaY+jlPdzNg7nhYnbSHP8
U72FCxUknZVhl9jFuyUSOtyvJd0NIgk6adJpyQEkVneIclW9VHDg77FNOWWTgv68zK90xgrmTm3Y
1XbS3j0Z0rSeEWfDirTlPkqiq9rjFzbEBW6us/1mmdbrVOHUy+6l7iQuEiKAI/BGf+KVSC70pA0D
3rJQiEEKTLsf0QJeI3tpavPAVPeSYsQtF3J/dfTdobiHbk3/3kvyvWA8ets4e7I+lzq6NKl4qyyb
LlI6KWKjeRb4jwhKQdF87NN6X1IqyCL2iCW1PuCQgS7kC5DvcNGdK1CHLshZxFxreiq65BOzrF0a
1Q+4D5G1mn2VKB45VtBoRZhraF3c4jA2xCrm8JklE7kJavLYzHqXobE+EDpRGyDDSGqdSokS9vmO
KtnD0ulYaouX3tZu+MIDTSV8p1AdyfLDo0JorUMa45s9vqKARPvaADaEQxr69RbFZS9wnezetajY
4ehyTQVIfRMmUZO/zArThlfjwylxetE/Ep0wWG/aIz6Lb2OsPzl2s4eGiSUIJgrCthp06YTlXZLi
dNbc5VlMHWA4mrI/r+e8bOtjuuh/aZO4akV80dMRm1vyB5ZDon2pMSdZydBF+eSoxaWNidV6ltgs
iLMc+oJWZQTkpKnMDDVV4Xwz2HP5kuuyWIBwJNMua9s3RTUgn8RPlWm+rT/N+lapM9JnQS8emTG9
vc/cvxB1BuzYhZ+28j1y7c+pcV5QA3oDc/LkvBb8HMMk3meuoXFZdq72akXJh9XZR8+Nw6iwqHhh
g6UVWIsvNuK08ozcK9TyAvmkOd6Tg/dN/AhcUuDD1J+U6TbNsg5x4vRXh4Y8icG/xD/Ip3ybv81x
wZ5RzcyQjKcZmUhPZXxIFtyMSioUTEv9AVNmtqp3i1It4ciJnwtmttR56tzyR4XstK/RG0/HomtP
VtbclGzA9SVRfnTMZIiLQcG4JTpv/BR9Kvf3sFkP7X0/6ZdRQdHQZupqmZt/m6z5Fzmx74QqYSPE
Z5veuRnDsGK5CsgfnPBVz3dmeTeV5XEqVufl7m5ZUEvYGpInDMmeZhIczmgl7LDH49Caxq7KM6SQ
mnOFMqYGA1tJkqLlJXKwfVFN684mvabRTqVwMY/mXZ+5DkjHVTsdh7PdLaGVRrdman7RGRTYfefh
cRLboartmlKx7qZZPWYC/ypwXWuVSYS9O310efNhd6z6WLFil5NTYkXe6YgLnh47urmxuZvDpHYu
Uzd+JVKUh0rDvdHCaTSqBNsoK34fFcYa3m4UVgkPJm8EqSqxkkFwGKoDHsaDk3TovPB1dbJXY2Z/
1JQ67HTcQPKkEqEysaVCPf1mjgY+UhqZ40z5Rob7yVaQqGRQjS17Iker5/zy83jWMu3bTJC0Zl5y
PMM1EspsB1HA1tjOHzNFvcum3Dww+31qWvRmxUp6oH/tfaiMeE9+afLbabjVFFCTiZ80va5CfHUC
VdJXrOl0I13METNFhRXbNA9KXX+XOmNkzMrv4NNpVTIQR+FXSeMl6TYW13uwwYz5cXifk2Q/qAVF
rbqBg7pqQKtUeY0L7HHKonlV5Hxvp8lrqfahozsTfB9kpP04oO23DqOt0/KhP+YReRNHRW831ing
DvbQYL2+YEkVfmhR60K5lrw0lnfFwOnVJCdnQGRfiK+J9WyHrNRcshfGDuYpm5rDiGO7qYt3OTxq
NJG52kezUHnlvxldBPF6MEDqz9sRRot8xlKj910x0ghl+dR4yYo1gOBLC041jazqiLqLl7ms3fo/
H8NdLjAJ7yEX0XxB3cktg44BovIRNm+/vhvKe8QP2kEmP1qJ+98/X6ongtkIscj6FI/a1VRuH1eD
413fYsC1JY/oJHKG3czbEcmvf+pGFRrp6wLbmveNm9nX+f/65IjPGBLX8SMtZybkqCajeltgzqc5
lgyoxEnMkTvzqnwPoiIQiR1iXLk3lGy3/Xt9jP+Eh/UCI8egnWG7nyBVo0cMBlJgqh/jsa0VehGT
7f+C8i67CuQ4B2hlvC7GtqElf41UTnP267/Xy9Hjs7AuxdCowzSPHrI73XxkHgo0MnayV7/WA6vW
NjvBO2Tp+CQy2t4Mue95hZbd4c4TyNIjhVNx4RyEafnrM9bPE4k4J7jZrcdqdU2B2jC6Gal3XD9c
tMNOrF+AwjUtfydqyVMDlofXrse1fqyyfh0anLbvzns01iFmt7W+GnTUY0slW0N+uz7cjlGwnp71
662n8O+v6nFUOqbaMXmzZmEzYRDBUVirJyxWUQs3tCeV3NdRAZud1UY03p5TU+9X7Q+VbQs+c2eV
p3b576ensXpQaVSIeDs6y3wX+2iNPBYZiibB+Yi7Yh6uO/e4PkWs7lzYCM1qy0pbfK5vRRvP1ltt
k3Sf2/ZjrCskdYwonuMBTF4e12esx1TVv5KHvw8q5s71gOPaOq0fxUfcjzJjpl7oLde2j1vfzh6H
I29jYA/JFuWbt2CSjaX8kO3sqr6U0EZqilhuVV0nncRiGy9n3M/asMoyv8IUGao8lY7YSL8cgm2D
qyob0e8vii0OCa2nLPfzdSvgiz77Yrl9USaGa0l/5pKUL3Gme3dqqR4HKuY6KP/EzlTGErloFb9r
pnCsfaJo5X6ZX2jlj9NENZsm0XRf5TjqjlZztFoNeUh2wfEpI6HHYqM/sVv4KOVUUnB3HjcZBA5k
NA+WDyySJMvWoojZvJh1N1GGcLoQYGnNRn7lty7HRC+TE2Zdz7WsXqLFRa2Dp3JDjEO6oTh3tXxa
/yu9Rt+JVSa2SsE6REM6bft7CdSoo4LFIhKMSfKlRrLep86n4vXItK35ex/hv9JbpKjVlMz3QsRm
GcgNjNZ5NZbsHUG8G9hNGxRsGMaEFULcZqt/ztd2s8UiyW7rVJuwKSLDLtnGqSdnqqzTvC5YbQbt
CQ+4MgAwyNwVqy9buts1yaZvTptK2NJOrKz1SnqTOdslBZPWpB6TGlBUsdP0Wnr5yLEyvEkKzyWy
2wHqQVbU93FBYGuvJTO1R0EBD+bTbFO6b2N2j/rI8Ve/arp0wtYo3tFPwKzviZgo7p/GVjuqJQUk
nV5ZugR2TS++V0KrLqOZZ2EkcB01zP2ikUrFDJfmpUF9FgU5bYppt6geKEI2NPysRYo6jtJjY7DX
2YqTxM5H7DwpgCQkunV0fRgqGwfcGKjEFizDHkmVebVytOkq1Sd5p4rCPAl6YlqPZMQ8Qokf12Im
euXLlsIvTmXNYW7KqxqpmK+KEf0fQN2JFkE1IpetrWXoUUP3VtTPcUSQug1010no1q3sXYvnz86c
Itwg2MnMjsQbtKPoh8cczZ1r3XlYh7xQ8ANYRgu3zuZiz5aBRzi/Kvj2YMyJGxXXPVbWPN47REuU
VaxH1Tl7tfK2RNMnKDBtl3oZ1DSqoA09kr6NteAO9HASSDOuTirxtVU1AXIGRCSTUT/8ZCu47isd
dIxcrMjcVjlYhZXFgrlGF7t3Zcq4GFX7rZjcNhAjidOhsPbSI25Z0scIO+tDOvNKBztuSyWiQhH2
gr+354/M0Vm67ydF25QMh8pqXsqKVDO24Iqvz9HZMJEYj/JUDPy26Xcrql2fjshne2qX/+LuTHYj
R7Yz/CqG97wgGRwN24ucU5maZ20IVUniPM98en8RujD6VjeqAS+96q5JySSDEef85x8w44yK/Tj9
pOIskRfN5h5Ow6lr0TNP5otuMJyIxuxMH2iv0bakO+LryF0tfzLvRjIJKRCNOXYmQX3Tt9HZcJIv
T1qNURrVWWOtZw3UWb4LQc/a1vLpEa5Lv0bbt2H44CC6pIkwdKI3EW6E4IRTBHsrL2y8mrnD3+NU
OVBULKm85Hoo8hAtx2/OKC4N6n03gyLSjZRHePYnUMiOObBN5Ef6KpXTY8vBcJ8RlHTzu+g9uPuM
i9TQoMmYy1F+vKUUTOtAshrkr5CH3ZBGd4dwaM+wh8ENL3BfmVddj5AkoYErtL3OyBGJzHlwcJRE
TonPBzOfsU93gctEgJBmnOB2aXAz6ZixNN6wWRZ4cYWgKpMfQlo22KrxnFXlG0mt92kED0iyvDg6
qB4Zli2I5PKYFzh3WGaZl+2CXP+U8zNFzFkG9mE+9EQOCLIyK7kMZ/S1PB7XilLi7c70HqBIss+d
QvA3MXinOknfTCO/ERVrAVP4V22MyLxmqG0SVUCiKWln5rSNul7f2AEHfrf4/bnt6ED16ZkwtVeE
cXSYA0yeOLJR0EmODCSUB2MBIyr4hs1UoYokMQePBdLxnBBipR/GHxDEBENVpLchEJkWkh5PBe5t
nIbguj7LkTqSQJlr3g6K/9nCO3lh9A10yAJxBr5ELB+SFRSUERjNlbUMNyjFfdX69QVDNjKQ+mmF
2NpflfhfH33HusaU8S1xzJ9V3/7QE2bIYqEGKPRuHQ88Ah/BSB2uDQwA1JixxjosCswGUt0wbuD0
dOswRdA0eJKnJcdMfUP3YPXezmUmlTOcQ4D+lE7+PrG5c43LTNvtvorEe/gmT43te1F9aeNtXB4L
qz8RewUvVo78sti5XEwD5xCWeSuZnmnkbrrYADepBgg1bQNpJCze5MTOkUP2CScdxPPxlxwKOl71
1JrjfWog1pf9xjCzegGCUe9Vzi3r5g5vQ1TJGECo2VkPS6Qq/ZcGv4VxYgMqE2aftY823TaqcDNk
yf73rGpl6PbH+ANfNxws5Uyo1a6Hh9wvrODG5EWDA9sdggoOxYypPENRJr+elxQoMOz7BXLoIW+B
ES1M3pPFXyvuAp471bbQmLpLepTesfFNHOySq1SjmtuUTXmjSSajG1IWBb57VL/CtUEu9+yNe1IT
/IfFUdQ5l7Ogw8HUJ8l6+reBcaQvB3h1X1/QgN4tIfft91/c/jOd/PtrC9fGE9P1f3G6g8ZV5lVS
dwfatEPGxjEtePi4kEc1jubV0lym1Vc5T6QWGwQ41p4hVvwkOBdlwgtBJwcrgHKlhH83S5oPhqJs
cWmCktN9r1tZgC3+D68mEGrwdj3C+pU6RQHY1oR+nwZM4Y9mlN8PTcCLAAVZWn7IsimS6zSVVORJ
8Dy+ufaS4FAUQEFBPd9QZb2ODTu23OFyx6Qlioajp9fxIY1O1WcdL9cIcK2/uWniV49juVr4oqZw
PNtnuPvLTfNcL3UHTbQHLRYQ4KrgYWFG6cqSSM1yp+a+M6U1rGT9KHoEU5djaQHHyaOFhuXslr7D
HqQ9DoV2FdbmTpFjFK1pWdg8XDTatHHZKe1a7pzDEor06BaY9PWbzWaJx8FkjrvQIklyQzjGhyVt
bruBEKgiOmJmEEaA0vIN/P2acf+8ZoTNpoEKw4PJ+CcJQtjXqenHYXvQ9dbcxYiCAg/dDEHTYLkh
860hhrnNXqGbCZggjk6KpKcJHmWcSxK4ZJMHc3BtV8tZ4OQkHWkXh60uH45tBcVSFQxTPd9OMA1K
eaiEVv42e9yZwvcfChJR1hhI7nM4EOw/2inIR2ZE/vJNHbLxzKGITL4yRNYrNGrb0cU+LvRgUiUT
DI9sOrg40ifLrHhIyWjVF0haj46HRNuRZ5sVGf7ejq1jKYlYeHBUayNjDCSAj2JacOLuYH+mb3oA
9yicH1OoCWTyYFQsT1fGVWgKbQwGVKFsJv4GHjcAmHWsYWL9jee2qatYlH/dwFxhIlrBuNYXxD/+
Yl9r95qosnlsDkmZs0NSrO47L5k2JnG0eTFeOYsjsBtwOUrr/sJxanPTDNEXZ3LVQ2w2u/AR02Rm
npJnVdTFKfLzSw+TwzWaS6qhuHhuTJr/gvnV96bUGkfLwRFhqJOtZpjv+rh8uHH4BvdsN7bxg+kT
ZJeyceTaPTgLB2pjMkOBVZY2jk5CsEs0a/+2YJyyneuA5+G81pLHaZFVttWGKN7K9Knc1R6DDmeX
vOrHa9+dtt3SnbS604kHNjdeU9gEN4/2yYbumqYiPzSMSSJ+9BnraQw3h4bfKYxjMJqbOK+vW7C6
g0D+SeHVGgFFDHnaPdzZTTUCNxJKtGVrQ7xRvkkOvls7gJ1seJIZpuhseJivRlt8yB0fdyS8KynS
nCb7yvxwR3RHu7ItqkDFpFJ/blLIiUa71Yfwq8CoTUvEqjDbD1VQhnl142hMMJuix8pSvhmSuNW4
9sMS4AdMXxxW8YubNEe/DB7ZKd9ka0oXLdazxIYQ576Mvv0S6BXZAT2U3iFAOuI3e2DIc71Qcfka
NQKul6twKV8lMYiKf21pEWWanX5hX3Bb5/nJ1COHJhEOfSyowhf/Yy7Cp7DJyCWEqdpF72XY/8CY
mJ8V0UNg4+IWSCLsPJ9oN7XtkLJSyLrEU7gvt1pKJxrXBYHi7kOqweCVrC5ZcbZZa0oyCJnfQPRe
Fh290F4F+je/rZd9RzHw0ul5Tx/Z1IcYDqkHiOBGQB2SQGdFjJ1SHfSw4HLNNl92zJ7g3lvVQ2/A
569b8rtlK0wlu20hRu7aXtx6QfmCXQmSg4UP17v6CSHzi3rBo6Yi0a+YbqNkgAFQhQhg0LhWyRRc
lA09fgvwgCp3gx3AsxeON7bQ2Gzoe1b2mOxtenJPayjlcrZ8rMeh+bj63VSXd1Vc3sxSN9ExSu5o
j/2Ww5+snHETW8GDBni+CQiSb0Ttf7fdnQZwQkLqgIKnvDEk/bHU+IfJdIzi8dyH7yD9GrZULNso
OhlGw+nBzCgT3qlyYPgnnYhP2KngN1RBkiiKlzFftrWHkC0dGVwzGX8k9tk49dDTbK1cj7hb3CTm
eJxnbzyUJh4MnpuTRYfJzA5BGpBFn96VxcB5ovv23lqiG5ve8qilTrapAp0BoDee8a39YaezeZ8u
YMnpQOA2WrAFEUvnPnpRzXbU5DrCABCnGL6nHuWbxsUisOoKANkutnZF1GICaIphS4fubVKEFX2P
RUun2Yz/e4Tm/iRRUrzoF4vBXVdB7IGkWRzcFtcdyU4ijsya41XCk9hixRVcwCq7EGlV74iiu8BV
0tk0ky5Wk7ZcmqDm+2hArCuK4ph3s3mx+MtlVFjpFgkMGYpGxY+rlnW+pPvFWnQIXS8Vpq4c3hjL
j3b7NZn8rq2BMZSmIS6gpIkL123/+X+MDQmZx2zd1G8XwzF30NcOlS7MTeSIB8cn1t3vnsY6dsCX
oKKQQ2fnVPD8b8cwqO/ifRnJlEl4xifTbU5QHqZDHSzaKXYTXDeWL/ULok+1k/o/FHUMQRvC69Ni
Trac4wRvC+9ygbx+IKXFPwU4zxMLKZ7j2k/PUzgR47tg7WXkWMowUiGLtrzs6X8O5bhcha6bHLIk
M1CO4J6LLUmOv1ChrcshrtbAiPYpGswbSHT2Xl2lugrhYiREKMEXlnNw4MuigfwQM1LxZmMd0Iau
y1HY+9wb9mY4R0cnwwyLRPFzFiT+2o75OPzPT4Wud4cqk4GtDA+3woDH28IQPHn5U91DrzPt8Ji6
jXOqZBESGCV8uqmd9ojNbq2w6w6j7e1dA0gFE3qogfP05Cf6jnzBzWSaH2JMsKrpTdLk6q45TZHx
s4acvsunsj9F1UScrpeHGJTP23TCscG1CoY5oISn0bTcdRIyNmQvvg9C7ymNhxiRnQ6dBRePIXfW
vbRvwsn3NM63djdfFS2vS+QbNybOGx6ICfxBrU0O031YkEHoxRcLF4C5RAEwFGCHlUXDHruQi7Cf
u72eO3TJdb20FzYxziAZOFYsDFEwCDBuChhOFxDsk2NSBnCPUS6AERopsfacK4hMLjx2ag6exN2o
nxFC5T2MyDLWpktORRZHVzEM8Y0pNSo0YzFuRgzjWuNCMYDTFiVKWRJEH2nFummxNRBudFASLlyX
QYDT4QtTZPApDR8YuWvhxTZuoFd/ZJHzaOXLo6ouSDMoN8zJ9qPJOC/s2pchhO3oMe6DyY1lMMZI
6TKR1CH1DHYJ0J5Y5DUHW0WNziaSYSIEVbNd7sYm/TGH4UnRswszc9YuhTTjOuznTURro6NdwY/a
qatUhGkJES1BfjNFuO5XF0ZkXBlWDcmEen3pfcZf7YOqk5qZ42MM832UQLfKAr8hQeu7mifsqF3b
xXIrj0/FIUf8Aqu/Ye/nWySgFHdLAPqbt/g7SWqwDu2cMr0hDTV/k3xYyT53BAx0hE2MEidM36q3
GBFkUC6lQs0xHNlw6lNKO/ykaoSaU2bnNqC67BAhipQ5XFWv05r0I3DFVd/zOR3U57SGdKb1Na0V
v6NEMktY6SvcBeH2D2R1xG68czMwgjwleaIfH5YuHo5FjvdPLKLLJhvLnd7ulGZLEYSnBhlBo9OL
DvDsty4ZL5JI+SWqEE5JC86ZC/rbelq8VeyQRNahfE3wQ+CdNw+TVl81uv8Q2guzSpP8LakNccYH
zHHPxOd8YdHBu8oIqtce0gnEwXHQDjTz2yANozq93ppzfYOV1qGYHYQmBMrKBtqVbOO+da9hS1yP
eSt2QwuLCyuOY6bQNKkH9LUj/oE3egZ+k4dYj3QO6Cou0T4GE5m4zySgWUl1DUGY/kqv/dMY9RQt
4myb8Kbo9IcW5Qv/jUewSiIaCXlj+p3odbqrsesCNb4QgUgZyKCiCoPPIRqpi+WKWCIBFkkZuUrM
itBuhqoKbJkC+hN3yJ5dv9sncfOCNO0YMl9BV5yOGz0ZURJx0e0x76GrWBPVE55Jw9pBMCD6BU/1
PH9rNW3XZtqz+oDQDiD0sD+IYupWCQZZUrRjsT+w29bPsvZU+EFgUYnUNgHD1Odt3dynjK6lYyLq
KECbJKGtj7TyHDdatfZG945kjKta6y5jFxY0Dg/ppm18vGxiSLXMbx2fW+frFcKZBJ9Tx4MgDy7Z
2w+jnUXrcHrWDfjQJqETjIN5PKEdm/AQ+IsG6PNan90PwC34/KMUgeWlfELOpzf4REU7sX/upBQ1
llKkQBdcmsWcTrWIGj/Cd6NLbwg/tPCyRHMOWv2oi+ALx6AU3mS6L5HvbCYXoz8kmDdjwbUGOD8w
PXK7tTWU17hTb9h9kLoQxhpr4Q+j4B7KKpUDe0sg59sy1m+HcvZf9Tz/wj0IGJ33FseZW8fLsV2t
PtMgPRoSAMlBftH16sd0bj4GkFMhr5GM4ofK7ZNN4i8dl+jDHCroPnIMRS6WpsJYAqfNzrF0Go3D
qPHq+IFlbzRt3EQk164TrL72dgRbV0zJl0JEPJgOoRa0GHTm0cZi6K5+W4vmVTAY917qvXuTfwUG
tZX1UjT0WC5hEwrXijsg1X5l+FbgNL1dcE8C1DulsmH/3stCHjROqW8+aTpeGH0WkVODRlcoqYk8
CXDJ2E1EPkd08pDE4Re26CZmpqFipKgW+6rsaXCk5q7VoDQO2K1J0Yrsx2VLYs+019RkfEgarWv4
M3M50ypIfX0i3uN0RjAoFR6qP6oiTu0wwm2q7HjlB/9BCaeUAsOQi6qetcfChJqEnFoBcAq3NuX5
47aIUroR9Q2GCvBKQyS/FH65xJmxScOsiReV2JD40E8GMvs0+h4AKH2Ojs5xFcD+IigaKq3sOizT
W8fkPOnHxsHeV1b2g6FZaJ9vHf+qX7p9XprFCt/A7Bi3BmQsx2OKE2cX8RwVHC2PveXwMOxTYoVH
w8JjTrRutsPWln4M4j8iXe1qWJy7riqCtS1VZVpHml0rfs5yl03pQccO31atgXhOv4aezKl4iQjX
m3ZVBKVVjx13a4mN2fEUlSJWj2dOosLfIqedMqNdGwWNfj7S7alLsBJ23DGoX61IR5/Oy61N1nU7
FZyu7EhJTrNYW6j2XQBavaU4SEdrW8uIpNmAgIHqol/84igq3cXJBSERYo0LJRAdw4Nl97RG3Qap
p1ZcqwGnanLNAd2ecM+9ljJnB31v8vJVdBrJFstVO/KiKtVt4DKvtOup34kfvT89+Fo7bToLgVo8
FdYx0Ud06s5HiQwCo0r3TNYbU3IXIL+adVJqgh9WGYE96LgfhcFB2XTMvTZfmhah7ViG5uOAsEQi
PnZoofnDOfAMNn3h+mgPJrbQZh6/ylSD/+mmvHRlss6yG2kKmXpUTaWUGCrNslKeREt9ZEd78K36
VY3c5pmzzuvm18U3zom+3A45Tq1Q4QHG/FSyFIpN7SevSvGmIOcw6n+4wXI9wdseS/ehqydSnIqt
mzoPYzAQVonFp+xfMVXOYY2h2ZK+DkGolTjYMZCR42anRizLxasxrqbj1zBqYbKKyhTIJy4hnNcr
FAf+98mXVM1N2zM9Zpq5kwpE9XalYt5ZdXvyChPqUvpohXyVMqmPfg+HLuhWmSzv6o7tWb1yuZzI
qKGGHBT1ww/XMUoQcL3eE0SVWfTuHYtLJPgq6R9Fz3upadFucNg58a9/CyVy7LlwXXUf2oc8kr00
/KFhj6lGmN8jaaPBB9JdO1IT1S/aOdDsezXpVc8QqgWz+gTQuWGY35CI1LvMJlr3gUETJ4uskUqd
nan3kMvBvz5OU54Q5hV9abr2OVjDCxnft8BhDBzSMNlEh9jh9agAMNRqwN2+2qr3QmEIGgMWRj78
QPDJ/ay7d7JmhrSZbtTkQg2wOvudJPR7pSXykTaTdIhn9ZLg7eSFM0AiCZOTBqUhiHCXo5JW12oB
Gq6yDG9pfJdWYQoEhS0iPCWMPr9BzI6qQIGq03IO5YKsenpnWUv3Aj8FetCj1hQ3pCzzjrDxGhmb
b0vNhBMzjAfY3hRC00HIE8+D8omUO7uR9Zgop02OdY3UC+INIbEvWWkZlJ7qLieR9TxSd3oTgI+S
eBmP7oJZP4ZMzCVbjVOMMBWqHSPoT7MVfslZXxzBT1nqq2pI9upn2XKqu1RMUpOmfqDx/yo0gKZJ
cy88njxufwiLc7mPs+sD2+0zXMcVBjTBOlF48xQaEE6ZScipC/wzZ61Lt+igr7BrjL9qnO52coQJ
1YyZl8djyZsb5M0vLc3tUvuPSB8YXIBlwKg3L9MselHvUG0Y486dGgQrbkkK2rz1OhQm0qNGSuKc
qWT5e+GNEtJ6UoAv1byu9pEBUqBiwpi9Ai715JvpDdkbwJG+0AernaJnoG3M0zalUJoSU96MJzXi
WHJMCSrnfo4e+097xpVwsjh7AvcKm/+3gpZ65QNd4M/AeKnIvoRbvMX5eBP7ZHfpoaHm35a7qwXc
Y6Wf1DwOVbPi5CRN/jxLM4HcTYtdNe0t9AClRd8gF+scU9t3Ep2SZQszsngzt3gyS1WhrOdiaYUg
cuSvUoGoaCO2yHeEOQAZ1wy1oU+h1tQOwi2JERPOtogDYOOEVStfLMY+F/h035oh8zJdm8edhdh5
JP5NhOWXIgxAsWdmiu3YKMJu89Y0mgGjPL+Jl54CJXTe0MIc5C1jp3vR/RkL4QxxKavTavObiHDe
tRx+y10vqfotbP+C5igUq3HKPiQGOfbUkErBzfnxFOKlg5MD69pLkQbraH1knV4B/fboRJfAPo6O
F6/VV4iGCdi7WHD4jhx44fdqgqHW5uQFD8rXIkVmzRkJ+7cLDyWeAGml4+Nom2/+TLuU8V7FJXi6
FxLSqDE4q01utzIMog2pTPSqYas5kIHRtFiozWkhahKJ6juC4Gs6Xpq/nsfiV+hje/wbNYTELAtV
rKCEusGFDh1t9CXvqPy0SDR0ZFLR0Zr6NyadW2Rbgi2tbDs9FyDIxCzimilhfp3G1NgUTf7RkyQo
K6clpUSjtt1lSYyquGDtMFZ50g1gmACNaG6MIym6z3WPANcF6HBkIWGbFoEB4XJSe0YrdelJAqEp
RT+5QsdyCpppByy+5XJp9Bimf8viqWym3qV19sByDRyWGocWr5yWeU21kSKpoNsN8410vgAmYrwj
FQ55033qDDw0bEzW5sBGkn9BHQXcDdxjb/jgKXRglhTc2rg2wiVL0ICkC2yM4ScejXu53NWemCYx
H9cnOzUPcXRU/5nLSIkSTJWZeuRB5bd/eiUSCFIAEyuK1p5XBBfMNDFc1pyNxMCVZYEX2zv6qCtl
VWBIUXw0g/KWNmKpnBpSvT+RcBFwAPOucrKTtrh0nmXtZbnMQ6twuZrGFB/juIHF5z7OdVtB435U
YILCMYgNDmECmffKHKPJZti2aQvbEz3QkLKN4p1LDy3ciygrb0XEylk4bByThMf2YbE4ukmKAGfy
euQaX7OFAVKqIT2tbfs+YgJOvNZymDrWQFFwsOv+YOzK9NBLm5fcLTEatfAgceZ3b/xUKvUA0+eW
aFhuD1iNR5NqV/E5QqnrEQG4MrBK3PujWZN3RcQ3HREwfLXOBjZ4nBXPU8Q+JIKa4zruGCpcRAZZ
qFGBh+z9orugjwPl7jRWTx1bskRW8hI8xqgONZ2R60P6gzz8pRrobmnvcSR8GkayAUyeT5pm8V55
LAWMSzSmtmMvNtM4kY5eQ74daTBcJ/1Mq/I4ZzoloEOWgCupvhKoh132Osf5u4ldOEwi7BfGRWev
g7JlupAzNEQ6cb21KohcY+aQDazPUOqs21wyPrJxuKob8jFmM76yPDhYDXajWGcyJahCinebtxJw
djtwtISzY62yBfStBiXd6H6wUZSLzvHoPO3w7FCkrGuf/ThYPl0KW7g5qF4KF6P676nrkr/kNWoM
u8EFqHH5eVNik15OojVF5FaRhyIHLt0c0p62AW8/Mdkvky09Oqub1hjeE1wue3Lu1m7zhqcnVv9Q
cvGlDr/kTEw578QOA5Da5odqlvalWfpWASg86pqq5FmZq8RpfamVw708N2s46AD3/QmHKmTksoVP
mA4RpC4jvbKfZf+stlC1nxXJW+zQFIgKLqX1nPnxPojBB5xhqldT01y6zF53tPlvWmRviWm7jerP
wevfq5q5upfwzDKTki2GVbeecJLORHpuLUlOYqNRViEU49UKNz/w1zfZ3RWhf/BikhYg6ojCAeQJ
9zV5ekMk7QFa8Br4yzur8k8a4QBEkf5Qphy5xg6XS2gaDQH+9ECWYeA9+B0VGNGWR81jO5fol4sp
gOJ0jEt0MXrxC4xDwL2JZFv+TcWoh0QIb+8PbnxQxlCK6UWQhQg5BxRxQA7/UgcSrRemn1CeqIwC
GUlcp5/KWMh2OFH8Umw4gZ/7xPpM2uxRGhjJY5MsXEQaZfPhle0lJMoPNa6D7bef2+p58aiDcN2p
8HaRvg2Q0SRnaOhgW7ZMdiP58pHk8IBE86gGwIbLxA6AZmX5/g1egNcBdD+SnLgEO4Tz3gX3sn2a
Jsr7EkMmRpKAeYMrHayoDnNJ8est0oBT31wvhfapwGHTkXLiaQCe6tdMSCCy2jx3o4UJXzSkpNIc
wCAK4ckwn0NURA485Le1WqQMRonVGJx13hqlHMTf9RHsWXn3WdzwehhA5l11BiY8S64S6oWDqv1U
70ZOT5wH28Vjppk5sY1mxEX/1UB8hJgtMGiCohvvJyzgu8R5Nky2ZNimPyJJqY2MZuu3JiNS6hDR
eHcePe1FPFTPneHVG8Y7a9/pruCaQYSXVmKyS5ukJRJ6P2tlxa+SKT3kGdYBGuCnhNfL9qG14Fyr
9qaTTmNqjNr35odN4u6mtz8ye0JRKO0kZGcj0dGYE7Bo8WMQk4sskZYt449dKZ+VVBALakgyeNdz
r19G5QJVQNCfWXZ9gVsn22jhvssXIsmhppnoamQVrQhwaUul5S7xa32dNDQUufyikawAuv5aOzhN
XmyDiTAez2hvlX9XunBcx94O3rxHB2ji3ce4detADW9LEfEuB9qumBFOm4ys1pU0DzedB4mOL6X7
UWjNu3S0kj0jg49HNC0HvF5vpKdIGdvnBdADEJmacbKYnvr32Ja+oCJEh8lOznbHvnKTL/qD8j7M
5OX72nnSNX1b49S+aaUbHU4i+T4Q0HTbEyDmu0JZjImdI2oXGtHmsQTnR3gaQwOMxUbewnlJKy5Z
hgFzYpUE9TBAgQRDqyWy4inT1VRdUShl46ne3EW668keTGFPYBQXguols/KfQuKn8i571XKZV96F
WzGuW5yf+Vgjk4Giq+dfs/Q8cq0PM55u5eMRtpPi+7+dAB8YBjisQ56GBsjEzAaf26nnmVo1ibYl
BzpjPPnHJiXahEpjVcvKSt5mVRFLOF3115PLS6/ciuTfnnGHgy1Oyaw6wA57BZTH6WmWG4U8wdEc
pR3Oe/2UQJKoiJ+ZNanbBNkm+9LO6YfpGt7QJb/aGCwDWTkU3PjUcCcWWWp7Er7H6/LaIUhFsTyX
HsZ1U3t36iQZYPlgd6RTyjPfTyoqEZboq4NhYb7kF1YQ4tnGFtVfpkX/KvcadfbbwXIlIB5t4Yla
805asfXQcVZmGH8F+GCsbD0+GRXehnFRvXTl/SzsB+UgJYteRyxvWeET0kXDWIwiXi1h+Nxd6W30
Wmnio7q1dqlF1l1T8UBlVaEOG40ArGCed1AivUCWqhK9MK9azBJW1jAck2I8IpO6hqL/1GLrvkJd
/1CMd1HOJBlJxENtmoJBYsLWlb6p+lYrLGKgCL5q7ceyqcdvNM4wAANsG2WjGYpvFuT/XyNi2yId
+HdGxG37/jPq20/Gj38MIzZ19S//6Ubs+P/A5dcDGrMwEHak2e342Xb/9e+aK/5hs+3BjXQF7vH8
jf91I7bMf3h4Drue4zk2RriCP/pnGLFl/MMUnu/rMEmlTzHuxv/9nz+n/wg/y38a/La//Prfij6/
wcKka//r3381I/Ygtug+3EHDxgz0T361vphx2Ki06qA341Vp6ZsAR1g3qsSOxCFWh4f6+w836S8s
hv/qE01dtwQsMwFj4RcubFZYhbVM1NUEkWMzsFq86tF0kGJQxI9B1P8Nm1KSJf/IXJNfkA8iI8OC
VGh50rD3D4bGIT6oDEHS6mBkO5wF4b+781O1pO9OvTz9/pv9xUdB7jUtwqUdvp35i7EzTr8GBdBS
HSRIkGbpl6SaxmIrYcbff9KvLsN8KT7J9izDZQ386akRBL+0kc2JFWijv/U93vI2Aj5LJ3LSfv9R
Bmv+1xvoOeRre65vY5ltyG/9xxtY4b5SRnwrkZIlx3n+5NXNpvKcE3x+2Iy1PtAZHQ1CDIDn6x3j
jCsR1pivFpe/v5RfebHyWzum6Zs8TcOxvF/urwunS+v8sUKap+30lDCVXiqcpydDm5/g2t+1lvsZ
4Any+49V3/CXJeQ5wnFAik3ouPYvd0Az7FK4RskS0lJGAt3RdAcIyuNd3U13DJVhMoTnpFieEq+m
S9Ti98ZqGBDIWEGrATz0nIfESR/+L5dlCczMXddyEJf964NxmrI3M6TAh85qQXIy++C4fFonRmY3
XvdBCYZOjt9I6IUkct2V2e2c5jVOqMO9Z+P3THk7OuH77y/sLx8TDF62J450tpd/va6lT7Bcg/Z9
gCTQ4EBtIh7tiSabqeZGizeC2ahrdq+VWdZ/s7cYv3KH1RL5w2fLP//DYvU83xo0SPMHCvJrPHQo
G4C2V+GEAKiZniadY1dPpsPoOD/i+LFogu5vVstfbQL4xP/vt//lqRBsFSHe4wqWiEIfqfKTMyXv
yvc6YUv4/a02dePPd9v3LM9jXWL0Y5qKufuHb1wGRAvlaN4PpV7tYE6cHIYwoy4H1DqQioX3DYrV
IWM4iMUomY9YeGfeeGc34tD5pMX1+nzy+DdzNp/8gLUjNP9iGv1d1epPVRgjEhqusA+/s0R/Vya4
OZfPshry4+TdMSDetsP0tGQ7H9lmFe57J88x5uDnyL/fO9J8kQp2LPflLO7nGQlsSePfemc4Safa
YYGmuJGtbIQ2K9FfFUtTr4A5WSs2wM0A7Y0XahrGO8tyjoPJgJM0FmwUckh1UHF0v7hUoL1mMQ6q
5/exnW7iGhugUFwE5XQscXtH6AJrMy1uOncaGXHALsvzXkis7pjX4WEOxK5Nlqeu1g9W+5H2yXvm
6qdUYAs9+Du6bkiE47A1/eRLdnay6ZXryfRZwvjfCIq9W2G3Pz25Fcs7o6dIwyOz3VUj0M9k/tRc
rOZ0yYmOYikOvcRFKFiNfC9jcg5QSR6yjiRNGzUY91NtHp0znTDHoTtvKm09zfm7wWdaDTfIZMcb
fSa14zzfGTEls96/jxpfzlt6KFYd2F0XAe2zDsbOJ9PSYKKbuzyWcsIsNydWPmADk7c/sCnV03Rr
ltqDjYc4lOz8C1PHnd9ARHDDSxMiFsy2HPfJSD8FQ/WTkICVNfFVtZGtBzuppyEerhL/c/IqBBze
+BSNnBPmgjeAz75Y+Rd1ZFwzuR9XBKGlOM8ut5NAPMQh7HvDnY/+N89h+qUD/95v/e1tKk1L8Wh+
921uQRHUTK8/6mE6WXr2Lj+iWChwoZbS3fY7+XnxXL+1sC98LXtHCXay5Z2i+LmaKpxzUv0JK8aN
RJPSEtubJH8fXEgdYnqqazhhIFpeGd6K0sSQtjHuEoxdYT6wpkK7Y/7Z35JZxw8XMksarx7mAkFO
Z3ceCpzKfC86kbpaw1+YnxauaF2QFlJXsbYmCFvqgyE0zvW1Ew6fnowiNQUPq3H8eV+nV+VnbmyN
G9vF0agrnAveq7O6ehdC7Woyhjt57iZ1izjgXWqccEh4H+F+jrN19jvw04npGxbLggRWWgCW8igP
Z6E7V3BMG4y08kNi8Gxiztg9jqU4fg1PokmqXduUZIsl86MRF80ZfibODFlEpBl4ABuWEzTVrtaD
ifUhTGhZybVajnB8vhL54i6yx0AG8yLM8NbtCNkOXD5abSXSw3J0oERmvCvlge2WIcT4JAjIJVRR
qm4CnGI1ZBJhGQCd+9F7N1BHkPXIy+mn+3m+bxdqQrVtDfKoj+QQklg/bPwsGQVKtFY3P6GbLDeQ
TvSfDCQGzEv0hSaU4ezduk/xii+rGmoxW1/XhDh1pI9uk75rtXWo4+7Nhms08w4MLBcjhJSiwRnW
Ye46PUeWP1ICTx5aP1B4sVd/we/3cNZ5ydzhiYaMUEiNy8I/jFsu+CiDTwk4hzaNJq4w5tbW3oyZ
CDgPLDvythrXQm/cTCe9ibUNavxLHT3dyl+0fj/qB9sftlPjAtuKmHhKokCIHQjjnd1MiCb6cjNP
5hMcNt4up6z4QfXK6foZFJU3/ZtMZ+CeU3WGvwUo25R1kG2Cy8UO7TNUA8ZQ/8PdmWy3jXRb+l3u
HHcBASAADO5EJNiLkiVLbiZYcoe+R6B7+vqCzqp0Ov/KXDWtQXIpJUskQUTEOfvsBsg8BDPza2c6
4T4OxSOZCNlpj97ALto3+pis0ckZELF20jTes7YQ1kht4kYzKob+HmIMfp9JVW7ixnkGwIOpOjdB
WDTZCw5SSCMrpwyDggtXWOTKG6yrAu9ztPPL640vd7shb8WLVNkPfRyYZfGDadHBMLk0bHHDgOfg
Mpjf2sh8zojoHU3r3RQF54VJCrh3jXe+TyTF7SNaBmxGyv1MTvHt5lcl+XFQszV0ZaTcUFVWvVlW
vuCwBzbTA7cuLYJYl9s6mcc6xAfluwKyCd1aoikJluME3dUKiC1OQXruCnyewT4ixiBx99Iqrkjc
pzsfMsQQGN62a60vUvXuNlpzaEtBPgDtMZCQGXIY2JkEtsTGHg45w5KZqaMrDAgJaEHTZsVQY5YJ
OvT45E0sHwjf7DDRsB3h3WO2vtbbpm62YllRFeG5gDZq2baWP0DyDY5pVdl3CVQO5urJhoUsmG/V
91VD6J8/Urb7y/fWH3A0Zt9aODNBpr5LE0yt1CF7Y45XR2EnG+XPzc52ebKRzbzNbPC2dAwRGjGP
1p9dXbCGxhVhp/OKLPNhnrldhrLDjS0Qb1gtw6k3UwPecAsZn0FZUvCxe571xi9ehcOEvcIzyXHA
H281Ea7wX4PMpUkKEDEtBgaxOZy0poDGUrtJzDSU/iKZbLh7g7FRupaNVEJy4PfZRBhC+EWNPoeQ
x/qpGuRrNbMEkkg9rxU8C72Xu/K6mm66cfFN3cST/dGrcMG4bUGuQl6fWWWYNHAVPMEMqPna9O4r
oPL3YmbZ2r754k0eeelVRu7BitNjnQZAayRv8GLWYosh0KWlPQC6L080mgM5uzGuMGDUg1KYoQp3
O8QVLlpNivH8oLYyQ7TrcC5uifCsD3ow5wmLFU5hoFjL6KNm96KqNLmrnsXgj89VywhFgKuL1f+6
lNM7y/OnL1lMiGIuTzEznc/EPJjerh+M6X1WO5dxJHuN5jvdZlP60e9H80yI7nQxfPecp0W0t+vs
LMjAbXE/uI/bGV9+HFM3g4idLeFg5AajbGfwD3yEUnpfGSQ9Wq8BJB9i+ZiFzsVLylGKkQQ8BlhJ
S9txCJJ2a7ZrG3JDp5j1V+m+L4nJbDvD3Mq0XbaLIEA5l8cuse9R9z1Xk8Sx5/OtJ3e47WHNhYPy
tFOdRRzFjBWFTRI507LOFY8wOqqtVdcPuUS34Br+ocGqnkFtFSZFUobp4r9aZL4d8X3bEq1KZHyp
Hk2LsZnrEX8j+vjslO25dVS7UxJKhRyWMYR8gGtMO3wzJnlVFXYdsxh2KSYw+7kpzy5sKxZF/qRD
ud3y1Ye1DSuB9YnAm+rV7DGChIkB/UmGJVGiDJGTH673dZg5Pkw1kVhLRO+mqB8628Kbyqk2KWnQ
Gyvbmj711jg7Hx2DcdcSs5OTfUKhFdOYtPbA0pes/yVwDmOZQ/ask71Hpv0mwMUIaair7Xk4Akah
UI2R6rPJPO7LJXSDDsHgEiBOWNIG2p7akkps4pxVA/VJNCAYc7mHBA7K5C3tJYFliWup4kSad2rp
x70fdA+MxXMmNqQ3VoOztYbcC3tvcaljx099ykpbSdnGUqyjjPKLbeWnCBcFYhm/Mbeel3QHbf2i
h2RtPzVEB2FeMSn8dg28iDpOGGRf0bKVjYlQgcETqs8gtIzoCyMUbidNb3H0s8th2A8uFo6uhIDQ
YbkajAWRzvAHK7umyUTsjZcmyo85do4ryZn7GJyA7SzYR1X1JFrCG1c07akf2wcVQPTlVNjDk8BC
UZAZB6sG0sFLEbXljrDkL0VrRLslhvxKVgmeV0Ogk4NwCkdILsYd9q0URUMa7x30sf4g3/tenu7o
3uQuSsd7ufQvAe5mm4VIh7sk1Y4GONGZgtpgVf7Bn2MKxIoy3VI25mfcBBD4KN4tMe5HFeCZiT+H
H1ivKOBw71ko0w3KZDfVaQlN8aYPzJ/oEsqFuN7kKfVPBo57x1qHxOV8QKMJ8RWSkNRFQe6tIyNy
41wbLee7oM6SJp0ZRvMYU7EJktGK/oiyNU/sMG4W7XL5oRiQUkR0M9k4NLsOKtAcSOZnHq4F1swr
tfmAJgPVl5w3t2uy2v77uqof2ZM+1H58vZW6Q0abiQPRfNeTfCSwhyYNYXiyMEIS34eF9w2J7y1o
9rpSRs/zWhV4VQhm17Iyx31qEqKaGp9c9g42wehuxgwgXG00vfxH0gdGyR1DnY5Z5QhHFc+k6IEM
cmh/Fd9qJuI1ylbtBKVdV1Fo6LADi8nAAbK733WXxA8dGtNdk5L64jCzHx3F36e6YI7JtkEgQ4Rg
PPJQ2JHrAwmDjzHTzZbSWIvSVyHxkXOo1HuJ+uwLNkG4Y3QGisP8TThc/2nt6Tjp03C/y04tn9ig
g8sLOpK9qLi4dfHojfMVofdz6csrDlo/GgdGbTaEo99e60gvMXd9dTmnN03awpRsepwE2mfsestw
wneiMTFiNdqiIBUeZztCH872CNHcc8pdTPJPGKXQDBxY9PSXHlkw6MZuaGjs05ra+spitoxH3a2k
Gqp3cGPvILxSgbXwDZqe4LSVA1W3pXIIPosB//aUzxRGzu0OjVWf33XBes7KYus3EYZxkJ5vL1v5
mJ7XVrwZLboFdJkHYZtEONr1Vvqa16llEkJ6z2kRaOt/mKvl+GQTO3tXJtYhtqcne1rOaUdxrDwu
PJU9DRo+mcwPgwCHRjU+5S11T1nEp7is72VNcoGLwy3anNfbZ6D0+BUPacIi9GvQ+yoB9/QWuj82
k+WDA9tElarG9iuFkRcF1p1nQ3y5dcl2AV3FM66mS6klTcDqlXVIFAE3l34Roq+3gW5tK1ne62KK
68T2pJvVJlvPyn3xMmRDRr2cKiEusmVN9O7yDtryxfOWc5EPDwIYYrHWE5M2HN0q/oX+0xr/cOMR
A64Xh8iBRi24sHOPVHbyGADp2UIeauV/bnTWW2PNFwtjJ6aU6ZutW/QppiSLPtzgt9uLt/SZ0zjc
r6IEqMg4pHAj+zFIYtlrftPIS3DeQB1BnnW/i9q354bPU3mNUMHcWYT0lta72UolEMx8jzRHbQz3
wRjhC5MgpTcMxeyrIM/QZLfxZqjqqd1xk3J5jJZGxy/6C4UGRTC9nvKprNrnG5rcxux0nfvZ8CXg
maC9zJ3lrM9lOLNksFTfu5E1rZv6saZkVxbTCswOLg78kQE/3s0QYV3Xxn5IiRGEA50wd7BmW9gp
Q+W9ZWLJolftqtEx5oTf8ERzN7d73rdbZH63hbbz5xPZB5/zmQZEb7QYRqXjt64d8cJRO/2pJqs6
yNp9m4vkLbO+orkgnEHm0LcrthnjYYHwSbTPsl1T3raGIMae1RPP85Prvc9V8hVT5rUCVemkIATa
PkaKLQM6Ivty9G5e54/6bUpDY8psis0gr64PmOlhcX8DLlUv6CZx0KyyF8HqaCVAxQTdI8RCM9ne
ZgP2wLw2GqC1RJENc8ZaX1sDUWlTPLUELKwTgWAJyx93fJr7pDqiKTY2N5ajBQMMle8pMwG9xurj
IrMVJg99hwZ83BgylAOqISdeddIbR0Y9e4si0dO39u0Byx7AqbtUM6laM8WsYkkOspDXWU+W+5YB
EwOLUE7zoyeLJbwBC8n7wsXdgMS9ftNO3HhxSgM+BCUBZNzgFsxMQTKArgSUsiwqM3D2HNSjxIDn
hnjYAcalnbqOhdiNYCfS1b01d6XAlw0O5B6qD936DT4jbSKwc6z6ovsJdsrSs6sHXJxM8DZ5i3M3
fQE8DNuO8BYVQTKwKPxKq/w4jNb9bT0MhI50sqOzxyI/hOi8xW79m7uSppO3C8+cD7t4JgvR/2BL
cfCHlVv8tvwY39sRLgO3VjuCvoKL1skCYxxrerZlRrOK71Ck23vO+7GNSfNm43aLNVQTbREkq2M3
qaeCgPqlEfjvAv7fLZYTowKZyVHRjSQo7K3TijVUVszsDFWDVmoo/a2vz0cGLnc3jLQ0OHVTQLfK
xbqVbjVL2A1kTPVWIcYfG4x9h4QPxC24JdtVsJGC3JUMv5O0OdCeGghkpxpkMNm3cAdhTWCD1i7p
cy9bjIGOk41MpcsLAztbKJ92/S7BdgznRhTSUX8VGX+7ZXsds5chRlQ19mwxhUuMRjda11vvWa0S
JZifbIueSzR45Us3LJcpg8i0RMogg7okGs713jyrpGK4xrZzdebyxw2lMQzedEfASdtg2itxAceC
w9y4CUcbgoGfhx2lIuGDLbetS2scuPh6ZRnlKUIyL4EkEGhIrozIrE8y/7uf0/J2sLQwksQ5VANi
TQMjs7O5dnkAtYosrgm50mOdld5ObyU307MmYIaUWNUHZ5Y/1Ix3pk+gUw2KgEQShvFjuXCEZCuI
0lp/7NfhoTFovaM6p4kqXDZUjjfckbGAQox/65nxqAdy1mdbLimjB09+bzH4hWhDcaShKeGyMAmo
QSRXP4Ay3DGsJj+zV9suDnbYhRHx7UI2clT5pk1W/GWHqbe6v63l3hD0qM36cKvmbm+U0mvZNq7D
3kyTBzJbBvpDtwf+qGPsx1ik72IIxr3ffAkYMO6L9t5azE+kgYA3MASIYgwwUsQ2dmJHQA4YAsFO
2kiH6npqj3UV4+HAXT/nT22Ol7BB8MeWO2TfV8sn5GkUd156XYN3kwc7vUmi4WwX9KGDFNVJ3fec
pWylHTyuqjxlvLWTMx9Nv6Ep6JZvke19MMhF29Ge790YbzInWBTcx/Jj06J1biCgYy+qSUeL5jGX
FYyk9iuZiHJHwifmikekL5/W2PewWaXXjYYeEmDcHKvcwyNWZuMW3zGU3Km4n81RPS9m+VLmI7RA
l5AszXo0gt3qzk9kXxmhB3y3SU1y3cgfhHJVG90rro7r7J7qCJeeerURPttFhg2ec8YJbqtmoXbm
2F7HvJjujGJsdrnABkmiSYb6qXSCcNHvCouyIVPzQ4+f0EVA5ExGyLsY/QMqRdF4iLPpfadseSxT
REGU27RHb7BTiH31X1xkWW4JOatvjM9DHWiMNM4Oa0PAZmPmH6DHobWGq3Sx8ECB61U9kqsZW7iT
m0+yVcPuJh0vezmccv2AoVwLSQw5h9BZGvohsnhQn3CAsE7cC/KPB7f2TkO2UP6bgQHQgURhNy7N
u6IlvOP2ILHyIy8G/VEc1yTDN/z5onrAUiwOl9EgYxQBZmJhY98l4MVSezFYbTyAELLbRXADt7JG
i9wXxdfeNMRJleanqmGgACvdCkuMSO7qySpPt4c0jz4F3RKEwm7d0+wnvz7cvpehWA6TNv+SEiyy
FPVy5Go6J4IxndPtq9/+106UvY9dcnxrTHEcR82hDPCjNKrMPP350ExxAaDYZOHYRkA47Zz2kH5Q
oUdkHxujOuCShZd20k5teeexC9jpJY/tZ2R4+IwHajfb8xyaSXq5mVDcHpR2kuh6va4A/MM/f5BF
PFGRg2hYhm2dbg/A/eLnV0q74EAq4ifepLFJUzis1rR9DAyT4V5jPvW5ZT7VuO3s8gpoMInkMYHl
fclF+mLLrr04A4ahk5GWB4MwqROf0lM9xJuSwMBnU3YXfjxfpUU6gp0X2TEocAbx0yrdEO+KP3/V
2e9cyxDv0sRsQpnh5RMEMBYHy+13DhWBVjUECOWRYXFD6f8FaG/RNsab2//Nk2uFIPwG2RZY+SvF
y4mnpXla7bJ5wqbZAxoHp7h9j6BZyg8lHx3jYSZa7h0iI0AxuF/QFR2zLh7S7UxrqG2kkhF0f3Vy
h4MIs49eGRL4W3/pVsk3a44hKGrvjkpbedy+GvWn8Mv3TNnvxtj5iGI6QQkZqe0kvE+GSYTNHOTt
GYOI+FziVgL36zTqh9tX85g8A5ytd33DCe715nyKZfEjY9Ae5owNT7dv3R7MPPjjf5sOn0jyqQvU
DiV5TcwZBJjkyU0wEbDe5SN3uagH9ByFc13eBUM0Mm3iwV+WrxxHzp301ugZq8x66p5dGH1RVy8H
bP5DoVexp1fnsATmHjL/pS37mNsP7r5RDTsQd6S6Ft8RsaD+d81wmK+e6nJt44h7c4cjQspWs01a
XZ924TJYuH/pJY5sAYvYoSHsLTXxiUpx+cvUacwlGSHkKwynQm80dVTv01wFexsPXgsDwyjB0RWF
jUlPuS9mcU38LGSUKA7RsGu83N9BqcYZ0sKoSI4Bthb8KWm6yC1K/0FlQ4JtobVu0nUm7XQ1YBnK
6muLwe9p2TvK5CU4nTqRiqnY1/CuoSTkS9N3yKHx4ywEipg3VZSi/1xN53T76vZAEPUf/5u6jdiV
gc/JqY6khSBLq9rxlEiHJ5mSP766fc+NXwhbWI+gx2R6RjPweJKuyHlRDt8JNIEhHHUHi+b+M/qQ
s5t6HNHL+Ngk6cciaXs4vN02abrlYMXDi8g9Pvn5LlkWE82rXQA8TPElSv2TwJZsQzZtc2kCF5BO
xkeHlofADcR+jfkl8p195p37zDwk9fw5aJvX1R0+5DMVo0Uu+URdSucrstMiKOHjxX5xM5TuKu0y
dpLkwazAMPAbAPdwPpuiAycY+28tRfnQFWoP37cJf9j4AqcW7mbT5LvHZBEytDxoZEhffOk12zpH
mhd4/cfMLb/00v9CY4KZIKo2V8VfiA59W5wOtn7/VMUu2/rqMg+Zd7GRHPUbMMW0J3zXZ0nMCRa+
Wp6ULRS3SNMpjARSWRwiAVk2zRjvUjZkzKzY27Cqt2zvWiTsdp38nBb2p27lj3RkVPszx9ykcKJM
gBott/wQkz7GTMN/L4L4CxKdL/D6wb3epbmEtRlTwbku7feKATYix8tqn9ZWMIwTzHtl2e3cVftD
LIO4kNz2kV3oPjcT7JosxlPQZPdCqUfRNmjtZ7Uc1mK4KzvDCcm5Qw+fcsCtqAKYxY133TuMJ6eQ
ara7rBIEnFHUD0j/80+UxzEU0ZPYFPM2Et0IFNn70eswJ2Wm7Myw25nXRcEgiKQ8lFH3zjJH1LC0
TzdELwviHxoKwiuHhsoEYfFLErxFRBSDdlxxp9cuIIrTNTUJHBhiiGgg7Y1LoyMM+hYnwyqv97pH
xEahLfO3NDCfbYpFsEN6ZsLiNilJqv4ILgCTnqoRKoECFirS4k20vnF3cNrg9M98G0dTzP5CBQtM
ugJoTQFTQdtyfuMX9esaO6oHvtKWgtVCr9JYZhJaeKjPzEi8pvxCpUdwSVtwnJXgExpqChioKQjq
QZJhF0bVDUCBDW2pO4PbpYyBGR0y8ezpGOvQVUoeDQv31zmTTJldmksV0W/D3Z7G5Ye0uQlURk1o
eoe0diFyg/bUmbR2ffsJU4C3mVi2jTFp6KDY4SO+UPJn21IZFyjt4T9fFEsTuv52UeCQWp7jav7j
77y8GIclH0jk0JXWq4JO1OW0rPolpQSOWt55nQ5xQKD1jJr5n59b/IfntkxIgUSeQIAiL+qvhK/e
Gd0SqL84NHriXUb0XzyRlby6wAyGcK+1WJ4kbJFltl59TxwDvNR1F8ZY9CkKiJfpYHBTRzBSHrCm
CY6zA+Tzz69S/o0UhqWn6bmB75uBbTM0/OurrDqs5wl05bbxeZXJQIPo9/10xzZMM4lABoKLRXqB
RBeHTv1NU8baKf+hyRxpyqdYYgILI8Pf1XTEcA3ebN3L+QXsT6+u3tAlvuHH9IN7YucIirI4S/Dx
SyluH28UxNjUfbuGA4fWubYfswWn3zmmKbzxNGgTEDPXcusVWFmPNPIiL5p9xoEbr/MZc3uezE4I
MRkZxc1dcT9nDuZOKMRLd3wid+g75jMPnwJZPOmGDZznTXbTU9H1WkDxQWiQMZXt0a2ob3H6Wxk9
dvbyXMzJ4Z+vtWX/jRzLxXYtgUjBw9Txb4TVZk5rwwf6QFqfo1cynRCOKt2v5pt0eidzes2KKpsj
GM14h4sZOgDkpFdrdHakd9YcByDKvkdOlFE0PZZo6XToR2Nf6JN7mcBz1rLwkBDG4CddMD45EQPg
xqovax+Uu9Fcf5SrMbK5YXwt2wUTAv2ZJCAWdpxsyuQt7g2IcBZ4NYKaNz1QrFJAsmxi7yfmg+Bj
wr/tkqpLAIjamTg0HugbMEONvGkjOULDbHicEgZTOfFeaK2Lj95KR8xM+60UODKgXdo0CztPF3nY
lHhUhfrnScHDbd6qjO9FNjU7MAfDGtDRVsNXdDl6ylCWgkoB3QouCIlZvSnBOLK0zT2xCIy88LCs
4pE4NtvTo5EUo7rKfKHQA68C8XGA5nLRXQxALjgMvGs3GJ5uWHtj1FfHy49JY3yvhbYdwndoW0fu
J2uk3IuclcFIToNlwivr437TMe4lqnnaG6Ugczlrmx3jkgw3pebYvAk7W04TtKlNXrivLj9kQnCK
6+mLMyUEaVS7yFH3xMkeG00SINWIWyCQB+wyP8c6z1K/1PYY18l3Y5qfMC0cHxZZ4B2knehGNb/a
kQtZA6lMPg3dCR3Py7/crv/hRLHwLbJMlABuQEbvX7eGWMExcYw+P9j6LevTwON71HDBN2M4V15G
04pIC0ZOis2dHt7pgVmtmXSOplG1Q/Ev/N2/M74DG38c4bKO8CAW4reXRBLaJJvUSg8FQUVNmT1S
Ph819F1MyE675Rhpxlk9ja+aeoUc+i0y2w+27/7LtfkPm7sdwLcWSCQcKJG/U89VqnC9r+r0MOjE
oVmxqpDkZgQdwmwZNjDFv3a0auPqfpUd85cYynmv8Q2p+WPwKTb9slYYT/nvTZW+F06yhCBhEcbg
878wcYO/0eQDx2TPgSEfWJbt/M7DpcB2GINPyWHOs2iLgQ6WoenWHPsMyY7Qw2za+rXAPcflY8N4
8JyIaDp5ptOFgl8EoL4seTqFKvXLEP6EtxEajUpxdPVtJ92Cs9p4EUPMq1Xwiq4WwoM5lTSPFXky
zRj0xymfX8olqzGDgBUrSpz5otzZBoYbvAb0QsJ8Et2zkRddeMPEYyPl9OnWg8jtLUhfEI4TwFrx
oXGH/FC0Fek3Kk12LIvNALPyRZaCpOHgKpNlvQ/G9S5dmFsYNhbxTiNPWceysfGHQwxm4bgZGB+6
pi/w0hkBVwPz41JA1jXsg8Ycb1TRCkzND4z3CQNc8tHvEpE8jpINea2qZ1y62TXtciHxxjgGpvuI
h+0PtzbVXtqHKCu6AxEBANr1nBHI3CUbubaXNmiap2LB+lDm7FblMsyHLk2/D1Na/6w+/n9VNLlu
AHv8/y5o2lAj/MArO2XD+M6hNizHb//zXz9/6w8xk2U5/21hYE8tI5EeuA7qnj/UTJZw/hvpCzOp
QFp4S3lsGxXetcn//BdqJtPyBTlbpkC1JEwWzx9qJlv8t0tB5OCQ5fu2B6Xh/0XNJH5jw5u8LEtY
iKY827Qd4eja4Bc2PKMVmJ5KzVfQS5gktblrhhk6lIkjSdwk40vtzNVROamPZtaFetq5REwNaUMA
unrG2bh8X5rFV8aYl3EOEvCA6prKZNsmJLaL6qEEiDxFzvI5NXxyhrpiPM5wc3D7e5l8f36osmV+
CAZf7n75IB5/FtO/yrTc344J/cYcdD4eUg/T8Tkv/vrGnGpp8oB5yzUWdrmfSAEVg/N1dTo4PODX
lxq2zdbCr3xP2AGxqAqCfTfN1rVJnO/4WzfnYB4faqJ57gVU4QOsyGHni1Hed5hdQE5Uj16aOLgu
T/kBnIr+0I+K+8iPEHLj/U7O21PtKeu9V9bdBnEyDrpZM56hHA17aVY/hpoEpI5jBZ/+ITSIYCXa
uMrOtpoy7TIPqcrrPQi9eRzK2YrOdjI9RpBJt3002i9qRoIakNdxTkK3MuJjtfjGs1wb+1A5aFlj
qEP/ck3lb0q02zWVHpChQNkE2v1bVe6kzHMgYA/XeF2G3Qh4sgtGqB8xpPf3Y8xgqFmXk7E6vNiU
SLOqyQDAp2++E/eMDVtx7mFuFISPPoyjQk5Rw+Cv5Ig9VLbv5g7nKFnkT1bcUVNL8RIg1LrrIvdj
XAxkhhcS0nkzVucYEWrs+CA3U0beKuPO9+jCYx1J9cx0uWIGlseY4SUNhARRUkHR4OxbN+q2LDqm
MrVfPIxutDUh/WewQpHNLmKy3tscNhjlPfqJLF+X2N2OHv7og9uQw2zVD8uokAOn5Egv60D2lPuU
k+pzyJKhfBXDtXVVe7Ht4jkt5XT68+EGOi5Llv6LcuZ3KQufh6dVgdzlkjWMJPKv97i3GPFEeGB/
rdwvOV7iZz+nwBFjZhy6hEo7i0R6Hh1X3s+jk+7zLgllVIWtSM5D22UnUblXNTjmJSUvhoTKfTBs
g7Y1X/95LUpexi/tLl4glCK+B6GVPYYHfVv9sse45sxh18fV1RRGf8py9x7Kh8uxPqVbtcjgX57u
Vm79/nyBie2Ho3V4FBh/fb6G+39taVyu296wkgfD+t4OOYUY3W1odRY9wpBjj2mvwXPLgoL81W9l
oGoU50islWM+eU/2EsSvg22WR5Mh7Lb1vmQtZttDarzWSYGBchcRthuZVdhjJ3Rfgz/tGqHhZDOS
/yLju+1Vf31DrDXhCodob6lPk7++Ic+z0ySuyvSKjPYzHWdy9hJufjj2HdtV3G5imZuh57lj2NOL
Xmx2InAoJXAybJ9SpMnbEdBlsPgle2E3JMb78faQO8F3fEi8o52yBBn/YQJlrvF5Xqth0yfdTqiO
nZ3UHLynVoiQyuGuaqdTi1GujoewTrfBhomACGGEV1xNL4I6sWbeh6AkmyxJTosVJVcrUx5OTIWv
tgBRcbD2bAFNv8PDDp8LN5/vYXaRuBeYIb4d8wmg0sYKRP0YejO5Gh25OxEHKoyx1Lr4fsT0csnX
A5B9f8bMmmrJGarrP9+3rq7bf7vueOIxWUAr6HCQ6MPzlxvXlMqtXDcy7hcfVsEsGO+4E4l1QI2J
wcY7knI0df60FcnyLbf87LtdWoiJ6umtzXHI6cAwHhIjw4CUsNL9ILzoKVtwlkv1vx37zYwv3Del
8quT28dZSIweal+nay7JA9zw5bEtSvAZt2AnqqTz5liRB9viyWl9dwtWEDCzW6l7yV7JCES+rDli
JtfBYzeurOdJ5A7p0Yg2ktXHvL7FocFwzXZXYdHAiFeGhlFNB5J0sMqRpLyi29Hj309jPjc4sTbd
q+O960Q/f/B7d7gn5PWfL7AIfs8uMT2k2uwIqPFQZnOq6C7hl0ssOx+2YjLY90MZkbtsFdY58JV1
NvvZ1EwWxg5grYfbD24P+HuRI0/tbZ07w0A+++fvWJHxtVmb7pdv/fJPXC+zkJrpX/zzr419iSGq
tzRU1/rv3n4cFdn//vLnv1ylYRCv6jtb7hQ6SP0qjakrjwQD7H75xdsPfj7l7QUmpRntAsd5/fk9
+/YK/nzyJYDuReaXMo99Muh+4u/v6c9//cfftb6Vsb+cfr6G//NmfntbP1/T7d/8fFLVlA+ZtbUg
g+3dwTfPtX4Pt3/AJMU3fl75209uD9B6uPy3Lx2WbN5eE874vTVaaxgxlTLs6JxaIjgQwFD3iiB1
tr4xmAFZSMLeDaNSm4k69nV01x+A6ihHhpfFmCDqONZR5TZ+XesPcx7kdlzS90OevBXzsG5x1v/S
lKa7hZ6YbSaCfZAsnRVWIC+RwnYPt8Q7RlXxfu2qDyKlXK3d9b5SZph2FlrKqjxz4EMIsAjkJGst
xIcGoUeEdV8zMBaPW8qEPBJXgcASwtA7ZqrQ0JiqpNC5hkkyPYzSdLMOESxdj1RO3yl2gindnW/O
z6A2SahG/kbqY6xnZt+pzlb8w1Y7LNMTo0bMeYT80PviKhHfZSNMAy+7T2nH+NiGXS67R2sUDwqL
ujDPJg+L3KrZlNDqt54y9iXLgHA1H8WjXT+RF8SBRPI6y/cz4W0+ud0wJBrCsokcdO3e2bdO0sDB
hQFXBwGvqsGxQvqbxiDtN8+bS523MuwhK98FjvWR1CyM7u1TzvwljvvkbAxYzDJ1D303UAdIWWFf
deJClAI8nDr/SEAwqSxw2q1i/pa5zbNgXretpXjK4u4+aKFsrUFJEhYRB03f7FtMTPfFyCQ+eh8F
Dc6Yc0rs0hRWavzqzTNkogq7HqsYwrlu7Qfb+ZzDIovqxt4PCzAq/EgY2UydDFnt/Vha59pkZwTy
Kpb02KGRbuW5SySSv4BMNGV0W5UUuKQiPnRzi+vg8ell89e0LZ5KrzLuBbSLpXZsAEFmVxZu0IvX
9luDSRP2fN2Ec+oFDqu6q0b3OCcYAYKppV08kIML+tondMguRm3LGB1Vi39yl+PZkg7rArETZ1PR
EyCOhpvqpmQrzr0XC1/QO+weiRcBZyzQZEB2VaGHiw4XHz5lN4pj5xnirpzwaV7F/AOd6QnJn+Nm
3+Dh7uq5Q0TkZAze6u7iu96JhEscnafW37WTCpk6MQtLLoWOcTHSJ/yPmJrk1qVq82csVXy4zqSZ
VPmdNS3izinwPbDOA5DfnCXtAz6PxBErYmz78bEDCEBVML6sZv2c2I2ASCNlGHcYpLtCEb6Tjpie
WKRaQnoaWyfGDtsKx6wiRLbZm34aa7P8Dl6Dg7SJOAoEU4QwDuRmbhD8fFudEe/oZpjCGf0DAVCb
pvJcqu7xqkoAdWcyL7G9QiI2UMMskDaF2e2kR/qKnwjoYz76NFiMVeZ9GY34gQ0Lq9M+f8U3OKez
a5ZDJezTEi2kp+TmqYzxcXa8gkUq43dOHc0srSxMordSGqiNKDagF/qwHtzhZC7Nzgcdvo7vvax4
sKckBGBCHjxh+EyKICM1X02hO2dX1TuwpZXT3dzc25F+0Fot6OI1ckc0Twy0ELFTXyLErF8otvAc
DF6wC8h2FapXy+zLI+o2QpWg7dk4eWIQgbeAW0KXaEk254B2P8HYgtXIrCJsmlzs/hdl57Eju5Jl
2X/pORPUAuiehGsdWk2IiHtvUdNImlF+fS8yHvJVZqMK1RPCtaA7jWbn7L22LYDCFpCF74bs7Lui
2Xh5YcDvsp9MZqiUY8ty3+lmsjK1WoNo7v/pkYnSLpQENyfeieXQt5MTjTzv6cRxpw3Au1dy0hj9
3Oit8+wdS7FhVU0qWNkT8r70MtR+v+oiT58VlZgkANzq42ifnJJxEkjzekrt9CH3k01njvJe6qDU
G/vQNil+k8xqdq5bQVADxY+QNkCwhSd9UJg7WpURfElpix0p3Vn6q95imR2GrIU379mIjoasWQet
uo7Ovag18zCEkq5y5ZIYNg3GOnYf4Bv7G2hNDNdFcGpGYrOx+pOynBM3l+vWzjYgGdaks3S3vvOp
y1crsP7OU4LZKmI8XMUNMFs7LMgLaoonOOXMQJVN6dCM92EeljvD+WyD7my2IXLq0np2TP/shfzC
kyIbqYObN4Yzdz+ZnszaE3y5oV6ZOMa3nfXFAdbt8jaZE8hmbBOa48yEF8qsGoogzfDeNtZDFu0K
5IMDLd312LQVvXGuNl71Wmf6I3GL00dJ6o+TCWAZAWIMwMLvTT1cY4bOqph28J/arefhqhE2PkSg
BjTl8mzbI4FBlarthpTAl1AbRkg3fokbLUBOajCDtqwnEhBjCjikXFWmFq9HoZ5bzSKq3dBq8sEA
xCNEPaFfcHYUJu69dHhKu2kvRHyhWfunLbM/RisJ6eiGvTNNhEAZiK/ncBUjRgKf2KhLE0jxd+nQ
XmoVYQzvsQnMkkHllG9uUzFIzw25zunWsxIYOEt9wDIig2bLAJNUlv2rJ1Mcl4nxDjCy29CW6k9d
FGiEtgh6DfMjls1yNZvK6Ka78XAKnakj6pKnzc832DG//Ij37qZJe1RDOwDYyL1dBEz6OSEJfXkN
2Y8zF7F9qzmfbu1CJ/cH/Ptt1DCJQxd1fpU+pPBcfbtplgAONeLroIQ85y06TCtotI8Oj+LyWt5U
wHrmHP5gaoM4sBQrdrOz9oQdl3BCL//ytKr5bRbGyU0k8EvbKDe+ScQDZZf+oukxCnO9LT41N9ou
D2XXI/3IIsojcTeyeuvpB01T89DY/HV/Xq27pKPMf5me1q/I2tBRiPjq6McaGdeUWl7CKnh35vfF
5X7pQi9+hzgHsEyP4nPfKucSZZwyKgSdn1OUb3rDrX8PXi3ucMy0T0x5Zjd2thlx++67zjAe9Da0
75aH4Z2y7Mr+HiVyNgtP/A3EjHF0pKq3aCOTV9gfr8sjncm+pkVsvrUR7hrUNagyNRld43WGrnRt
BJ32WRYwymsHLGKUNHe6a6VPAR28nTmO5t5TrvZg16aB3ZfvYsccMnopvweB3rqZ/PjW4m04ukRN
0FRsFCt4/3nZQQakOk5X9VsO/GzDcdCf6qxuro7Xp2uBguZrRrMtD63cpL0jH955rLIwx7Jgd/sS
VN5jbil+2fmNA2a7fuyHXxqk6pVP5sA1QHJx0rRcI9dLOK9hED8tD43a6LFP57JBreOxqBxxKvjf
XRsLUUbhtvaXyslinve37iM+LqeyezTCSe6JeoCg0yv9MRTA+ZdX6zucKK0fQGnhNRxZuGv09dVZ
6nSp1TiMpFIW4ldvv2lTbn51Yayv667RzyIX2ImpDv48oNROJHjn32mCv1bTmvDcwX6/4lvyVyGx
p78CwfqyN74L+HFr2+7FZbR769IJI14vb1Gsho4/HP3kdJ0j0b+EaPIuPTSTNSIb79unN7F8FFxm
DPxecPFVk8D5beW6QNW19oDQndHSLo9iyjfbUeLqKgbNQqrDA/Qg9b9G7XH5PG4o9VU5Jvo1y211
DqRjEYk3ya+uo+43v1ERz+BaEYTXsTLSs157ASZMx4eePf08gjoE0Qc+mYMMnqAzRjPdKDGqTznI
n2/tBD3u/MQwbjnL6ZMKvGoTM+J9xPwrl3eRDYAXdlB8H/lOga6QoWle3H+4UPyXR2BjIBI5COU9
elL/OOVQOEccwh/l2G6X7xLS+bszhbtPUi1hbVBPxw4034Y/0/ieDjYdZL6P0hyS7D03e3DGpj5G
nHO3rqulpDOVh+V1Fkh9nDbDgzTJ+SSNs96StGm+MT04Lo/ANQhWj0MCCWZlH0zS1bapIAfL9MTr
7C5zcM18JX4WrB19TE61I8xHp9Z/IaUavjh4YPKHbnjzY2b7OkzvFd7l4Us38zN1SeclN61wr2N/
24ax2X8a8rQ8EVH8sMHMnR05n+cbS4/l1vXLl+XOCiowBVTsPSSBKVAjTvHzqmk2PfaACJ7TRroH
BEE2zudk/HJ7JjdAl9TQFNtWjwXyVr1+MSnwLR8fUlO/oqxlXcooHG5GnjgAZPiYXTd8KsfLnlpp
WQiG0S4ut5fAhXOp+o9qFMxOcJWCk3HM14lAo+UjCmskvz0aSYhQiXWPrQVS7/yKbuYnzPVy/yEh
G/rUjYzVP3eEwdrM2/jdH5SB+buZdnrgZu96Yq+Xl+yGeFz7U0LhACL+gxpJFg5cFmmaL4N7mu3q
rpa1cV8hOT9Pqgd+Mn/3oSI5VkKEEaXD+gzV9zYdgukDHTkt93G6p82BLcEOsTBVjXlMUrt4an3t
4+dTmfzRwkT0Nz1x7Iuv0RdY7pDxdM0ir3wh26Q6qCBjjTu02ZeCwzz/8u3UO5taJqgGcxAuwgyp
EZvi8WfvyJa8saiSjOWg8DGDxD+v2hjtS09h9Mkz+vyINaf/+QFzgvI40X/6EU4wCykWzRHhvvhN
wvKUL0kEM+L3+S/WRn14W/52Iy3cTzNFZBj/GlCOPkZGNhwBOjXAzg1CIXyyTaq8vVPAqw5N6n5q
RlrtC8upL4SPMDWBj75zbeFdqsx1tr43ToyEHWfV9pHOqDiknqWIn2GximoNiIgNTCJoifEIOv+W
qulxVI19weizWQwQJStYTjHf7php9yaB4hurJ3qlkz394sHFZOJrn56PN0Pi6WJl54sX4UOaSPsB
mVVtHYfO3zcla0B4Xt7Fs1hVRzbGzSCh8TaZ3RPJyJ+UMcj2853X1oyjlWl2HVBVZW5jj2NUOhUB
6x2KWWwu9SmsvepnExUmumTqSfOPVh6JC0C9slwcUEcesRadmqGOd35C8uHft//745YHLxvLKMrj
z9XWjnezdHF52vICy+1T1/Aey8W/b2QYD1bCQ0OLfhmosIRLc8wgctzZlbfqNAR4ky/HC68loL9o
SGaz8pV4F+ovCSsgWFvTTvjqNSH3gQ4XE2KcsUiLq6Ns7epYz5us1ZnrVh1z/jLrj0Yo+2OvEnau
rq0df3LQODb4EdwvT+njQQsMlM0Nws4Ja/yma/OWk8CQbvzu5tmt+/OAbiSYLyM371jMm+VSdtIp
Tu2tgQDNvIeHEcuj0v8ITeML4eASx2Uz4vCYnCAGRNCb26BXm7gtxk1Sd++JjMTJS1gAEIYkPdlv
bKe+FZ519qJG7pbdw1EmN2bWg+/IsN25GguGtO5eli9HdbQ6FiRD6NVcciScUtnfGV6vk8ZKZVt6
yYvR4U6TUj3raTysZMYTVN+wr1DQTESPGufEENp2uW25t5RM0V2rwrNCEFGJfTv2kB/iN4CLfY4q
Za2WDxZbAEZExSpOEO9MeFqqkcDj7piOPcuMm8Eq3MfwGzbC7K52iuKiZWnpBdbGKIuZMt/KYzVa
cBJQckEdAd0fEtV4DLOYHEFLOj//j59Xd4BZH5f3LRKC6dPBae9iWx2MMN1LWob7ySAdNWKoosWi
5yyWW8ggDiUHggKQLU8eKq8ulatONQ+tXbY7CD3piUD4YWdK7+xqI1rcJPNQdDU5DZEKJuLU9K+J
DZFD1D5QXlj5LBZtBd8o1tMGZ6HeHJtuoAjZAYx2fFKp0rm3V82eAQPL48aYZfvaEP7qpfydeiE6
xVmRr2rrandltWuEe8unmni3oX/FnlceUccXR6nVf11q6JxR4tf6cqtiG8hQ5k5wn6xXwgrcS0i2
id9695qoY4zZqF7KtPIPLS9ykT2xYbkM7G1Ta6zTU8fepF6SrlEitbvQa/aydXsULSDgzC4bd44B
qsfqjJbkuyk9RFP3qpx2OqnUyk+ltHFzjDUCdTD0F8cV1jadjfpjGzsrmpB48UArH7sWI0Y4qLsA
JM9dMoQsjTk1rIIR1hNqgvIGhnkL4S08kdUFYw9joD4+R3Yf3mciIMQmz8k70vPpUSupMvI+1bFp
qdlmcZocjZEOR+rU013eG8a+AsB9jO3gMhJQsHWnkOHEc2KWQ7XId9LKTilLZKxqbIrBug/m8Ggo
DmfwU+WRpEg0h//cZJpREuGETUL3tF9RlrzALkcVbdWIrEX76uIpkxlhrgYFEU+v5VHXOOS97hMb
MQFrg3kfW2aNM8RhCe6n+9hiobOpmflzXHcJsUVYUzrTaHb49P+TcWhxCglIZndTY5IVXYhvxEgk
OoixBKru/3z+XnIEDN3sEKpIhaxmJ8SyoeTUHhPvNRDd8GPZUiq9JWXubHMTw8Xi4lo8Y8ulLkjR
YXjOK3AsSVVxIE4oMjgMk3ljjtCgdW94jzJ64lRr7guDOJHZhrfGrwvBIJcxKSDL/9zDVcJoSFJS
R8SptVLRpB96LJwnpxjOWUo4oI7SEUc5p9E6D9qfzXIVE4dH6vZ8j0753BW9OPTzN1k2CJTAPpUo
CpdI4GnOBa6ijnzxEo4aEnHk3JO4ik5/DhpGeagnODnmja97f10K/3mJF4NNQKDdOktVf1Su0R+X
S/aAZOzvq8slvfLWRepW+2hOJ142VpBwXqmLl4iUpy1J8w1pF2wKLDiInxkF/r7NzzQ667M5jpCT
5hhaHSeDtJB3MVlZ+PvdlzZC8xtO1njnz0/NTIaS2JrIEyjqgSRXbzhMHStJo6pORuDnKPUK0Ox0
3SiN+oztpt5ThqYFauI3F6+ERlKosfWHUKGfL8JKnHoD3bEaGS+iuQerKfA+eTM3StlXy8Zltk60
VlL87JK2yLBd5AFVyvlfsXydrOEYClmu69q+tHw8b0n2pbdOenK6CDKk0e+Jji2Py7AFQorCBzVD
GiHhPeW19o6uR76J4n44OraNQ6oQxOwGfYlTJNCPaVqQBCwJZsXAMEeUcKiZpU563HI9aPEzhi0m
qj4twfp08courFWBGu3YNuUmt0LOxcS0HlVrzjkRHiG8cKqe8baI4zgfK8twsFz6t9silz9ioGo6
rvwvIPhgvERtcEmnAp9ejO4NoGEJW64KyDHGiqvFZAVNejTsvEInvj1mMWYK+zkrs3qrD6l/G0iK
xhw3fdGDKdZkYDizTX3i1wj7Q19rZ7w3xqXFnU8JOOJ2K9rj9crOFiqeY1jLbTLE9WdQmJeEFutz
4QCz8zuC3bOn2AmGx1JOwbVEYyAsrTumACMx+dJbgntFLE9kyN2YROOtryuypZRG7iPoXwqEgVtv
pNnTpsm7mFqs6ZzB7+6KzI3vC+CqhD2YhVrHRURJGf+NN3jOFcULsC8qvBvMujqw075/8ByHZZSh
h/vYHbfmpJX3RVNSJXat+9CvkSgGtG4aIFsexZd3AMhYZep5tE4HBMtZh58VnRi8AQsNt5lnZ3yA
E90Z31x3RRQ85136u9HD6rJcoxbPFFAwqORpkK1k4NhvJAiuRs0zPltbczeWbaC+MIvkbbBrMAHc
7lUdXQQzNg4ucOXXpmh2QqTOY9CLj2aMzDW+bmpKtXL3aEGx6pN1XulO84b81Dgg0cUCHJXyTRB+
sx6wx5L8zb0++Xm1Q/SHVQXlVhJLS+SLEWsHXcwq8G5s3jyX3Hkg49+1jXMIKv0GuGW203UVU8oB
d4caWl0zN5WwtthYeMoQTwzBAVsOSolKGF9KaxAPFM4zKviWhQETD+nk431Lu521x2utNP/VGmWy
L/vsQiOl3WgiNu/JG2k3YzKBXUsGsW9sQpNo1WdHCevjIc7Rt5uOO67GCfoQ2i/Frpb1asjTETKA
jsytmkIMdIxAeTs2Bz12zL0s8z8F8tM7yCPVK1xbehuJpNhmT9ratBCd+b7dbZk3gHbkXPndRU+A
bfdRBVhzIBlbEs+5St2ofvaAmx3KAT06Ci7qyfpVSs3hQ3hzVgakowADAbK/QV3iPMewm+Uh7ijM
gneBkg9NXbQnsHjhHytTuNokUqKNIdtD3+CLa2hwtBGeUXtKEX0N1tUNykc6U+ZzElvqGYpi7qXw
jkaF5npo5a3kW7jeWOyVpcrzcqQnrm+dknLrjbS6Rp7Dr8aprnzMyxy5u9lclmuGh2hPA8i2TT24
YrP1wAqn+LYHAWm/eUO+ayZRfJMXMK7CLo0AZgzESlbjmbYotW/H8g6e75gPzryZuunspNTRC92G
RMaqb2XW/MmCNFf3aJ9W5HQx/DQEmiShOz7gI6gOXUy3jfBicqcRi2CYKk5myNwz7Err3aRYCXlR
X3mVEX/7kqkEDj762u0HuisXU610jnh0xHMQULZwa/8zmksJlCqrMw2iduUVALeqzIEd1GBJ9XN3
40/x9BEEIOESkHBkg1gtpj0ht5o9qidVYKdo6yn5NUQJjCIYCVpazzEpXR/tmJ75R1GBXLIocCGA
jLaFHxfHvtWDh3bEq+gMb0YQWS+1o5NiFnEiMGPdfHHC+q+ry710OGmSwiu7A6pUP7kDg/Mw2u+2
JSeIexGSlflq3QzvXWOguDP7/5COPl07gIdRF+Q3opyQv6UBE1ybCrDjFtmNqmWxcpuIXmkyUjeh
vKu7v4JF5Z2n8bMd0gigSzLuI933HicDa12Tzs4ya+qfQRw4kf0fuuq+Bc3kt7IcYXJrQ3HLI2ZJ
SQDarGggmhVjltJsaLZoE9MXOxk+9EwQnDYQ+mtK/6H2zfpP7xKOnoVhDLFhT/EnhAMFV8KpHIZl
kVMideCWZWMkj8SluM/h1EeblBnBTvMmcx15pO9ZqMJvSW585Ek0HexJqos9eWvDTavXipG9SO2X
jiDOp4JjvrRsdSNAGX7/6BtYlRPi7R3Cwhs9K9atbNVxtF3nVHXqSdT5swE8b5POaRvmHNDqY3Q4
SpU8So3Uq6bttH00Vd0bz3nPGmIKVc2B0dAqXtVYmmFCUd8iC48lGpkCb5MYcLLIFSH17rtFh7+Y
QTm6cbNqiTs11re1HbYUTGOsJVG1p8wEKtDtSRSHDjyfXwVslszZxHgQIM3l8kZXmAVjZw4rOwvV
RpSm99SMpBxKUQI3AD29shf+QdZGB6pH087KnUuK2/MjjlKoILn2HRvkxnYpeKGZBLIeGZF/yeG3
PfT0YHurulgasU8LPEWm7eugmaCXROGcU9BGTWM0T3lUVUcA0IxifuN8+R+DgOEtlWM8Ex+WnwJw
Ko8lJ09IVDJn5ltaL9PkfaWVsdZiUipd1zXJUTTJGzbdciUJ+N7JicKcL2p16PALkjQesDpTfr6j
LcJJTI/GM1IZ6gqJ8HZ0v8TFboOJCEHtkiLS3tAvrh6rxmq2vgJq8NcvqMx8bUXms1sQ0esHmfyC
JrdFjaztnD7OD76Y94puPdVZYh10/GszzMk+GIZcW50zPMbToF0N1e2Waw75QDRYU3mRhEIKd4L0
QHNr7XiJ9TubxO/GMextwa+/AfKKN1d6Xz2S2Amqi6pXXhnXV6VoZNT19CIHhBck8dkfQfdSxumI
zdIfEVRK7WLpdnEaRzlLifSTBCT716YRO09r/9DJuO/TEGGhZjG1wFt+AhJ2zmMjfUmgzpwI2Yzv
4jINbiNm9htH5Yj424CPg2brD9ntGLFie9rTpkqf8uLQNNI/koAOW0PXnqQV8S+Ukgqpa05XUWaX
0mEpRgBzvJpChbujJRDKjGtc+PNiWhatOoW5eeh7GTzlBra3Lknu2wLZw+AG8soQ5Qn/mvcsq6r5
G6J/0i51yAQLq27avxT62F4oXvhXCaCHdUXnvDZxvCuCEfNgaODc6u2K1DspNknJc0E7Bkde7iXT
+zf8iu2rOZCsGfblZgjr6mPuPH4lMRx7wqTdzShHZmgFDQS+TX6xq74DDZYER60f1c6pyl9UeG8q
T8yHPov8bUZ5bF3hTt+BGsMt3JNEpVx5LO1avro6tXRAj2Q9whjqZIl1PqmHh2x0vvWqcOclfP+A
xL442UztV2FsJMQ0y53qKPBmVvgSgVnjpJ3Hv8J5RqkNexczxEYk9kr4D0CVvbum67pvnxMLBs+Y
sNwsRx5kJPcTUYrQasGomlP7ooUpwYMi4VRHuCkUXmgVjH/buMzSsyOtJ9ujy+Im2nQztSRfw35P
MdYOIYSXaEULX34VPU2glowuajR01QyvOPc+syXTTR5rH0MSkapi7/hdDziTAXtynfxkFyDTWivy
4NnkYi99w2Dft8jFJq3H42MO1t6O7XXlifzNKXVKLNTrS5VxzgcE+K1zstDjqHiqvPTWwJhY250b
3BLTUrvKi7vTKBKYFUbk7gxBP9Vs6WW53Uch6ojmbZGfBg8TfKA4hyXRuxN5PR84RPWtrYVRyUuS
YkXUcZzc1RAN780U7Ckfgf4TgOuKr82Hsl4iNZEiXkYPVZqR7YoAF94uw1dRp/ojB3Az3GWKzqht
s/Czm/MiFS/KuNloiczW7tQZjCtxuIsrqJOcP5BFtWZzsmrVnKqEs7zA+xYhwN8x4wjvjMDMN3qZ
N3PKanNq/KE5sVa+ai6arFD1L7NPts5a68DchJxJGx//lMbWiWkWZzf5AbA5JZXUqU96pl1y8iKu
fpYrznB2fKHyVQBg1+Nzluek6Sp5MhI88nqh3ROPatwNHYdyTjXsrSHnKi3bVwWWIE+Kq/Kt/KrV
k3FQTny/3FRgEj1PmEvNKh+vlZk9Q1XznjtdAcEzgrcuadyHpH7rBgLoouoxTQQFYLc2d90g5KaC
KUdGxHjyDLx4ggOmmtad1ZS7SGOqUzg7k3bFp+XS8U2F8wngqX5MK0Z7soTdb70mL05E0VM2gquz
FDaaKPlMW6IVasct9ypSw5tCl5SCb8Y2b+cHTbPlU+bwh6X9sSftTpJC5hAlaRZg7OywfGJvUJTC
f3RCCQNT4lu183LX+iS0GW7mEIb7foJ0kiTZeeyY54gGUBNzmeZLISvu9KxEYueZJ0L8Jowf7Il0
bIc3jCcTeeRRSoPJG2aIBULKsHls59T7KsoeWENASiybYOMKt9k7FDDm2kF0WTbJAHHIKY1uHURq
1djKe142pHqtR7MBwlAMb32BGAo+DvQ5qNtR5AZYcDT9SPxRfpEhp2O7RAFjDLMNT8X6MQOttC4K
EsSoVN0rK3zXHA0epeyYWjEUpC3LV7/182v5aY4Md2lLhqHt+mIraecgSMkJw8uB5o5woPllx+xZ
TTRqAlYCHRGlnKWMa1hhMHY1m7V6UjxrQSZOOtXaNEK6rVjQBJk2Et4o+5VfNdXJ1GAHJZGOhry3
rYNCtFcqw7iMkmWmAEfB3EQjA5fVKf9J1m1Dnz+0rq0uaRecI3eIWVISqzMVNJw1RC2ehzZbVXVx
1Cl8B5IDjTyIo50lzK59elQUMYNHX0J8z6NPaXnBayu86pgzHUEjKsJXYFnl9pVFfom7BRAUApNN
55n9OYb8KKJbBJvpxSGttjP0/lKbczeQNMdbE9neofbLd6MhpwIdy2z6rg9W65YvXmkcy6FOacjU
EYzpoaJYkSbfw3hU6a73zfC57sf+2cRVbjbZb/pY6qI5kXxgBVzQ3yNjdQiB4xSFEJh90vri9TRe
ddkTJ+C0tCB05a1KSTJnJuCNMnjke6WChgkGG1dmFMes4YQzqDg7sG73zIGM0zAA8yuEQ3u4153n
WKlbVNrFV2D6FuIvBClN9FRZEww1jM1QrSIaOJ7zx0Kx75ZBxUTUYRbvBATE+OmxcIRxoUylXwpa
LRfkeFCyGu2synpTUpb68DqEtbWKkxOxlG+KmvCeDh7lPpbv1JzvkwYbU20Vz6Ey2wcL6r5TlHTp
mYcWeqN/QVyeibf0jFsDnuxA1/QwkzuQYxfWq+5byTYZNcr/hFq/mi5ygYFk66e+MCjV+/I3CZUv
XoVMp2uTieXrDImjtLGlrtcYZniWRuc/FV51ibNiQ9EKOJegSDbCt0kcRro7ih7M3iCBbk2qOjfC
+iLWBPINUq59W26KY+lvStFVe6cS1Aw5a+aJHm44rWYrVfVUNZFZnqHY/LIpaa1Eq8E/m4Zj2NY9
pIVouDecKtoGWADp3LSIiOgmp44/44b0/JUV3xWrUr1uEvgE9GO8O9iHak/33aLyEbnn1KxvHhII
5ZvRpceu9aioZ+Bo1F48UGqTdGzwUHq6tTTLIwArOSFwrkBccjCVmlibGiBUM8hpiowUJ0uKqnvf
AO6Mt9FcEwb6Yk45B99U3Nc4Uza2HTDG+saLC2diH0UZEwZDoGUYqz1dMcSITRJuRDhFl9wO/tok
QRMcs3ICcAI/76soNPe0bDQJgTXBF0jJJSBrRUF4MUT9hNjfePBa8p31BHZnFRGTC/05gcKuY0Ge
Bt9+GFN6B416SOcNFLNas1EgebW7VnRV14ZxIuMl+zBKpI3jaHQbd5yMo2K2QqnbSlFxaimam5ZU
3yIt9/SijU3u186qGSrzljRWvsLtp/adRtlw7LV+J8fB2zRUUjHwlP6xnFlpRlI/ta7nnyhp+6cg
itM1aSr1RnMF0DMyac6JVk5PMn2253E3Intn1xV984w0hIW8VOZKU/J34SIzscd4Wlf9UMGkQ6zh
+rLYo1I/BtWsgim/ADdHl5HkW8SgY3vrEw7MUH+xulZdQiiZm6w2NdA+0eM4ad51EK37PCqO9wSj
2M+6usOIvaIjTY0aDZxqYC9108fgsgZ1QivdLlcRiJxdMaERp0Rwp4syPpqDYd8qayTH05jsVelU
75ZU1n3f/+57o72fZISVQaAGainBXlhLwjz3BHYq0uKPeVCvfdQljh2Hb6k9AETvdf1gJu09Bxqd
fFPv1mGLXtQFPrEDIOeRBkuqKZ6IY9/VchN2cwMb3sNpWDbDlapPfVS0VgUmcE/s0dse3czUr0Wf
qHXTl6+FSfQzQmPrA9TPvpgs96F2MQ4IcRDCcn/bUYSuuE2Hx96rz8wOgj14MOS2IktfaAcG12SW
k/tWcyS6Olr5dmA/lmGAUpuaXmbFx4JyVJOGd16YooW0qnZXjgM9frP8nYAUvuaJvILMANYZxd3B
oKBy9NruzrLN4BHddLoystjeL1cRe3VrD2vu/eQb56Eq0ax1DYRQn2PF0vQLamaxoVLqrrox1y9C
7/RL3puM6OmcNGdF8mloPwrNTB5NT8onwRRZi8yP0tX1l8RlV0Qa0I3l0nKb1vnk/BTWzlMa8klM
V09WHlwoo3Qf00iJqxo7hE1GsyoHGBgAgRgyDDRImFFbWojR+Elh9Mnqm+EpAddPGT3DAOAiWG77
ork50oQTn0/WapKd82L7iDVH4ap3vhKNsSQVX63yX5ooekg41HexM1Ff1NV9O2E/oc3Csl2FLrHt
8eB/zy5ZM/VQaMdRfsh1NE96iXiHalz4bEu002YMQC7Oh6ulYzaLEzk7B0R+wGTbHE3dCI/ZNrfs
/pzmXbn2SZD9Uk6KNr5y37vU8bZCub97j8qvQe7rBWiwvanJAHqkhFyt9KnMPhAuAuTq4lM58RI9
q/GDq5AniECLHhg/kdtn2Phy5EbUKGkV5PUQPy0bbQTwGE2BdzT7ol5PHnEePTTS87JJWhocdWx9
LRXcGJ2loUGyq9r2j8kQeaije8XotSeMp92n1F/pp3f+JnRpM1uathF02pBXE5vjJTWxtpNBro3C
71WHBU3dTnX0szKNBZ5NYVt5aqenGvUnW3N2Lr2vvUPZd5U1tPHqOGAJRGdy74OmqoMHgNDEr+V+
saMdIDcMadZKOBSUDetEuG18q+3e/AEg/X+BEvabx83/np/xi8QGComxWmJK/762+yOuX8Uf+d8+
6PK0ff73B/zLixJ++tfHWn+pr3+5slmYBg/tn2Z8/CPb/OcDkJs6P/J/eudfZITnsfrzf/7X1+8i
KddMB5vkl/rP0ARYBrha/2vUwvpP/tV/NX/+3+f8BVrwnH/oNqwoAyoMLmOEwf8ELXCX53uuw9nK
ALZmwjj4i7NgBf/wAbY4aFJsx9OtmewiCT8HwWD5/7Btw5jzZpH3LwiGf0uJ/e9SY3GL/quX1EZT
5hoGVC/Dh0ysu//mnc9SkhaMKaj3XQY2ykfRNBldjffEh8dD8zspkAFF9pj8X+bOazlupMu6T4Qv
YBLIxG35YtGKTuINQo7wNuGffhZK/f8tURoqZq7mohnFUkvlUJl5ztl77RW8pWUcbfTedogJi7Z6
mOM5Z2SiwOoEQF8eAqTTqylhCFlaS7pVKusTPapstTNZQreVbsNTX2BlUWW/qlKI2UNpt7TRiIdJ
o8tOIwgywhcyBvSmdVtvcWN0oAlCGiicQQh7iD6jX1R7LReZ5pQfY3xBsScIw/E2RUT6iDur5Wxf
fk9L3AhCu8mOGW7C3upv+0J/FCMosYqXZQHv7rIXYcDPBy60H8e6JdsSk5ofyafJMUP6O8E1uwxf
Y0r0bYOzexs0rDlzsLRN3D2Rje59mWQnM2zA9nZQ21E2zydvCvfFLOiZxPVVY7nBdlL+SuXjUXXm
fJAmCnSh01s7DF+8ILPuVUzRlKpLpj0M9+fJWiNN6XAIAXhaBuoROigHGe1aJFKuRzzyxE2bn2Y2
RVWUPlYt934YYCuOIk3vg1B+ion5yK6chpV4aHW0bYT1fSaxiViZ6trKbAthjL8eJ1TPdk5kQ6Pj
l44uXmjYtPfhr5e5Na6nmO6uN2xzHz5CnudMGNsd19BrSsDA2qmgTDZJe18xfFt5Fp/9zrRb9vcw
28wjojoXc0nksTOq8JtrUP2Ah0QCGdl3WM3u3LTTa99Po83QRXi5+nK1u4lS+xqxwLBhD4NLj4hb
Xsy96YScP/OrLk5WuWAMEdDlldqr17pB9FHFFP5J/c1aiii3nuQmxeuzBhR9G/FAnkPKNnOuqxZv
36qz7TvAFKvJkei8uysr8AEpj8V9H7cAHgOk5ohL1vTeqXIIbyDNh1w9Fd7ZKr8sJyo380tT5bdV
nV6M6BCQCyBzTRI+FOYkL74XHBcVMabBuUyPmePQgkxfaheCpCzL+46iRqoie0r7YD2y0be4nJwI
zH9qNptcGgfIe/06Xiw5wU3Y1TejE2wDmXgYRHnlPbxw8gFwKnGor3LA+TnJrCvaRNhLTeJoJuh0
oVFtc8bfDEIq6hdQlTnfceBC46EcBuhotTx0FaJIH1zWkRbKEvhA4Bg9j71D6Ola1gwOK2SKcRI+
0AYd6QgQIIIC/DVRH+jwnfSg6m3pW/jejIs2xJfaNdLDkn7fNXq48Zr8Mje9vZyrezRu7QeEgTRn
Fj5eEz05oGrHIX617E2QM4PJBvdAlKRaKbetb7TnH5KJjFFHb7PRarfMKR86WmkZRtAsDdb4EON9
m1WkMvlVucYsfUmnVW6JaTFRCIH2xGhFa1IDTYV5RKxMHx+rL03mBrfuNTPB9sJ3jGvJorOrlrUN
4ZkBgzlMNoH1PA1juQvN/kMeS2bOKsO8SQ+vm2y1QtUE0dGSTUNiHTluguDM7eDVd/WUjZfOPMYr
yGmIptsp3EZO0WyLuBJ7AicpoCZWpz77oGpIMzm8eryTehekoP4pCeediMwbWEz+jqPsUHflOoij
+zKqZ7QhxT3HDcJq2vwVF7i1b2dkJ1NkfZXxhZFTPw33BNYc+gUtBTHJMsAPWrcSJzWxWsN1P93Z
TnJqFyuU40TeusLPqwLzKyZK9JE2oiy7uI/DLl71tpDQOwPv5OEbPiVjbx0Lj+6LykOwCIjrMgqY
E9j3fDfwBM5d1XN/FcUMoV/G/A3FEDzVaedM41Ni0f/yLEY6vav2Tti2h6mL76j6x71vlT3MOMW+
IRvvZNtueKy6kJ7qU7Ms/LY1kmNljdW2zAqN2NRsD2BPT4Jh4zoNEn/N1ZJeusQrWOEUHTPV78t0
cBkPDCOLDuvo5MfzxqdZDa0XVmru6FdO4cu8gwwlPeHGizPt7sPevjVgKpyKnvC01CBXNsrq/BRl
gLDShIczPJmgf5iv28QqDqR+XTnjZJ7Q87kb3gpk+SPDndpHXlI4z343J3vgYgQc9nV1ANN2VSbM
CZNiwvHZCG8Tt4s1eXkWzfLjfKueXyOZyIvzL3k7jAcutB/PssCBjq0YOZUO+S5X9kU/1UD/f9ys
Y++IOhl++gwt2nkoTSZQRhcdJgt9UCNsMlrRHSLT/JdSfb51xlcLY9KrNnFNyPT9a47JekfCKdm0
eDoy7g28DOI/HrnGFiSQTeKW9hSeK3++OhOxQ6cojhac1K6T434w5iti6Jz/xcnzvztY/h88N1oW
b/F7B8ddVjbxt88/nxv/+Tv/HByV+R8OfoqxlWu558PhP3wuJf/jEQUEAwwECBhS+dO50fqPaToc
5DybXdgVHmSQf86NQL1cZuMLuRRUku357v+Iz/UGYyV8zwHqIiiNuXYd+IK/8jHCYTRnRQzwwWXQ
sakRHNwYCVGEuqpvWpaMjQcOZh/noI/ZUS2cPbh/S1S8SXUrqjk6wTe+ZpLOAaZi5CrdprhcNrWa
IfzK7wp9bK3+Srvon3HS1Xuybf6GnH2DGHNNWyhbEWaDiII3+C0dsa6p+vp5pOTio2I3jXcpbEqk
K5xXSXZawCT2qvNJCyHLYvPTZ337g9XyMwbMeoO7/fHgPskJ0IAEH8kbNGPjJL3F0tHumzrigFru
6wyreTNFW85mxGIF4U3lVbAeELgFDnFu/4vH52PD/Se5xoSzsJF+4pvMpEhX4PHB6il9S/FNkNpg
DWsNoyqXIVFG6bGOOYTFuYbBgCnoL4//5vo5v36HVy+4vG3nN1rmSE8V0idvvuvSaUya/kPYcKRz
JrrFWF4Uu1TLRqDir01P+igTUsHBb6/A8LCGI4hDXPb+U/rzM2JNXr5clu++eUfaMSJYqSKf0ChZ
ma1kjCD+iPry/Uex+HL+zO7hhSMIsaDnKUEvmPLv1zdeo2PSZD9Qb8wkrk6IHbbN6CVPVTCsU68N
L8ywCK5nXa6V3VuHjv7mrWxobDGGsS8rB9dLNnreKYmF2r//3N5ghc5PzWJ9gIdtc0mK5R366Zpw
6952Iovpm66/yYC5vWdEX4Xjr7AtP8TCNNceqLi/XAm/v+1I4gB8ukLhZ/qt/gwiaCPKKbs926PL
Jg16tiJta/v+S/vTu27TvfNBfqOBPaOGf3ppptJ2YqUpLw3CAl4fXgYOCL3KHKv+y3X0p3fx54d6
8wFD/wsJGgd2r8hXBfXcb8Iu+cYou1pBR6U8BtsVR9NfWFxnWNlPTKjzh6ek8hDiQIXy3i7IEwGy
ipN9u7eliUPFaIuDn5unNpb5juMCwxb/Bj1Ld1VVw0OLs2k71f2BpYG2qSFTmoRk9w6JsSejzSbT
RsJIAdTV05jdqA42Ap1HgCMUUj1ONEKx49cGOsbeCOyrYBp71Enhq7YwiUzpbaPKiZgGN+HMa8eX
CjpDe2d1xouo3fjw/kd7XqrevHKGmtK06KRI+7fLVtHhJtuCL25mw/OxxvgOfSVwnZBXZUT9XWuS
/DeQISN7/0FnIlslYrodil4CMgdN5hX3uC7rlYkjizxCCF6qHDbOlOhNGCPf77lY8LvhRWiowDO3
vFZyPlQc90DSbXDIOZcg0sBT6K/khpEVqUj+DkhZI7fETrpLw06e33/J1lvC3vJpOyZ717JYufz3
5qua+JmXzm7W7staAqfHLDPUyfexnMqVHh5nOuXgAcAnDS4BRWe8veG+kqRybbbxrmLCchmW31Cj
GJem+cmOPeDSlfUpCmYL/hySN9+1dl7nUuO33i50Mvngd8HBN78khooe8xHc9iDZJ40ao6DNatb2
+cQ03yQNrMV+7Gto9wZ/JpL8jo7onV9Wj213aaXJCgQm6aZMEuyWzI8CJsp4SubQJ6lY2qt4qJFp
9ncA2B5Vf0pJdwMS0qHxF/em6T4qN7tvEpe8UM+oyBXttm2vqAg53aYIoRphyN0sK2dDZDT7qIif
4nWjrGql2hFeUfjoJGigZH9Da2SVxRTlahq+TpVdrY2qwDgV1mS4UuTI9MJWt3Izeblx6KvuAWYq
qXwGw9khPqWaMM6xeqxjXNzYqJ1V2WcXwqzbH1lfk9vY5OkaH6wSYEzpf40a92tJCoIrHrwSi1le
uy/AE5k+iY8yRy5q+OMxp4u4CqTjrVoFFwUq1qNHqCfIUurdMqfLwnoFeKNpb4h2/stV9fvCpVxa
lFRZzAo9Kd8c6UYdup078D1CgrCr8nGvegKMrXh8CEZ6ZIgj10EGk/n9a/mPj+qy67rofpaN4NdN
x2+4Ovw5Zds1n7Qz3HVl9to1JAvOxmMj0ufU9z6+/4h/OHuh22UnAPDs+56w37Q8dYio2Mg6zl6i
b1dFmrO2JYw2W71tPruyn4F6nMyWYUjlzrfvP/jvh07lKns5npNx4Djemy9u2NEGIu6elyvLjzij
kaowGhRzagC4tS8ocKVBfDUK9fcf9y0LnBWDB0YnwjmX4ALe6l/fZ4hvBhUl77OAV+bzDds6eY5P
L5zGYwpJOKdmWLt9u+TDz9eaxRMWEPnEsMHdzvrbs/l91+fZID8DTg6FkyPRr88mRfpmebhc6Lpy
CoILgpa/SreogyBTKVIjs0Fb11qSjRgKYsKDYJMto9c8Gh6gfKGBzszN++/QW+Tw+R3iPEw/AkG8
RUf+1+dUA6yZ415qEGe2Iv3T2FaesHZ93D9V4fSKoxr5zRJ1SU2N/DnInnOn/DBJPOga8XM6olY6
aNFeRBjaVykjHYQK9BD5XDetGT7gy7xqEWsRj2j1e9JUgjbIr5Arv0YiGCEU8U+//5LeJij8eElg
OKkIHZ9a7c1ZJBSGYQSRo/cwjPw9uVphd22hpdsWfcembKWkHyVxve4dgSUiG3GzaoEG0l2++OTB
bbTpfUYOU608eueophmNVe0G8ai/ZUK5ITcs25FFa27SMHCOnYDPbpf04TwG5qNYMjz8S3+U7cEt
ecFEeocO2+qYZYeQ96iMicd9/yWfg1t+PQ2opTK2HEcyO6GC/vVTZCzq55Ma9L5P9bqNokOE209G
Bhk6tXXZo/gN3UgcowELaVcU46okpTHGoB1x4O87YRw4ngNlDUYPYSs5r7w3JIH1KFWHpPyYj1ih
0HaQ+xx5uzb7YqjhsYmwG2TEvGy7YTn/eM4mR/ZMCCMoIdcGbuL16YUKkc6js4X6AVxg1mR/ZSlB
RlmgEaSZ+n4ovW/vvxvnU99778ab79nQZoMIy0nvw45YkimbmrU9W8TNLfzgKgVQz7pQrQeAUp4F
eM63tb0G2PrYJ+3N+8/lLbX0x8XoKzZpViFLvl361NQLgkY6vfdz2e8HoaYTCZ3PXYD+rramS7Q9
kkTsJYljEQCYmXWTj2V6I/3q6IOKm3nilwHAOdwJxBARHXmSPmD5ZjbwtS0RPkmBu0ikX8DDBau4
Lj+3VtcffSi/q6D2iOUZxAP/7EOjOmQmMiDtu2f6aymwu7mKXzNUNutA2kiO3WDn5t7HvHIb4tuZ
+zpzMO5THL5Mho6RzRKlHJWDJ1H+bvQ7jBfmsyOCz4grHr0uYW+viHRp6+euJZ+rJrAvrp21aMJv
ykqyv8QZ/V7e0CcyLQaDnuuZtDR+vegZFMqlHar3SqSfw4AIeWM2z8lYzl8KqT/sXx6HTyaaAjyS
/C2mJ0u9oikZildh8ZpU9Rqd1oGl81YNhFtEaNGKHO6XKMTD+5fPH468vEagiDZgUk+abwtn3DZd
JQOX5blwtx2O+lWnRnFMW/3VdiSDFBVspA2Y0itSb+WGJjHRuEIQ4hg+qSIkZEr1TbhdvJ+r0VtP
CESQdu8Cz4r+suz+4UjjmcIGXY9ChC7c8uc/FZttGNd2kJh6X0Rot4f6VOrkM1Hpt6PhYmaLXzWy
+7/tXr83lHh7XNtX2DNIzHm7o/pALMYYSScs1O7adJBuG8ZGyngze/IyVMS+oAAhI8Z3DnQZPpAq
d7R10ZObiL/HKcXtiKV6E0VtvwMh7aDpmR5iC9aQ8bcj0LLpvFmTeKZsnZLPRcDD/vXtibu2d5Fz
ahSXZbvB9bxg0WVEjC86dDdKXt+/cP54xVIiKd+i3Uan79eH83wkwDA7NHMtkqHtKyF4VLsA59iT
wZ1x/ZKTBk/Q+NsF+2ayvqx3QLE5TIvlAxFK/PrAibbC0hKV3udz+zxM4s6SVIcBxJR1NDY3lCtM
Lag/0zFagoCQ1iSu3kS9QR0eEKutSFpdO2a/M1V6Mc/MM99/Y/7QiuIJSopHky+zct+uGsPUuTOY
Q75RhvjMqsKkU7TJLkWoT934Hccf2GVBCq1NvSan+0qETMrnaisbe6ZDlr06E2/h+8/qDK9+e3lw
QuaTorpV4u2F3IZ9YDuF2eynDkKlmTPXYTJzzPScbJhXS7woPhwO5Mq7EOEnc2JsKDZNxC5R+S0U
8cJ243tSUr93STTcd1Z4FwUat0tx8g0HXoyKrmdWGvJFakgdgVsQIy7N64J9AaDhVauYkcV+5F/N
FdtE0XOEi8F/biPP7591fVVUVAjxSIfnqNsWPrD7ce4yMoSdRD7ZdfhtruNt2kMxGIpovMostjWn
mWHeVhtdcwZ4/w37w/WtfM/zWIzB2cu32ToEO8ekGns1Mc3u2pljbCMC1OBQELpK9Clu1O7OM5rX
ZPhrE3s5S735qIgWYoplSovUj7dN7DixaPc3st57YyYPidmJQ2wEwR62cYpvDGvz0DQXPbLKiww/
+hoLjXtB+s3/vKailnKR0CzTiN92hqoAElopUe+BNt00IsfKlZqQl4eiXMvI+jyqwrpG5gXb2dZ/
uVz/VEzy4HRzKWIkvfw333J7ZmgM1wxPvyQBvQujva3KL0kVEogaLuJtg6DbcJ4JSg53VVRHf/kW
/2GVISzP84VnkdaCrf7XVYaTUtH6kVuD9oR3WflHJ1gnZNKtsJ3Ym8b86yumFHL+8LkzrAJfSoqB
wzr+62MqLBAdzhUes8/9L6VNttVQtd7tSNNmF7e4EYs+wyVQ+w+Gq0wuw+AbWGDiAXCB7cMx8G8T
4zPJyECr8wmHYxwvEblOeNvZLfLvGr41imxS4RH4Z9IxHlWg14jRwNOZOr0EBSafNC0mQg1AP0fZ
s576aS11k0Bj85k76+xOZ/nAFKEEC+uZlL3FGD+SODZAw8zDA+GyznMqxJfei9ztYI/4eqiJrkJr
+Yfg2X9OpbFP+rVlm+YHujkGtlyOkXJwn2I/TY60v4KrIIbmW5bCuHXNvrmbF5xSNzh3DDbqx/bV
KdWCoum9Z+U8dbO1sPXLdYMqryHFSlJB3JWDa1wNTdAzkS+ouVUU+B8S6ZPzGE6nqMNahhzoSRcW
qsXJ8T8y5UeigX9s1dpC3BR+9sRJpgM1Fs7Xo20ihulQU7f+C0VQelXBgr5UwP5W7JDF0zglD2YT
EnaApWYHgWr6FHFuW7KVPovSzVg77HTTzgZsKBO21DR15X0Sy692VM1fzdS6K1T2qc1jTCi2iK8m
2cXQJdpv1YSZJOqGDABlXnbbHEkO9R6QlbgsqMDabG42cdpMq8TKR28bE08qM7gvc1lxqu+y59ZI
Omxl/Ha+iyQJhdBK5BvHJBuenT2+bssSdzBtkvNdlqrcC+T15OrGiEeXH6Up+h+3zvcF6BB03wT7
GKxykjruJa1HpPnLrX9/DHnYb6uBnpxyiYqfEAohgijjq2CY4ius/fQ6w6nehgE2GlzuBhlgRlue
atm8jB4MD3gfLU6qAZ3zcgs1fbbNMttcoeeeb4yymW+gUtllUN+c72HyN+GXJnhRzemhbDysGYF7
++8P8rrWMWeVa8xl0caF/bPol9ODngoMZ3YlHkdUzgc8mfuhxciKrQmHVkpJdYHC5mniE9hFUobb
DO3ZvcA7ZE2F9YzPtzxpgnAdg2OyWVWAZyvL+ADx/A72bItEoTBurYbesR+3+wDi5cYN3eAhjNL6
ItIaLuPya84R/2paYuv1eCTkMDdgD6YDcbWrBlm5gZYAATlOPGkmJzDkwR0IHjzS0AqOoE6JEgZw
s0tML4GC3Sd3NJj67QhIYkNmNe13DyGvY8b9KZjBxreLOyibkmxPJLnctoUdPEGyIPhAtDlnK8SA
3jg/TVA5VknYQ903gvnJTvMLCLb+HY6V5il/yZY7Be6p49iBuyVJcF9TvjyGgT/de20B0c2qH2uI
lhudIq2pZgehf7mIGCmJbzwdO3j5ucXRdaDWWEmlYxwrLWekZHKaS1nPcifr9MXJlAvprvWgxCCx
n0uxEm1QXuNcC9eM1xp4VxGo0Uo+Lj3KlZ2CDIzccMkFcKx7M4eObvS3CLf01p952X4f+I896UEb
c1Ry76Q8cB932Wa0hurKmOz5NJJYou2T1WCTZXoe3OFn7l7CUXzsu+FEvEpx4yFJvy4110lpAzE1
mryF1FWuhFdF34gVmla2CFERlkQ/lKGbb3uNTIYoyfx+zru7SY3epzwB2Kz7ajwao6E/uuOT66LV
cWJyiSuDxnGR9Igia/Wpiy5qe/JemP+Ou7GZ24M2wvSj6zFoX+73cL1ss6qd1/3Isuoo8hg9dChr
u7GnQxfFaPnn5Amw6gsLSfZSIIHLqvQ+scvmVlmp9xThnAnj/GnsBjxKKr6KpqdK1NaDavzyBq3l
Y9g1waMbz+l10oLVWn7LBAa0Qme44BcXzQAQc+/Se71jk1nJ0Avu/eXH1BJcUEazOGWMQDdVYjcH
p+jazUxz6VDhMHr0A09sYsDKzNvKiX8YXkImzS/jMObrukz0fTdG1pUv4g+N7vV9u/ywRvoHY6ls
nIIppqPepe1c+MPFUGAoxF2d3Cddm9zHRbXxBhMqT4N/VY3yMHj+R7R5KfWax3fRTrlGhCTuGwCK
/s4HPWCHGYgUHJS4hXhLPe6SaaDda8ZyZJLCfNirumVMMTT1lgXPu3QJPtu6bRxtxgXgE6p6ujnf
woqCfjfN1u5sJNDFHOZ5I2rVMa+iGy978usQnEbvElWOjR8WoWOhBqNjIxGkbzzDsy88i73Xr/35
4E+5XEK3NmkVXctJ4puz0uokCNOAqJL4+wG7UJdi9mNEq+/sGCmiMwp5qm1VnfLFY6glWvbzZlcK
/jRKBgr9AMjG+QcC+ScrJZne1E14Kfx6q0LLPoog+DzH7cmLQLckNXDE/qsXwInN6LPxAk5+r48d
zKUdFTU4QQn3WaBOtkzk/bg+EyBoOVCy+dBQRqxcEW+NngB6p/oWp+mHNA0QkmbTLpzj7xD89k01
wn4exLbQgmfBua8f9baU6jDbM8PXILnUkX7GKAz3rvmW9JeCfZwCZj224hMUvw+mMWXA1bo7jvPQ
D5GkyNRmz+9d/GucIY1cXKqufban9nYelqkyWTgyXHZdJkuBQEkCt0Omz/gYD2J2v9p2tBc63o/2
BXRsljXjFXUbQbTq29yOCDph7RthwKFVwtVv0LiNJkQMRqFoGMOy38puhn4y1RcUQ8mFVRLLPXm3
WHXmjQXcNG3mozNld32xEh0lE3LM45iIAsuutXOKea9jYzv19j7FguRmjBzl9J2K865ymK9OshHr
vBJ0IJeAWsAGxLvzsqqCs7KZnrBGDJde9ZimNe4jWEqJABvZaUKeLazmGwej3DbITWj36qsCow2p
E20xmS53hR98wFNW45OasKMnnEwMkm5pMso1Ymi+nuomSzq1Jba7XYOzP7a6uMgdr2c2adzEI+jh
2du55WxtzGbiBTnWS1GZ17RK4GGofWHaGwmWa+Pr+VuE3Yvhn31se64v9qR+Te4KofJNo3aTUV/Z
KUEEKELKdV05t2ZjOCvwSsT7WMk6sz/anboGhEDz2eVSTfOsgrqZ6G0NlwInSwHny2rQ8PXwdyCU
gSywr12DOqKAVr/TvY3G0GNJEPK70fbVplTOq1E45hqTjbNKoXel/Xxnap8K2XLtVUCIhrCBXKVF
Gx5AlgAqGgFN4agNV32M+2SSDC28+QrHf3cxRqSvYoreEyt9aVvxY4sLaEX+1AWdwNeCVjJEhZXu
8u8qSV4dDYBymMHndZwsVrJvdmnOZyx6/eT1zkttVQgMwAu7HwQUGIbRoQ9pf8BJMJp+A6IAKpCq
oIZhi15XSUvq0q5MdbUxBxzVPSCf2fY+o+LAzF276a7xAEHUXc+2a3kbKyG1q57aSycReKnN8aNr
GcZeDsNNU/UO0SPIHax6OHUl+xKo1mNux80+KDLAK+Z81HX3tWADTKopvmun5qZPkN+TnCo3RV0h
wBwm3LvLLR2bmyb0uyMQuivaOWI/zCGgktEpT7GkzKXP6C4gvUwJAylIdPILqPW1KZstYN1iQ/hp
Th5KsTDImpPqwgaVgQ5BhePPWp/v7BKnPlVtCKttUHtmN/XJMho6ipVZQyFP65NNfVPB9K3sfWd2
V2dyXy2m6iQ9ELwo+F2+pZDWxobGeCnU+vzco3wsduQvfWU0EJ8SonBOHrU7gYWkufYo81muQnOT
mak+uXUikPctso9mnLd9rK7LND3YIa4IbI/Qt0DrwE+qV3lPUl23vAlpwnDBL3CBGIHRnSJXTody
cvfkkq0QpQ/HXCG0Bl3F/0AReKEaD1Wypw2oDd1hqpCNDEMAs1/a+nT+wVxwJ7XtA5Jwt6POSdxp
XYFELScHIQN4v64bVZxil5xaIxh2evntfBcl+GVcyGQ7N/kpLuviNOdRcVLj/KJcDktOh7CMRlS1
7Txs7/hj23KVLO9yrQkihlBWnHh6xRE0zka2uXNMiNsiZj47ER+RkajOLWuI9pAi20NadB8VBt0d
vwUX5x/4OdudKKynIoOlaDYurI7lD5PMZ6k83xxcAOCOLQ91MYWnKU2j0/mWH80HA8bWHKDY1wJ7
NHThvWxqQWxEUz9HlR53P341Ij8jkYh0KwGuCyUFVZ5CEmHEyen8YwLifhrLZ7DZ+Y+7VSvUqvCS
Bl59lUF5BWpFrREgAOw646Kp0y8WhSmkk0RdOB3EgTTsr50UEkMEUb+O96poFDM0EwqmYl+zJJdP
1jrGweITx5oQ44ymgtvaA4ryOTM2Mdmx4DEMfoxVukqIz9rVRmXzJSe3uNSy2YXRd3yWAYGc/iL1
b2C3FUdShMydG7gU15DrJ8Of10MKGVEweyBehgUsBQ3fETFhtSysk+l/m+yWBLRo3KYQrYahhQzu
WxF+uQUcqXK63tQj3JxjUerTmSTpne/1Q4NwnZ646X/4ksv/5dYWgNiAVoUxQSQxwUN1y/1OVBA8
dv7bptcphPznu88/zv/8+RZJjWINTFD9+NMfj/Pj5/mvlgv/FUZxs/5x5/kvVeen++8/V2Gu2KCw
x4zw/5/beH7y5//nxzNxJ7gu9ix/PKV//8coiLztOIpniMgxZ+6F95saLrb/kW06rNqLfzGtZ3Tr
v7+eb53ve/P/IeXIdl1XPJ7vP/8YwsZetLP/j/0qQ+3ucFrenO/CZj1vGxizui0olVWAKYUg0c35
139/zAmFdDnDPYTszE3W9O5C+KO7UZlzUVqcxaNau2t/qINNU9ZkAhviCg2lt6lmV+/SNsFjmVvB
phoBzZjLLHBMJrFGHPc6JhbOntBy18SgfmUjQs/O4rxEkB5RyM8bMtsdLJ2WJg62GK+AHMNIZMid
5zRnIN5be1G12WpAYGWnw/fMHM39HBGG6C2wERfRPdPe2PyiKF1uIlod1NmwDD5xYos2DQv5qs5J
RtS5k6BzZe0BOvhdj+1149p3CFaQfY7Y0QP82CUdewAfs7EzZ/niy1vXIlZurL8EY5iRowB8UdoW
1X/QPmZY4Y0OE1rSezFuk/gYNbO3N333vmgRFxVzfaC0up0nmJB+P600pqUVyIu9Y7WXGRTytcJ2
tIYxT5ZggGMGlJozMASOS3/T9PgnoCYCiMnqL/E9zu+7WAT2qnLA4frhrVOOwHzK11a4W/gB4Yr9
83vfWyB4WgoP5bSbXosL/PdUFQlThBGFBYUdzSJ6LHTEGk5IJA02+NStslSXuVN9Grubziw+BGk9
7JtQqQ3NSP8WeMUX4oiBL6n6WxV2D0ZbT5jbh2odF+MpTKLPebIz8oYIO7XIEjuxsRvYQHkNVqYs
/FPYoE2IORtZxYDZyv7uFYF1iPrHCPnWhxBG+KqKg0sDfcrJmo5TX6JGcsxLWBDVNvWJy8WtRyJ8
nRc/Yj+d8TqpvpVAI7aaEnhnuSFhflic1+QqeKve7OXeDxsMLLiTsiks15bGXaGblLaWlV6TcxIe
dDB/R+OYXksBwF006pT3mIkmtx/uHIRncV49G1mlT1JAge6SjtOOqMurLIYQ0AtIRWkMgCV/MngK
J5fWB+6SnjFgQKTNLDKxK2USHLRdfaa6xdLe2OU+lHZ/E3srs+PIVxiM5auuDfGVy4aIYYfZ+gQX
z8olBSGInDUtsIXIge+kmeIHCpppHy9gyIS57Cno79Ax+ZxMOBsgNTh5jffY20pji1uRWITExQRn
kxvHGUH9Ooaqesy9orrEIcVOlFecg1NatoGjVzOdRFRR0Sdsb+zwsxNvnKRpLlv6Q3qxqYtcNesK
NstWDerjaFVEr31Jy665qYN9EjQJOU72NWk0LPmjAY/FLK9NC/VH7xLGpyOQ9MnU5zvP1SA1Mtcn
4lG8DBkseC080PMx5/2OAS5lxXq24mcHhM8uLjoiIEsKJygImCbDAlN5ne3I19F0P+JqQ+jaQBur
gBlXdbeunTXbiH8ERHZy7Dq9EiaG/C7O1HYCUNZlyr7ObMbCKSzOTYjnl8xBFubM/LxowCqDUDeD
d4e6jo5+Nr8CEf1slPEno6xeu2EUF52Fc42TvLfPPeRa+IF2oevnfI34+6BN7S1Zw1+jONiNhQv+
oo1JjIl9OA5DhA+efN1VXSDn/C/qzmPLbSXKsv/Sc/SCN4PuAT1Bk0YppVKTWLLwLmACwNfXBvLV
k1pdkxrWBIsmySQBMBBx7zn7QFJYMhOTKzonf1cj2ObSaYuDLcfpJKtqPpI5Av7TVD+SpJqeGAER
wgx4EGUzggHP0uYwKbIj5Fy4Z43VnIHi+1Kwdo/cproYAxMwSzc/2VohDsSvW2c8wg5TII04rUFc
mj5VuwhG+IdutH4I51bVd1BvOutuB1SBsNPHuTIC+BPQmGeHuZks+GkvvyJlEVLejMYD6QUs4oKh
oEfpHV1rQpbJRPnWLBu8r7FNaY5Y4bDzAvuoNZJgrzq7vW9MxsbOCn6JJmaCRRNirweK1h9+Vd7M
a+JrVSJTIYlu69EO9GgBUhzE/+morL+0COcvLChHDIP0L4poyea0yoTiOiPVMps0j46MzlDD862Z
kNtTayV+wogMSs87uVOpHSSkok70ksS+r7ZBuFpt1Qlt8tjcfWoJ2j3ggqMtPELljP34QAZjhMyV
0VqbUgpDgTrZev91Kuf47ImB94LZJwgK4bpi7nl0Dziu3te9CTOjDRJYEV1+Says2pREprtJ1H5X
xfDdJAoywcq6KYG8EH1XGswTp5+VaZ0n1zpO2eRSCwUiKDV4JC1gKGawj4YJrIu1zKZHurkxezAt
XIM+E/JsH9KkfJ279BYLmhqRKoh0lo7G6YbRg4zLU0TV64DySk4vrWCUxaAJyt6O3ig2Olsmt2h3
zHKjjSBHZzeQF/h8gTSPZWcuLm5+mQHvaTE8PjTsviWlOBjVocYPu8ENRfYo0JNDm36k5I35KDj0
pfUQzH6AshZukWcmOVwIdVfwAJkxBP5eFcsay8+nMMg1AK39+Bi3lw7PNIZ1/yFjBhjlcJOlVX9P
soCTzh6y25i1n7MmTY4TxZdD1Q8Hh6rZnnlyRB4twjhiAUnKzIxbbLMKqchsUpXKoLGltAwYtHdR
ZM8HJUmVj0fymajUA0jskwfgX/vWIoFrjtDPpU3MJZbZwwA7ej+9YekongcaSLs0g1XtlWUJTYWM
tcpGwEYM0nVEI34eouyHMqJ6C63Axjqb0eDJrW95HphHW0nGWGpdJ0POYt95JDTQUDtTl5nOzpId
0UqiUrpanPGbAn73x2+aE1gX6PbBdQyCCHghxRk5mzTbxgAIGLq/O6UAHfBdszVg+D82NmtYMZkP
RrCAWEGFpY9PejJCc6K9eoocaASMtjoMUXc0Tzi35KMlnuGtwCQkHCNPI/MRjUL5AW18dvDxJO+M
/o0or/rFSdP+NsbJGz+35qXze6b1TlxuAvGL5Pnic9IP8Plqbdzqy12UccWuc80stIZqJE+IGkPj
RQc1KuMXUMaLD+VRBuNuaBzvczFhu0QESJXEW7LKq/EB473E3tCxJqCU5Ig0PZlmo3aEDM0PFrt5
46R2cc5LppATb3QMtPwwNfEXZxzOROkMT7UbR3d6pvdurIuXJO9PlKAM5Gj5L+AHw9bqZXQg9O9X
1j1gHC2vjfpGQaK9ZSk2LeLZrkFcBmFK9ieGXQvjfjKedQjV/Lp07BtaP1xSmlnYcqEBI+qht8W0
kzA1MC+DoknC4oVsKqJkABntBNMUhxM31M3vid/vnWnATJxHxt5OBAtc0X0h/PcO3Z2AK2KatwLr
+tkBoQ1OE0Y/ZqVsmg9aHbuPcFuO9mS5Z5q2p6FTz47tEJ6ZStykpjEc6or416jg6ioc74x2Lz5a
uh5c84Y5rCo/SzMemSERHlAawamozW9ep1vnILVuo0UZwSLR2VW9JJe1H8DGkYxntTGLeN++FmP0
E2sdBVHPU4QZz+4+L9Ux1yv3DPSsPER51yPxd8FOR0C2hJhy6gkjwJ/q4AFw2NBHSR8GRl0Sk5yn
JHGcjS4Kb1PUqX0wSyoiGi0whCbT3k1sa6urdsHr54KcXmY3cW5C4oIlbjFSKOkeLEpVO4fMkbPM
nGnjiulT3BjOxcKxsClMpMzxWAQHUn/z7dgm9QcjhzfuUlKuULccaxeeEY2qBE93wbhFeXxjNi3J
zDTeiG89MyKNSD8IZG7lED/7oIl1ZNWtE/w0bDGcB4vKcGuRfTslTPpUWmNZ9rm82GAiIp/LqF7Y
2t60gSFABjwUfaNvlvXnZWaVi9xV0CRwki8mJdaz7QdfiMMabtLZG3FK4NyIWSTvfeZJrl4wufCo
qNSs7ljRypOOWNsam/KqphDhNAu/tIVdHzvyaCXJEREminN3PItM4v5svemgSjJMVfaYpo13l427
RXwyfgQkKFKpvRqEM+aefEqnRhw0a/w+MVe8llCBluLa1U8FCHzkOEcOjDhJ+1VU8De0RGhfXPVD
eKX7aqTf66kQ+8AZp6vtD/5ZlmCKkDBzUc/iW1zigDHs8mNRju1NdJnxPKgXYm8xQCBLuMWpn92L
jpGEUv4xQ3DyVMQ95aE8cW9DfncWynrko5rGMt8ys227J0J7xa8plx4ZN0CEBgfxqmuhGvVJVcgJ
BqT8CzPdg4Z1dZZNa0fdQXqzt2HaGNwD/Ym21xVUxymS4NfkPL/UcZdeaVFMz5JoaG3WWGv0Ke0n
x/7ctDOE72VD2e4E0/5nXVk07/TcQ4RKFjVzd8xA0fQyQ6m8cT0Ynu1BD2Mz/qIoE1O1HujQxKjS
PC1ob3NPhFA5EmuNGojdapVPlZVhi/d6RWm4p8c+5/CHcrTPfq38BRlQU5UT8tEkbME5BGgXgcxZ
095z9fLQxzAbrLglV8ifLyWF4n1i6hYwQWqeCydKbx3azY0D73Hh9mboRhRNyiYd/Sve0TEMIsTb
Sa1+Jo1q6BnNUKHqkswPFqxVkrS7IW6w1RaRsetjMzoYQAuVcckgZX8onYS9tLUwLV0n6MdLcOJB
OjVQ68Rh/i7iYNtpIrqSUPuYxVYCCJwga6bCWwKqPtN8ZxSxy+QwkiayA9s/PVgENm7pj6QHM4cg
Xvap3MYTzSDD+YYWVTs7ce0fRyMJ0RvIy7rRpAq29ciOqaukeCqmag8qyHgZ+MWH6dD2uAj0IZwS
/60U0U8N8+YjPBGkkmV9RkxFCqqwFFPGst7PWVFAwwOSX0mTznHjRueiiwj1LpoICkffnJxaJZT/
qdxN00jtNV56/Am9Z+fQpQIQsmJ22CT+57nF2d9XyN4tJS+jl9Q0RcrPGGM7Tokg2cea8W2ydea/
U67CjjXxMTX8Zpe6xRMAZHkvhmR8EKKClw3igwxEopcYhY4ESBDr4YKvAeXzOrWawSCZt3voPvEW
GCdToZQ845qKxIMTQcD81XgDOIVKoetz87dKwx862mP6Rl2dfHZOMWW7ZxbWLqM3hj8VQ5XtLJDj
caFeCiOVxO6xFiySY+927sZnHD1jgaE6cMy6ITnhsX8pY8JERWBaW+XBSXY63z0kWdef06xBuhLo
zR0OReH99HvwkXEjQD4404vtFqRLk2QJEg2xgokIGT4XR7TrWHf46AR6BG9IbTpIfyRF0q6df7g2
KtyK5jirR3izJgyKY6UBmK3BmEvMIMBa6oNIc4lhwUOyzqoo6zJEOYjwqGvNJkdfgAOSfbnLEuNr
I/atYTLT12j7dXVwzGsT/GAAec8mdwOsS7+t0ZkeczGfiP6qd2ON6D2rd8oHcOnXR9II7V9KP+Mf
2WRU+h1BuKRmGAP5MNqp0vN9llO4MkfqP67ob7LQ3sZi/B6Z1EKKHuRMCZduU8+2ca606WEevOBW
a5m8GlXn71BTFTQ0aaI2wGpKy0z2XO+Xn265zcZCHqzxc1qZTFO8sOkKxnsbrqbbNFzqPaLEA/IT
LaZTyURuoypH8jNwyLvCRHJJSYa5BPq6Wm27im5uUaX+Jkvjz01PMsFMjZ9FKnqeemIpN0L+k/MU
klJ5zARE9sg5GAZxFbNGLLlXUvwyHciSWpCQ4l2VFilEoqAbkpPU53Q/qIfrR99q2g1GabVXNNny
rPpKm8w9TpFFWQtMbMksaB+ZZBUkrk4QK2jd0erFc0NxaRrp1/a4Fy7a0MUs87rnJiNLnhBl5BC9
Zn/oyq+eaecAdej3dcVk7Jq4dk79sq7XKKwNBH+eJuy9Wy3BteBQCsdzm1JGb5g5Ft5rrAU+5cW6
PDZLYnNTA7MtBPmcjIYXDtaIr0GyNtEb62EAiIv9juQ6W1fMZRGJS2xkG4xQ9haEqnWFjTOfC1U8
Bl5XXcsSDI5spbx7HnNOtxuvDMILCj4LHvKEOkhCbS1JG2cztt0LMyjJyUpygBe3Z8s30x2wwS3N
z2gfdTI4znqBnGLc+E3l7bSC2OPem18MOmVLRcoLCS4odnZfQdXz2XGqnlj+u8RcdcJ4abK5Cxnh
QntyM0w36muvTGObppW2bS3Ke/HeJu14bzZM36LK+EZCeU6Xo/zRsmg/QnIUW636WWZtfEVi5x88
J/2hnKXUBb/qRHwtwXoKECsuwoPti2+mWT6IdK3bUsieTPpkbYz5t+esDkjwOBsliXRjQP+lqPJ2
G3U1iBknZSKLtXALsMdmnC1+0udlkUVE0UHMKdftgWKRrwGGT+rxZnVfqGHAw0myV0+dp056YWZ0
xtYgsmUr/YauaFw0ewz8YTDDJfRS/ZDoMSiq2u0Q8ht7Mxn6c1OmPQt0hhLmkU+l+GV4snrSbWdC
DeFDJarT9Eh8U8H1fNxQcwxYUCNQDbCNRNZyYS2CM+mSb10uk0vUTU916W0jkm+uOc4CAnYqOoQz
62EozsjQyLOKKuYDSU4xaMrs74K0p52ddRxl2E6VB9rfdcZ8A4fNCh1f+5ZjJNbxtB4oOXI9WCit
o8XXs0ffxT8CjK0QttxFtBwfgok8Dg9JFxXaaGc3wjp6NFsyyJJRQU6WmgwSzTU4NSllv8Ngv+mT
5l+asSNcLFHJ2bPvFUUWS2PE0bSnyHBgShCGvNVMwi9VLl8tT6gQY191rGfd3ZLGB0zNpaFvNTUq
kppx3yYzZ91Aq/pRU1uj9gf5luJFcqYnQxpVbV9jaX1jTql/z6X95Ag9vsdTA442Tm7eoFKur4Ox
pyQ0HGCh8XvubQ5wK3LWmu4C1U1e06C6z6ofNzlFsLRe2mNd9NIhZ2XClKehWRbnJiPEIwI7dy5H
58kq4e6YDYPWDII55KvtsphUvxydx/eO6Vov/VeRExAWKys7jpmdbYtAG5kHWB9TrzwVffvVrNrs
paYkdKRdhsJjsJp70csXJlXTedRh2M9Ay0rmSFPcWechkICwxw4yWcYyrY5bRiRlbwcY39vJx2Df
iGkTd2YcgtumczcK1oaNg8G8zVgKzLgwjCgNG4AGVyRzh0XIvi/HyH9q42rYamOtH6Yp+OIhXNvq
boRxfMR7gHWr3xK1cYL5bRH+HhF4xlqsSym/ZWARKDQo40CI+E6fK/0WAOes6RMeSbIbN6A2gbCx
0L25QUZiScBSB385x1g833ORu4c06GEpgyHetLVJhSYuxY106pM+2kGYM5c+Dzkuc7du0TuZ+T0e
cvDt0YHPwbpcS5+nyivR20zxPcAyGKf4J8zIyI8FfUpaUGN7nmubpTIRKVVrbR0dxJ1lkLDUlZ06
+Fi8dgTZbbCDDJQ03c85vxWiEKGJm218LlFQPRS1di8mOZx7N2vvQRSBPqjj/Kb4XcbWSMQ9fPJt
MwpACGjh4uwed7CW29xJrpmoOTxDZx4lOY3bsdSB3S4Dvz+wmvQ0MlurzjTPXDvuycRUUW/qxypK
HyyTou9sD7tcS4cLB9PjFOoYyOtaP9VZD2SfKo9spPuBMFV3F0vzQ1UyRxEK8dGQ0RkaEuMbMaHl
Y+K1+6Fq7DefQgvY3JaPhL9jX6788OHUDT+7urNfGgvqrJ92LyUofcRAAO2I08k/OXn8s3Ld4WcF
9t11poD8SvSwjsZSOJmn66C51rk1x+zmm/aR7ID6jctgiQaRUI3MreKwtwhdDfrJu8cZmhIRkcg0
Dj0Y6IbIAlrpIjFf2iR4jouZk0hndT4RCLrFID0hWSysO+lWghVp5zwM9TxsY0AEFaW8h2bZQOzO
ccvK8ZEIH5P6gG5/nFGNb2L1CZ9csKxxwWqo/HGqrfHUjvWvoiZBxCffi3gEHUGRPY2PKjCiu9TB
f8cVgGNWvpRuvItDnXPnY2agfA/Z0tQhampR7+1YWjvnppUJJgC8bXPNvF+ipU2Z1KKDq2AodCzq
TKXh442yL4ZjPOBO1o5wU0D4S0RuDPdfPGN2mJFX3TmpVLTrEpntZzNzcVDF7cnG6/QhK+ZfNed3
4g/lix301qlhHb3J+C3P+qA/qJHhJ/WAcuqzwv+YZNWtkIuwxSbPkZmouBSypssyJ1cMjdndNK6R
pLlddVaBgCR46vKoeiCdipzKgbMOx1B78V2g9oNdtnezzc96U32wnCWXAGfO2ZeSCU0HM91jxrWm
d41T8EyxvwsHMgtsLAJgjiPxAY3wJ1v5sAOzJrs0ADifzJYffEXa5s6zIExOVPNuQVpR/DMx6I6x
WVzp0bLGqodTERjToU8786kaV1Ows2v63L3C6m7vPcB9gzFj1/aVuc+Xq4iWU7p1owTlHdomRQPL
yeeKumDfPUdapT8Fcdi6R8xW+feM8tTWHfX2sR0eqy7PrznmAhaemfEZYSIGbkMiMKfN8Mp6cVA3
Udv+m5V2BCu6XBQNyj/MDj26SyBTqVn2X8sxRbro1nZYGO0XVgT6xZRcE4LE2kOLvHtqqi4denKO
CoNTtqQ1qhGEnM9czzZiKiTLxqdBBXKjf0q5fj9ig3gyrGQDpM8J7bRFRZQaCbnzgbftGvxGrUMi
sIgUZy2biORi6hNKnfK+Pw5DZpybwEmfBcI4V2/2HuPitrAGyKkUME6EeSpKMsS1adgC68CKPsmE
smtUtOLKUS9xMDYUoO2s/JJDYaSp6iVPBLSacGHt/hO9bWR6T1T2XDt7MAsEd0UX1sSgfir6ZfUM
XUAOJw3b0M2O9I+Chuavymq4BHrOo9tT6RtanXcVvnWnK/SUKSZDfiem/QQlalf1xR1SXsL8iSV6
ldX6TafWv4my/kOHQJn9WiavcUN5p/Hxi6lJHuwlqMCJjK3DJHQohpr49xzcJ6pM+lABg3AKm1IW
7lc/cmFuuwOJhdGDjBHc9lk5HoXbsmgT/Btp50/O5PsX+vQVnWCVUifJxanMAf8M9jQ8KdwlCt/B
Z1dS+Myy5MnAbUijxHQ3/CZxeYgz7r+D25ruD6IWM1fsiVPx7usmdQzvbke2foPGtIt2Gv2gz7nd
yIubc8IbWal/7iSo8aGI/YulkPf1bewdc20obgQDo912nP5jzMlNsTf7hJgqPVI+ZEk1E01Ut5Gx
CVRQf5toEU2JoV/jFPRB7QdOaFoziUCVi76zpVVvFdZ3H6nQx5YSDrMBh7wuDzq6Doz/GVYvceOd
+DlSDnpORDof6hKhQrDWq0o0pmVNXO9avnJlW1z96ZfnaeO4syyUnUBlCLOxjf7YdIvrgGyij86s
iD0wiSppxWB9bMj7fb/r1lzvoMVNUHWH/qRXyMLzcizOk5owCxTRl6m3ko95/RzUQfVpMEX0rCyF
5iJNnwIVaw+AD451LF6o6kzX1gpi5HmB95SVIv5krL2IfqzDQZTbAN/nS5zP1y5wPMop2fSSVVTa
MJldZI4Ig2WOdVEelqgokM3nWdDCwlxQh3gzh6OU1BwC1GyABfqAUDCW0A4i7HKRl8+OHI9toXz8
JXl5dyZ8kORH9ZsJqfl+ACx4oLuLotJpq7tZFb8oNfjHBvLxMTCVdWZGzk+CycZmLGjwi4nodaqa
9lbvyN4hE4uqvuFMN5cJ/7auFOnLjmac4F93D8PMkrfOIvPTRO+h6/3+mQ/2a5Iy2M3IQ/Z9FqtT
iQxtI7tMXJF9d3u6mjRYhXQfiKk4+oR3DL24DBET3qLtf3E4KRBGpPlOSW8dyiJbLsWG9chK135k
Wdlj+XEuheaM+26syMN+nZwie2kiTb4wf4s2upbHRI0xP1Ila2w1d/PdAU1Lrdx77S29/4jEliWu
V0xPtHaMO1nfuz7z0hsWDocO5PRFup1xWzfaYNDswQNJ/YLHaJOdZBMMRz+ZLxyrPEStZzwLh+yd
PnuqW2FdBIHVxCqxrHE962U2PnSBZr4a3/O2v/tjEH2KNTN6gCjyOroBUdiOV+Fvi9XDStkt/PmK
A1YEIciblJwv6gaHcmKKOmN8pU1c6oe2ke1KNCCdauaqbBG7AzHZfOzt/GsaoL0c09p6RScVI7L7
0A2sSFLXAAJqDfIWt+WDZw/aAwsGREAxNNhqTuXFiLSwrTnyQFNe3dnoT/bggVD0hjdWFsYZ45h1
oWQXncbRKA7BiGdG5nO5D9CBUjjJbHdkqRp7ezMSDeRRk7DGSX6KqYpvaXZ/zW0z/jj3j24XA0wW
jtrPbf9zqLvnqTb83WiTCQOpIhwqywEeF32Mgka/9EUHA3zS5h3XCf+oTHt4N1z+w5r/h934zlD/
F2n/193/+z8IRGpaWGP/cBQviPx/0PcLpP///K/7z+Hr/8sh/ecl/3BIDcP+3zqkIg97qWe74PP+
BdjjffwXWW+boEeB1kNnwNKpez5m4fYfZL3DU0A/eN42qR9hUf5vIOsNx/7L86rjWvdgmJpg9QPX
/P8s/axmyEyTtXVbFrnpQCPKA6hJdwzUcxT3aIs0aotwoDd1/JXGNyayLHausqG0PJvyo0AHDI6Y
WhjFpEVEIPc2knegvgcuBfO2k0jhKxPFlmaMX414IOBbAXfpW4MlHGVxva3OgzYznTFKJHneR1kw
OQhSRMuBQSGgrZyj4Ycyi9rbMLl4/xwP8xAR2SUGbVrvc9haMWhT4OlWPzZX6dgvvhUZx6YX3cGQ
esSiYfD2qTmcIVHpoVET8WSAMfiE7PjFsfpPkobmqxUorBbjPcAgew56JUnIBH2sw2INcUQ/QFRj
ve7IfM/c4zuXwmgPOl0w+nsGFWs7ZM5QPGp+sfGMGNE2ZoRL7xLao6f5E7k9my4r5K409VfqcQeC
Ai6Bk58AZddvVdU+4ovHJQ+7XA2UH81ShWhVsMtLdFkAYpk4vVFM7jecEu2+YSWAN8B4DiJK4+sr
oB6Q2+5SxDT9ksm30wPtjvMCKy/A6G50861Mh2ErskdnTupjR8bX3sJ2lyBKy03q6LidWpRQWF4l
8udt3LX1JqLHO1ulOAT2DyBxybZFIJ7HlntRWSDuSbV1jcs8tc6DAla3L7MHu6GKj+Z63NmB+uW1
6m10iuZEB2gf4X5FzE4Wcj8ir0jxS7FOoXxd5izlhX1wMr3BD0EkuedlNA+oXcQMO9vc7hGLEAiG
/e9QttmeLi2yjh6hSuJFFPA70nDTmYbNoBmPQHCzmzXBJMG/dmOipYP+zygKR4GzHajEP0apltzy
bJDkGOFOg+H30qFxzQ1YHUsZLVcDvwN/6o9RVVLd5+qWw6jXL8Kpuqv3wafBSWoRC123/+XIQdwa
o/pWJjaFEL0cDiaXgg1FORWKWn+N7DbYQDLE0JSJywyR81yzUthoEaKTYbDuFtfctYlFH4rRW+Gm
RtqSRN4pkU52GY0lShN5CAVTGodgI5ArltOGXMiPgauGbdAgmww6ncZLod9p97fHuDWLvTBGWssc
RZX0XCoSk4sOfu+d21j5Sbfys6tIiRYo/B/51AAsoXpHKndwGkUZQvDytUoI/fGrihBb6wXWe//W
9CAeo/KjTmNxB6cPeGAytkQUXEbSoi/S0OozPBjvoBLhbycEHJ9I0cKkgsvhq2YlN0Oh2st1pFS1
wRjii+GEr+Sc2ZZ+lwkdUBDe3sFPilfTK1jpggDY1RUVfM9DCJGD4Lr7hX+NbbM4LcMVnKLCkvso
mrU3gES3Tvf7n01fV1dPF9fZrwhiSnNnExsivrQ6+2AyYzhp2I5viebrx1hUbyb9ykvUJONewe7b
Oi3GQOHTenInvIkzbtuHJUr05HrETSa1TRxEjr6yp81BIbcddk6H3NZBmLYDg9TvGxfFg5Clh+IO
z7NOdeAoBzLvsHNEW0+IT11npy99sYCcqdEOJsGoWUFQCAULVOTt/Mj37CaLPWFO0yZZ5k1VWlzj
3HHfN3ma3kpHnFmm8XPjkGuugVBQdd1DYI0/kaU7H7IosXdF2lFZmoZLj+PZcbo6bHT3y6SB0vej
4sLYX21TW2BPMwJth2S3DdeNtdzq41blqHu5ud5fb5Voa/KNQBb0z/PUFiX7i/vr87/vvv/l+qAn
A95pfeqPm+tTI8n2h3Y0qPryFuufrI//9Y496rrQysyPZG77pKf0xlhRuEcLDyzJ/c+bWsXN9f56
a/2jdfP7NZnHGbFZn8Z5zMt/P/X7Nb8fW1+9PuHlub0RvcP0yoMRQc/j33/79yfQ1s+1/sH7v1vf
5Y+b7x98/S/vN60gvfBzz4+/P/wfX+73B/v7P/1x/6/vub5mlKLaIkKmhb7spN/vs/5rRC4fJgeT
9t//6v0L/v7qf73133/+97db/81/+cneX/nH26+fA3sD8uLfn7CuCbRx2rzaSFNjT6/vv25st2kR
sv6159enfn+3OrDPdY4uhiHwjYYtyt3lBe9/RS+C1T8BBp1Fwm3WIViR5tIfQJO6JZHV3vpx0mO2
qJ8KzahCbxJVmNZUVanx+pwu66O/n+pwahyJ5g3/eny96ywvXt/h97Pv79JGkvf64x3FEkpRw3EY
G/xoSt+neirDZPApJK83tQYD6ft9Fkac9WXi7/54sBTZcM6q1/c/WZ9YXyfiyTiMunoQGYaFS0+G
Lb2egP5WOc0M/XGGxiq4QHqpQ3AfTbjekrZfY1ayWoyYebozizCr5nsSwG77/ROt16GgNu8mlW72
b3WRwczlKuOYMQcuz4hjt207/PTan4zkGOPK6Uuu1UDywCnhGVo2E5lA7xuSCqv/8u7vv1tfxtGo
aX8R60L3lFVRfRnb1jvbNd5ZffxWxgE2T+oUiPNm6ha2pd5E4X6owETuEreVG/r6Vegm2AO6gX+5
3qXFtbXhF5wmdbSY4oR+3ruhHmhuGHgpmimEn9s+ilS4btrlll9BxCLEdIhOdhWxY5DQBR6ojlVM
t97FmW8cB58O++jGl3WD4DvYRhNX82owYGBwBS4vbe5WG6Zu/s7O8ZutG2+GfKiERxgJJqrx302f
aL9qg3UcHIcKhgZYe8BB7qNU1A8naza3kzbiU6x9wgOEdsKVutGcuTxj2iTprNToMfYu0YXDzGSz
ww+wa6iEhITNWqHGgh4jZIqUzjKbMJUoInQF6dAdmjejdjEIwauRy34jV7Aw7OkMrC439xadiY3b
dGKrYpJ7dAvd42yEgRYboWHjtlA1c2OfqR+AzhD9KZvllnIx2GO/PMXLvdEcENOTTLsvWbeEBehs
rljaP7cCN166Tc5tqK0hXI8BZ3bToXvGEMMEAOPNsv+9ZaMAUJ0bUmIoNIS6RyCXh+2XS1dunXTi
/I7rZ5jargozz6ESo5ab632W10wNmOatljBzOSJOI/yCgFI5kyhkRdtusX4FxVj8sSE6xZ+2VmHf
lVYa9MFt3HHacn5TZsQuppvTcEqRRCEX/PMEXE/Fvx6bOsAU8Rjh7FlGw4AwReaMB+rrnNfWYNeh
uXylP+67QH5QgYF8KJNlcIGh8p9fZ9nZ+brHl01QK/yjM+7/9Zxav956whGYxU/z/TgsZ5svznbs
6WeA8gW5onzh9dbvzfpYlxF1pXzrszCIRolTwS5ZvrPWmRgA/X8fHFHmILtom936q1tPofXW7826
D9a7XCuZrqb2yQm42NNQqMMI2Mn75vddgiLfVBTl23LSH7tEIRmAl1uH7zct5NOoth17KWrh7JYa
J/R6Vi+bv+6C9DgUViSOaEwlg5n6czNpMdOd5bEIV8KR0yL0lbV04ZX5s9MndAAWxJp1g96D/DDB
8WqbBimRDZ6ACludZPZ+9TKu++/d67js2PWx33e7vAxbUxpnQSzJsXfcA2GvnEYzSTST8ige9665
GWu0p6kyaQhHDhTJiWve+oUgd7B0MgDM6gOSSUAtxcaIzHxnAjjhlyXHEErdIUURMOjmgy8wDpqD
54bJRB9snsyeljdW3NFKr1GSvtDDTvZRS8yUIW357vXsCfGakXAyoNNOOq3f5/2noCFKA/RGw7zt
disegiQbBFqTdlrPDppS2QF4x0vmM/S/H+nl1u+TwaNlHNofyhHlvVzc0xRk5YUCG3xjKwxk6Vy8
ZUMmN13wLts6VSvDbr2qBSpBArotoyAIXabWJ/QchyHuP6EU0g64jAFAkOcMICSma2kazhX6y4jt
UJHoZJfY2tr6qckoz9mzp/E7B8HjOEtMedP3IMD0fIundUmxqlCA0sk7xTrCtxpNTmrCDClRIWbL
YIExDOuZ0LWMwHruG2hnN+SzZTs6PyIsS9xRNjq/beAz59WXCTY9Nhl6+NAX+dIn2OoUC4Z7XtjD
3msDmrdEydGae1F0D1n2Loh43t2ueJggL3+3/h814+nBJ7AYGCJKpOgKyCLrOmY6kOmLFheHXK7z
rZJ1GBuEBCadca1Jt8bdtTy2PjunmLokuqO4Z6yZ5+ijELk4pAjqLq39bQYvE+Kwx5OEBiDh7cYy
U2HSDB9pHC9q9FJgyEKLQpmUOM1lBxCnja8rM68VfXRJXWCPFZNZ+K+45U3jZvj8H9yd2XLbypql
X6Wi77EDiRkRXTckwUkkNdGypRuEJNuY58SUT98f6H367O2qOtV12zcMi4JgEASQmf+/1rdEF81Y
0JBBRCPCE89B1eU3lCB4Ut5eSlRbCKz0H8CHOqzuxMp0+rMXNsm+PabkFhwRM8hf/+rnTB5DqFxH
x+qdA5B615vSII2R8JU8SzCSoJb+tQF37yFz3hHO9qiKRhubYbhBHebt9bAbf322GMLBWgcesALa
welbXnCJ8EKRZZP3PGZm9ZWk8pdIk4rFthJrhRcFbnX2Ap0sD+aMhoTpJvM5lSXW0Npde5LR4XZ2
CnJB+C4TwiWURgphMYriyGKzON7+5XkJntl/vukvv9G6mWq8Hu9u7xvLU/b2r3++3DZz/vm3t59v
e82SMt7V5EffNv7Ldrd/6oaTBbbj/Pz1t7f3inQ8JKWekYv8mekFLfo8b8icJFoG7622QZ31TM9A
LTKR7GkmiWufjk9p62uBaZRg2tylhIYi/mZKjHQYL7P/gRD5RdH9DlSOVa6H74b2cdC45BCrT079
NepLcnVEQMnCCtoY+FdbRsaqMQdcGe2E+DdvP+m2KlAO/ltVhCAaqNmv8Gyhzu76kd4mNUlNR+Y8
Dkp7Ukb8KWiieab11pmevtjGwns3jtpzKDSxLiEfvrttclJT5XwBnxnuKTH1W3Tmw1umYZfi96OZ
j4EjxpwuUxs+N6L/AjgL7ltMtHlShO6lieruUuJhvZVc3mMD1YEB3jyCGrCqu8Q+SMRcwVKPeUf/
Imi8vXd+hg0cOukhjdwSFLa63PbKWeNST2zr7KMiuAdRzDRr+e+kp70iiymex7o1jrZFdmIx1z2K
P+b1C905mXz12ggki2Vp9/um89XLWKN9WT7ELEdtXUHjOtVdIx5Y/XBDMF9/8ByoIt1MUlGot+Gj
qxLi6ad4prrG0WLzx23mZN8KrVU7lwjencj7+JtNh/N2VP2MWDJOHYPGWk7vOPPobt/OThTLFcGQ
5sMQzYJm2Rz92uXsWvthsulmlanck7xBr62T42sRQ0tf/jKmhR7IzqSZiH3zuR+mt9v7ep4Q/xCF
072BMPqsHCKTkTYthWaiRXK9+UJlsDp0E5HOAtnwuz3++oKthsspaTvnMIx6f00y9XTb4VjbBb5W
TyI1I3gS/3T86wu0vfKLoccdy8IsD8iLzI7ICKdfX6De3dGuG9+Ugz8sMzBL0OWzvygjP932qmIX
XNJyiZEFGN7fLrvbubQa/ZNqtPFk6XNyF3tYfm+HX9JwkmBuXpLKgR4PYGVuakjrbuU/phEFVh+Z
/Sd+bBQDsfF18lSzZaEcHSO0lo/RRGj6bYs+Kg+2o6XftMRKtxZItiOM4Oyx02yxivSi+kwmaxfa
yfytT0qflMVGMX+jOioqZ++bXGi3/RR0uCcrj1+ZbeGNikBHCD/sHmZJGOttP3ZSBemoDa+5TSVM
c+2C+UMZP7QtxrzbFhGimUgfwtfOdzF/18V4x8JA3FMmLkhQ5fOAxlp3aP/fohlxkQwNBnqvaO71
MMYvvRytQ0JIIW3vDT23j/hapNhVqEOTszD82qIn931Qqnv3OtvcpLklMXok+sUOOxoKy/8y8Qwg
ifw9r2C3YcPAH4Im8YJBz/61C3/YO5256EXYQK+JdXXJOj5LjK5nhojw11buuKrT2f0YejrsZIAg
WfOk4hIU+EeHLv/M/zygCkQdUDHzTDQYHnP+r03WjuKDuuav42lISe01Lb6EWhuekkT2m8a08o9C
u7t9aBRtoAEY2i710Ooneos4v1RuvA/W19sG3YyZAmWgdZFirk9WVzjEE0j9UvV8PTBj15Tu2+9M
ySlFjlJ/cqO4ZmxT3b5Q5fCkPG1cDcJpvne5j4Oot94RXGjrPGEfDdcnnB7dC4g30F40gNe/9ubH
z6T72C+hRrwD3azFeqlZFy4mn2vdC9+J9lndNs1MoO84L5snu7KGfZWFxKpWlf1UOTQ0bpuU1bQG
BdW+W+6YbtBvtciYrPEuw2sVGEPdfNXz5uG2KXfPtddb+UJpJdtKboljo7z4fqx8i5lP2X2g5FpZ
yyc2WdSusCpoj2KejT2TJ22nHDN9diNK0iWz/O8FV6XuD9pbqlklCo1c66JL7KIPkxFufzhYxlck
3Jfb6XEM72XQ2wT6IbHDU4Q+0EjK9n7qNH1tWPUyM/p62xKPj7XqByEeJ4Bh+3GWxHkOGED6pn8e
Xewmt83mKA8qy5/ftBQd2tBL+zzqUYzFVKdHFroxOOTsfPssiCG+6UNvfnFjzKiq9OQRMq9+L1xY
LQllm09C/m4nqGElRwy7ah/xn2eHJB7mncwi+zkZFGvC5cSETrT1aFe9IaqdEIT59H8NrTqFlkAI
n3TymyjE3W1TKnXvCb1vFPRjdYfHrNgJbaoODrK7R0fhI4pJUvvsizYw/FZ7zXoz3Iyy6k4lcMaL
nWbJhkmk/Ci8x7kvbO4/QEOD72r3ZqEbx7qx4m1YDf1XgJfn275iqf/U0ii90l9wd93UT/teMXQD
FKkY29jHkPj7aQ7FNxTiQ6CceCL2qIzui67SqSJyPLeX24995GsXT+diEsuj6fZny9/ftjCjX/EB
//+2tIWgJfxfh7Jffoz/dvzRdj/mv8ZrEmu3/Nk/ctnNP3ymhPj8LdPEp+zSJP8zYJNcdtvmfcSh
BpUdfvFnLLsl/jCX3jOpNb7hki9CK/wfPW7vD5+90ef2DZ0cu/9hj9twF270X9jaSy47wy3sQc/j
l8L7jZJvkL9cmL3dIg5lVRPP2llBqaPHzdIobYnM7OiTkARlyqAp4qvWOuFGSwrW5YVEnxI218iX
T31ERFkq0+xUdgshhU4LYch5t5qWGmeaVyk9jFqsvN55swAL3IUMO2014YuZlXkMbVwNEJeR6zn1
zvyWjkV75zPcrapiIYnyfITbAkaDXieSLWNOV+gK5+fmPRTpR+tV6WMHUDiwOvdSUro5se57MSrS
U0bNb+7yjglxB31hnaeato1Hzdr1ef3g4eu+eEN+9Wp1hoDS7dop6g5RDg9H11+wEmpBnAEwiKf5
J8+yzYDUpUHoZNRTxLhhsZLtYC70mNqiqbjnzgmvfWl9amP61ph+tat0b3ho0mxTN7I6yBztKlY0
xQLsiHwU27MB5eEMrAgZgJmeMZ4mZOG0yG47bHHZVMEJriLt0FrlNVWwBRoLMopttqvQaggcjmAQ
tdH4Ze7bgtTgnReO5c4Y2XPtkMIbFUm5mRNmyFWlHwct+hbVCope619b6oer2L1WTcr4MyanIu7C
Y9OASoupl9ZYnLAMrJtEYDSrlAzSIbyi2EOrMDasEHt7nQqDn1pdBtTQeWr5vM1J3LSDlRD4ROhD
0xlvVlKy1DXLdT+nezla/AMr/6qTmKM97CtVOq6kOxVbt2bneZjd5abzKslm3UH9qXhaPlV6wnkr
BpMU9kEGSwMWuzoG5+UvRsfVgjTElOqlxK/5Ke+R59JtpN09SDnvcQYDb2CIuBFaUAZHSCRedG3i
S4lxvnCc1FdR+pCWrXr1Usb0FGyVB6ik6XkDkHxGV0qfODwL5TpIVOVpHEXFlNGAL2mH0N3EQGmD
Vb6RTYE2ueUOHiV4u+ILZr0nv8WbnaLAXiXZcfb8pUBJ2DgyBU4tF10iTGgoSQL5a5+phqWefYQK
+2JMXGqoMHdcwxN2T5RL4UqXyjvKW99SNQfsYet08r0djm21JTYQ/jLQGlckG3wWeOJ6YF+jqd3P
SfatVPew+dw73CRAsWV+AeGG+ahzV+NEezTzgas1UCYD0MMfjvOtJj/qude+2oJIBL5UdbR6GtuN
A7C8Tb3TJDlJmYq/9V2qHc0RzFI7R87BMgkbLcD+xGB0Xxo329LBcnYToPz9VGFPcBqCFirRPlOX
lifiwWt0fXhXMF4/sg5cF60Ydk4hHyukpLtwIY9MVke5oGASmecAzmIHLCJYEIxz2oqWLu6bLNtV
YWXucKTi4OLiWWiQ0L816AP7tqhPGr7neIiJ3DInf40QkXIwBoK68vcmkGnHM96EtCFt8CBJ2vwZ
9SBs/RaYZ/QwFwAyaq/snlHPrFw4C2SzD3kQ9nO19fhKNzqiMadimZd6OheLzWbSGO1tpjn+LiT8
Q03jNY8WRcfEVDPMMbIAaOSx2GHiFEO5q636cXJBJU9LoWwo8o8Exfm6mNPvVZSlaytqrouDZwWg
Tq7RBnmbtB2Ze6i837hdZrP6n7QtEBuEHsjkfkbekjsz8j2TfLefmZApt6X8mfj5aWbBSIMoBm7h
Ds95ju8xN2sYc1iuN0zuXzSHYhPmfcQ1ZTCO2o9Mz75EavY2QhtgmGF2hNStA5XZRU31w0MtXYcU
Hg2dCW+cfGhTUa4o/+xlVhsHpxN4UKvso+00AhPAXwyJudHpOHBBiwGdIDdQa2T3FVTYtRWHyeJ+
qDZ2722zZLrD0A5YddkI407BGSr3kSKTyWtyf5fZeFnwgW/sMbUCwukp7L4ZpoFuNe6xes9wcoAi
Xr2+hHliziff5FIoq0A7oDyWPOMgFFKC6c+Z8BFQIMqCC4mJsKpDCC5uQoAY4ue86igbJ9GPVKv3
fb88VJPvUTycoxp0rKbpw4aOaNB5swxKrZg34zKD71hDInXUgiyiPmNpiKLKKrpkuskCgCR4cDje
z8TVjJMDNG+nSue1q3Xn1IjO2OaobXF1hvplSpqdaaFKagszW81OLk5hokCtmgPQOEM2D8aMAKnE
JRS19WOG0+7eHbTkBA4SwUth6vh65MZX7iPz5+Ew8suTFzWo9dvsER2Mi2CzpRujNTsr0sJHDCgX
30ybOxuL4JbO23dWg8dIM8LzLOMJAZnxUxmpfQoLPkRp5ISQJg28xq5sj9jDDqbk9iwN4JM2HaGg
8WAXVdOrHvnzlkzR5TLYF8xm11MaroqhzNbWMm71Hv32tLvgS5GBFrLd3KDRcI8sArnvYaTFTr+A
ORDOh/EHo/2wxoynBVMxPE8t+UfUrodMofca8Bgrvcm2PU25tVslT76S2THqz/0cAeT2KdhrSfwF
4Wq8LWTRsyhlvXC7GVUfY+YlUa8dw2CqWAjYHqlqmaXQn9IwTCeFgUK85kbk75zcBxI9zVu/fTE6
DfqvrxPAS7ZO1fKo0dktV3FG1tEE60tXe+GEn54Fxaak8bU2Ry9clSMYdLrCpOniIy3cVN+bQ/Ik
NbqUZv8M5GZnObmxxjxPJ9a335Xh0X0Qw6aUWBSJomMp0U9T4FnwCmQ2DJus0Vgtl6MReJ34ycBs
CTFf0n6GAOX0lyIV+5m1PFUnaeDpbV9NU3Jh8LTFvUU8RjbjR10KybP4KMLsK4sx4xQyLVyGMtAE
kgXetNJqJkj2iId8YjR3RQ7nSAeZBN7vKBbCFVDMTTj7UCpIc0jSV5C2TVAu8GbZx1ff6i7mnMTb
0QdsYHFy11imK7Rm2rzJa+trrcFhwWWAt92z7cPk3YN5x20v7O0cG0c9jtcdDznmJjSLeTAEMerC
AG40QADHarVNPOskY3GeUyfC8o/Q46TNDl9ovygY0XsFoEbgeiVTu8qrhAJ8h5hx8Zw+zZ789JT1
7IC4e6CktW271HsqyudKztrKMZLuLsP3eUfZEJeXfaoYmwvGxqdSmZwiXKmkyufmDsRGoqf+qkjc
5KG2mv4YZYonKnwsqwWS4oTjtSVa8ZQ15vc0LNVzVp3miQJ+Px1TaL3X28tYp18oZ6Twmrvhak2l
s2bAHfZh1OQBUUMKTHio7+o2rdYJpRTbYU+Sxv+jBkSE+oKxqRwgKiMtklXdlOjsa5gBeHUYtJfA
hTapLhDNl8SjuAlie3KvemS4CNDcHNNYhsJOSRfXl2GfZaNencn2A1HOMHpxQz4xV8YkWdhX3Z7t
a5hlW52wwsdfb/kUHspRL0E11CsgttY1i7g5uqai6sEaetONjbGbNW0OzJxE6D6W0xehcfuKPEy3
dsFHiCfr0yaCGn8pX64hNT7FZ1f7cBImozyXOq7RqHaSi18YR1Jc0sFVp6w7JmrMuF3J/Rohu/cE
GCVDk8EdO3hupdC/IBo/EdjkPQmhRrIKhi95nrtYtVoa1jUCEcN6nN3s3u1HvLxKO9agJOmkCYCK
CLTWAL6vJgpKH/7aizMl7hJsTxWAfCRyB5nw1+EmLJMXYlDbvWWM9CtAa+8Z4pLtOOZilVTi66i3
KyseibtBErwJ++qbQzUo0EyGkngw9ouZUs3xmtL+Ku3BOfh3ZdFgsxX+ATP7lxFw2S5zIk4BJkVY
AYXDGRJMF/Zla/QXFhyPZdRvC+Ey6PlAG3sGOwBPEEK9IUjrHvd+4i3dT1q3cnCvAJxzxIoAuZSs
mp1dRLDj/JnMBfFBcvewKSwpVgU0bipj1l3PfUP7ZlpFi8UBlDwkaB8A0XpWKgWMlTJBrDAc82Al
5iTBfjg56CAnEg/Scc5W+jR8T986CiePzEVwR3Exe1l7ss2rY/sgKbHOb+QyQxkgwrWGey0Lv7lv
FDmtsf3B5FwGlvLJj8ccnvnjR5fV5iOPm7sW0eE6w1mypgoNq0tEQCPc7SQc7FemYe4HzZBQJ1hX
utlP0l87GizcAk6TPeupsTPs+UCKHPlkPihBSrw/bId7Q2c1WXSTsemaeu9pHjzQ8XFK9GI/Gdy6
E4qb2ESM+i2iP0GMBGmhS6dRwjsT0aw2LbM4UgDSZzsW3xAy6Jsiy5xgwBlmeihgwyE6lwqRZDjk
z9SBThRB3zyHxQq60uehDBHpzvJ7xLirRtdbS5pu68E1vnkNC9SsdqJATTUU1jjO9mTOvs1USTfD
ZPRQ5CMV2FZE3ZCaqo/rm45b5qwTh1WEnnv6CfZ2zaeLulVjEC+eKLIAcModOm+bR5H5RBdnGQaN
1Tx6zGWj5GcdVVujU8OuSQjbaJYsxPi7S5TRTuY4hYFQTvvUocpJ06jbwJNYFNfxSNWaEtp6IjWi
tTBh2JXrBuOt8t2HX7LIgweXtYdJwbROstG/aycSRHv6HwaDxHUgmiVEsbvxfFfsw6HY0O2q7/wI
aKAoJLVPDMDw+5wkNi4WdLx9VkX3M8G7QOfkOdR7wP/O7G4si3Bu6bvF/aic+wYrGRdK9c704DNz
DURZrB8wz7tTpfauqu90t7sSjDGumcJBt6YSuWi75BrFAbe8pb1Ar9d2eHJBGDY8LhIjZsQvCoY5
8JHrtBFBmgkekh0gLy3qaB+igtiJjAYiaZEFdAbpnpVhnDuVZCe7/XDcXt5ZcX82G++YpBCHS8OJ
L6XRjwGzw+bgJzwfekq+B+JKyPChrI6ilik1QId9ZTDLyySF0OYcMx4duCLJLyU+JNRcQnaFc+gF
PcJSAFFAA8s92vtfhIXwmgnWDyzVH6h9MyTMXCcGdyx6XmZhKCAM7IGoXgtfv9rNp9ficghVj9+/
aTaOAuOq1RycXpa7qnPa3YBWDDvsylIaN5MiGR762nHyUWvZo2lss5ihPOqZNVqhhbvH6h4iAxdd
00LmSXY1hrw1Jopq60QQO57mvnMgUrpVkJO4ihdjWsWQKlZ9RXjGgNRiJS3m2SpqoZAE1FTBxHZ3
aJTDNbMwoV/nOopXBrlRwyg3jcUCL4fWCjUyYp5SYtHoxBlCj3i80E3YsXB9YeT6Ocx8BD/zHxvT
WUSIYEo7bm7yQylRjdSpyIPb4/03Awnlca3p1nOBZAPsDFNypcdibUxf81jXd72cdkJQQWsR2LW6
+mEZJDgmTvIWMgEvtRLYjprfBwrHa9tkYH/EyPhmD5lEE4fEzsxZTNgd+T6msj7p8KyAF7SBCT1g
rccfcHEwTXiTtunhx669asoDk3AfJZkasvQLKqAF26G/t12MpW2F/3JK94Kp0CalmB8Uwn5Qk+Ru
zyyihZr0JelYy/RMDRB1ZOHRzgBTV+6bcvX2NbsvLX3By7ZYF51ebpX2GUvKUl30Jkx24DPP35WY
NokVigLfVA83Is6Az1ctCFbHcFgcRNgsvaZkWUI5C56lD7PBtrasKLu1wOKCcVNfj0A2gihPP9Co
+BjUKcXMVYodDB5HAUlsqa9RRqvD62yDmpkRzt9WcWnTIw41LyGD2U5Fc49GfZNbnOfbUsLrQvbK
jDGmR9ouyUKV6wdjBJFePY4GZRsNPhugA49nH0HiHa2DKG3KNbOJdmdJ+vTLvL9OFVdRE96xPLO3
oeT2bZgVLjU0HZDAqqBUU7hlvaCPYO4x9AfkNtKUKZzh0EnrI9UGlvejfrRi1silUZHkUBzc/FkT
9rd2jivIqiyJyyanFmZsoqVUOQ9tTMBKFAFpdp591GebbAQhE+WN2EdWc509N7rr0+IhnOm05DES
qQqOzyapw/uchdN5qGYkWWH0OdK5PoZd/mz1c35n4DCVznjqwe2cWizfmJ2gbFAlUatyouiCgGd+
Kszka98MfEqWGrAuCbCYvLvKISRyrppx24v+GIY1zNaCPFyrnp4TBQWVa4SQnvIUkYLSeiALb2X5
/1HjYR88Bf97+Yv/67a7mcP++dN/Zbb725+cn7fX3/fyt51i4fvzsBYH3N9+CEoJoe2x/9HOTz86
JD7/cKctW/6//vJPTx3PJDx179+XAi4tpzb5lL/1IByMcf+6dfFKFfw/+aN/NC7EH54tDM/lEej6
xH7+pXHh/+GSPKw7lm/BWnWMv7Qu8OCRbG/ruuMK03NcMhv/bF1Y+h+W79MDEabu/eqE/OME/M0N
Gf2o/vz530pMYVVSyu7f/5f4LRTU8myHOFmbpgq9EM9xfmtciMFpGH2i6jDrUX5P7LF8AtXFxDhe
jWCsNkqEao3uD1Vy+NN2UKveZDR/OWn/2VH83j5ZjsLzhc5p4lwAxvt7RCX+fY2KrSgPZe432xpf
6+AXZyhD4mIrk+p90WLZZQKDYxkMEk8rW/6cpzrexbaiE2ugJvnXh2T85lpcToylY4Akp9XCuvh7
R4fcH8OtPb08GMz2UFBphB/3KK5Y0HwvZKo/gE7aN1Unqa9HHxZG3zUySjDvnrFiwvIUwokOEOv1
O9O2ifvLFx2br5idENi9dimR7GqzWQoqYFm8Gkhd5bZ7bez2GMZDFNLTl3/9iehp/b1HxSeiScXV
RvYrhs/fg64bTe8o6BPQoftKJ6llEpQY4R+Az2d1RtneCNtk12WgfAXOHeZPK6qbTiXrkzeV16Qi
ar00QBMZuh/8N8fGpf63/tlybFzopuXgEfXc5Xr/Wwh3JynCei7ZTgAowtHZQGvLD6yo512k43Qj
D6laz2bzavs9GjzbQFk5NgekDqBUw0zdF3j2dYa3/+a4/sOF6QhuQo7KcnycufZvea0p/Y3aoNGz
X+JrJEwtLObx2iZDbFWL8iRtufCV/ECJMt0Z0fiC5gRwS9lAqbOVOBcIzf/1Idm/5ZXTWrB1kzK6
7ft8l4a3HPJf8srnDuAycqRhb6Zi3Nr0bED3k8tleNrZz5P2OQ/PCISix2bM02spnGAmfGutLCfZ
gg0g4iKsp0tpVSzMB0pbw5Rbx9mMDmWldDrkzNtQnJ2VSTho7lGGszPr6lD3PjkDY2hvbclba89i
uk9vlaSlpqRqsKHJRJXRA/U7hPNHhXFt7Wn+tO2qCr2ICwkDCattVq/xUiijXp+vcmpnpkblamy1
bVW186UtN95MlzAli1enRLmZ3Jr0g1sxbinLOT7ca+VTXRhL4sfgml//9ek1rP94n7i2ELzPfa/T
dF7axn89wSyGCTwqZL83RqQjCz8ZwfZdU/o+o7fZHtIGulUGQedhCqcLuQiAd7OyfEjj8gHyOMQS
qWWbUmhLbF37oy2g5M4NJ2juv48x6ERK6eFdtlB14tD9rBcCeZLMPucXQ5JjjbAFtPoVki1UP89f
55PR0ZQx3CNG1YfMM67+HA+HuCMGW2t5uf0rgyx1lE7/MPhOQ6QQzPuOLIH720se+xfWJNVhrEQY
YMu4c7vyia+xv+SEy+07acMxxfFJ+PY9gLn+gSRJsUNaK674+Bc4UnwP2bGB3UZngotHbToYCAap
GeSgwcrQ7XYtRI2xseqabYyp9VCXKWYQlZ3lQu037I+5N8oNfIHobDBh3ypyuA+0+jc6pegtNzeI
e6NF7rxwWB1QRukpA0l5cjyOXjY5irGkWxdGFD0W6ddZg+LM0NZhu1TzXdkO4oKcEAH6fKHz/+DZ
jbYZ6pZOi1H6pzFuWqpzlYuHenJXoqohI7QZhRCdBOoR0s6d8HomgHHSnXr0RakEPanF1nTqcuy6
oGj2tI3ey2H44tWVd7x9Rw6RhOsmNsXGxdexNU391Y59gYEgx3c12gTX0rBG6HSJaknylpa7J0bV
g9+AwHElqSGyME+xgPkSakPySHUzBijVXMyWQpEGJfKZzglav9BbSEPWVhhOdLKByV8aMmtwgHC1
GBT5l3TDE8nOODWZnT76TpIeKLuxKKrlWyKjEiKSoInt9926dy1mmfZ0nJckQXNmlE+1qAi8wTL4
T/L0ROGKAMRZN/fhGF8y5WLOFiBf40rwmPWmp3QssV7YIrmf9DjapjhFQFjQsSudltTYmNVIVSY6
2ZY1iRxpcmjm/p1Ys/mhpwD5MMjixc+yO9VLc6/EZCJObIjyG5F9Lj+Zln6lYMNJFpV/PzObZQ3m
HyExHZDauPe3F+y+ycH3lsS35T3ll96vX2Q2n4M8QhIDl/fiNBkBCdQgSIxKnW4bk0ue0IoorcAv
Em9buEjl66iLHrHCR495saz8AY/hKeDHueFhCrFsOlNwQCfAWxaOtmg9imNnUvHR4XHtDAzbzxDC
aeRllk4QtaU93V70lBT1fFYXfdki9vR+n0MnArp9djvTebi9SIMTOlvz5+2novXUhY+HqE/wbO7w
OgxJnD/fXib0jZ5ySwA7dEc7Vr3hSkt1sXIl8uUcTYmamvrBz0eC/yZfPkd4hCXex5NWl8e0N/0X
kejg0XFJP5vVsBFV9FKXhYs3iui3HnLlqnK6nrZujeTA77RL38Gc6ZWByzNs6lePRl3ifB+TjHxB
QJAFJpC1ldsvwmZR51WFexAWDqG+sVxMX9NnXvX+Q+thMTfePMhRD0Q30vN9gfF7Zzk4IuK43TsY
ZsuSOvwsKRGFVKPTnpg0qtbwDFM/0DpQIT1BM3ZOMkoHphfpnH0iKNZfJZhPQXuzCI9cRUyCR5qH
34zzLkcuvo1GpOADRaKDXic/DR5tW9xJUPih2oDs5TnRGh4i2N0t6SY2y03RguPD1PImzT7eWjx8
90Vaot8h/RH8b7whtg6XwFDsdCDzpG4aX1LpoFObOySEcUm1dLzCl3VY7gJ4nZYIOYpg5YbwBnIw
vYhctaT/dTZz6jcHRTSjsA3zQG8M9G361e57+aBLZ5M2NY3U5fmkcs+8zlzLbffN0zU4oYV/KUw1
3tEBL9fCm55dB9ZCb9+RPGzvVM67TN2doDWn+khq45vVkVdhJZDPDEzi/chDwiGqiWovLYQakayV
qn3sec1emKiS2cFrlKtnB8fqibwRqgfEkO6ykqX3NPokriQaYpd1LDpATrEo7vj+HryIXo6M3Ae3
VtMq00M3aEA5Ynl193ZODIMmUKMyFd6VYUkaqUeIHR9t3qoCKDWhtnAL4hIZFdhqXStb5qt9AAC1
gPnTV3fpYBJHmEgkjETZytgbT1YUmKJUF0GEQlml2ldFox7O5GY04nmPnzbbm0l9UUtXlAVZvnMb
aOCWFh/VOG/jbPhKRg7TlSm86ma2jjJ9MbbPG6un1MjlqL1EfeRhlKt2fj+4qFUi9eA1j62dCpb2
SYTqZqr577HQI8FgYAWO5k00L+KZHsA0ivxeLzxMnrk6J2m6jsJ4PAD/tOGcoWqs6X2vZiQUp3iZ
BxTadpLYwxzyDo6qW1whUZlWnzpWUJI163Rv9vW5yQ1Ckvwf8YhLMQzNb0xqCJC02x/JAtXFgW8e
NOnfi950sQYq3GNOYS91nnHfu+b05FhKwHK3GI49avI4jdwdYKj2AQEyzd/Ssd5p+NWviRu/DNlo
H01MpOvRqmmR5mh3HWGawLmpB+I2ap223nlAK+lPDhm0P+fSYCqqE3JpFgWa1qGsypwHkRYVSpxN
XdcVOjWq6shrUdikabry3LA93A4eCXD3WPf+uYpq7ag3SYKVA92l7BP4jkVGtakQ29i/DkMDih5+
OY1y4OjMlunZ0B1tFgmeJIXJ4pPNWivvUbF3kJMTROPxRDoZZd9txRy16QcTGXpzn7dDu59I5u7g
S1QD7MBh+tHaZXUeK2+hzLc/a+URyRwxgKd2TaxRcxBpo209on32eYV1gEGtDCy+PMAyHZaECDZy
nLkusjkehX04fTUwlUKa5yNkyP82GVKBg5FyNS37kNBe1mUpmh1X0AFjNNp4lZqsbyOJrIkq75iR
qAmGZc1zxd+OgAyLsgESU2unHCQhkiybzlznBlwmxkYSRJY6P8jRBvYgAyNxXdIn0Dm1UG1ya/aO
PfFCK7pVC+WEJs7Ceu98pHw9sVda40F1aPGJE5NSxea17ZEeEhlUTH31NVRjvZWJf4VERRKsCjf9
iFKQwzFXPDfared46Zd+1n+2duSs4HenTy013b6bzfcBHM9aCTgoAkjGGrkxWXhyIH/1/zB3Xrtt
ZGvavpXGnJdQOZwMMAxilGTJshxOCrStrpxzXf3/rKLcFuXuPb2bG/8QMAhRkpfIxRW+8AY6PY+x
wdatG2zPlDq8NSuL2FRLwrXk93DMxNMGesaem4Upbu0dMjLSbWtE/fsmSTaR5CzbojNv7NTvdrlp
oKw7mO4NYSqmDzjNf1J89x3YwvZZsyocYeUbu8x7wNUOdlhJau5U2lPgJptmKbfqtieNm74TdJ25
s1WqhMWoRcsQLzdkXsXv5tP/avIdAhz4xyeWP4/ToNuXjZcvGjmCLZjU3c60cGkKfNIkvVR5Krnf
HUSzaV0inhsYyZeShAy1tMDbT19NDxZgq0UnWzgLeRms6ULWpZ2D2mOhtjoyOvyPCkBcX9TSqh+d
361aDSBdDreSEWpbc/L3Fg8p6kdwEnFhpIM1zizSrwGEargw5Cy+s8fgswyG8VqSb5Veyu714l0f
m+Y7CcPeLnPzBzlWjXVBBQe7+yF/mL7XGIjMe2Vrr6pckwilhYg70iwPWeTTBwNOMz1zFVXZmjYA
hOmptzZSWvks4xQUXBIsTdvIlywZpBtNVbvHGg+7Y4Ss5/44YFhGtWVTIKJGL1Hpb2EX7KmZF+89
/gbXxoOl2N42G4pkreu8nLJUir3tRB8Ut7P2Sm1vbL2jKyXn3jW4d+UBgxD5wRda0SDs37m1g9de
J5OBqd6S0hTK+Y3YPna6pNGzJt3I9jbn79xwDBorknSnVI68HUZZ3sKEBAc6PbdycCjAhYqFnZmz
kARpJ6H6OFeTeJhXFNG2uuQ9aI1drkaNWi7tlW7bEtgBnxi300MW203y6rk/DD77DR9flXnmyhzM
50CpBrpaa2rgNO4K4z7OkQOw2EQ74vIWRWksapLcWfA/wp3gA636qrhV3dG7xizjkySjKRdbcrog
btgAfQiXgJKQmPSSvdrEn8rM/OqiZ7WTcDSQnRB72STYt0BH+WC9e7kLb50xuC3RTzJr9ZEIbx0q
DbgqXuqg6IydoHAEd21fcwvYRifNwqH/UsR+NKf/+ZH2zUwZZQ3h9+DRTEm9Sm2jEaO1qH/OocZj
L5k432gzHDBTWXd2+wEkLeKV4+dENvGrx6Jt7j36OT6xbR1mK7B6ZIA2Fo5dNcyVqluHen1PcPLR
FzdMrHcrsIWI8hTgVNeqEoJL3uAw+S5KTVjYLhEuLFPkZ2gAuR1OCzg+7iV92AAOoR/dbuVKPmTN
A3G+u3SLAbNDyF80MS1lE4LgmBttv251ZJli8ILrWOh+FoirBjKW8EInSMdz5do0okMfjdiXWvZH
NTPrTQoizSVCt73Y3FBqo+OABTY1pa0ljsvpITEWZumbayV0nitMD6jKVivaZBvFRhhY1417E/bd
rC5xN80A7UppbgOFkYEFgu6LNEla5KFKr1h6kDBvQX8LjbI+i7/2TkMQL8o7iT0vIvtJVuFQuiYs
uqLq4dgNo4PFIJ3pLIhAU4QwDlvSoSxRfneZ6rxz0wUkUro/CoFAHRWHCF3bPHmXy0kx9wpwyKKC
nKLZ+p2D445jCDFJTXWQRkQCPO2sYq0l2e+d0evIMiMCr/SO8eSZ2q1TAGoNaocKqKlwavmoVTq+
9gE5xU8lVozbgH78XndcZJadDkedotqBG0Cb0xLRV1p+CdIs/8hHciPF7lNZtAEKZ8WBHloIvKLA
QbdD3xZ5IXTVfCw+Dc4QkvZoB94XcwNg01iqa/4tSsCIKavlbR3FuNHV0lPL8ZMGZO14UdrLPOf6
st28XCBrUc4hafrrOpboVckg5G6bHPOmyspzHKmoGAI2SZrIBBRjWSTlprpqFVyXMzfZt1iAkCx9
kJVa3sudBuVerwFfpjibNyq09KIudzkI5oUR4wyuAJHcOEb9JaVwNAM0sM3UHj+cUuH8MuQ7LVas
dz4F6lQyYXRv0JiVDzkCFngaWPoOJ+thHcrpl4JYahW19r08mjf4ZQdzGlHGylZ8ZRa3DpjbDpR4
/IiAl4WxdYiqc+4Wd1kRvLdwv5RG197zqdGBN6gnubJjLe2IknKY4VIAxXSnR+z+jdVHBcxWC79Y
cW8AffzgDIa2IVDYo2yC9n3Fq4/18N42O/dDhjlZlg9PiJGhCOup6D4PTUGhuszgp2LArnTRvSI5
nFs96iAY6hq4fgMK6LCqqFy8FlnTM80r7tqsuo2kBNlqbBuCaCCmDWTXJS0q1l1VqHOU9ewZtYmu
jsDfIYq28DCE3ypIYW7NBOFO1xo/TEIPonT9ovlQKRgMz5ACBe+Xf7EbfMN6+RGj2mspQluXU8hW
tjlqdwhEkVPmCB9gwmuP8Vcac/YW0hZwllY17O30HPr9DBc8fzOpc0waMeUfujFHxQ5FqE/95Y9d
obg0/XR66CynwtjTRz8uXSnYrBSt+dmKCvTk9Vg1l7AtrpMhjdZtkYCqE79AZWo7Qn7lNsHlBtnT
Re1bxXZ6aENkfYbvPjk4IqA9wdrejZtgE0sJodcdigfFdRO0OFbke7x27S0sGDxW8+Qw4Os2k7TK
ZtnjTz6qd1XiNGSakr20IuDmiul31x796Qe3AONsuSP82c67t1YlTvXvA6v9UKJgufqpWdF7zqwv
S3U3KONCW+VOZ71vStoqTmt/lAGBPTpAHh9HK5+lHp4YbbeRMjPadpo9wLUNioVhSdUiytAcdDDE
K1p8mWUfiy4wtnxwiCkyNZtRdyUq2nUCfaWXkq2tqYD6Pf19z8GV5xG6I+N3PmyLI1syNrTh7Zmt
hjWt3+GT2tXObeeP2iqGg0OiOA+Dkdu4rDIywEFftBmquH5MZaURkulGWN0I8bsdoncrh5W8kOQU
Af4MSInWA26ApKfaY/TJTODyuJjZzd0A95uKfhlGjemthr7CU+7Y3bVFjLCJUZS9R1IZ1UtjrL/1
kY+ofL1CzFd/b1k+Pmuym65d30+fstTdYREjHeAR5nPdVtrbPvHjW65oEiUwdznB+MHLqfE0wTyD
r/i59fx70w2sZ6Bdi7Yu5wAszLvY1dp9Sud+VsrDutAr82sibGT0GpCXJVNIpwP+4PQ0dNqGIi8J
tbXIAOpsVKkDMJOABgbeN4La5uhAZlrjbqkxxaIwmaEis5IL7BgDp9pW+OnOar8xb70CU22KCcpC
Mhtpb5WStxgqR1+Q7P+uFdWahNLcgEpFZ9RK7yKlVR4ptmHCAVYmTpxhZ5DBDVrmvy/xcF2KZ1ZB
O65Jauu2VjUFyeRRwjqtAQw3pI8+OcI8bMiCvTIBBGu32UqXawA4mLkiKSXd997NgD8p7CM4R7Jk
fitt4cX5Je2hRzXBTOl7aRYYsrrLNUSkLEfRN10I1aDMcbjoyuTGDtNgr8R4Zllyv6M7iaBTO9y0
Stjcq2iNRxCCfB2TncluIJQraa76XFJKLyQjmoem4jKuPBkSjj1+r4qkXYP8QdGH4iqkRlzQTJkG
bglOOyzB6lh9UN1odtSBG8TpTxpBIUUgK0Hlf/b9mhC9K5XbqSzlGLgr5b35oMgQd3VgiVnGFVbb
n8wc9Uo/97VtHIygYPP8usF7Z+2iCjeLvPEJX4p0rQ7dez6tQaA5yYGidgTs3ugzFDA7wIKNuoo8
ebxWWGAcEfHcDJ35GFEdBvnjzXyt/OjUgGdb2kjFIDe7Nq5RTyiMPeBxq0nuUqMq7/0xbahAe/WN
lMBe0rnSyq7qV8bweXC6Wyd1EEeI6qXB9GLTln6KR7vbgSXchWpo3qZD99EDUfOuKZCz9oGFaZ0Z
ochBy0aY6Do53rKRirIbrq53aCiwtOjY6Oi3X49Z4e/qoHkYTZhltvG90HpoXHgodZ5EsB3qw7LC
0Y9MvaYyKeGK1yLE3mGyZpqGt+i7+pvcDT4WjgbctbbP1uB5y1q4w/fNDdolKlwwKmnSeNMVtrFC
fBTmR57jEiwqB1UCIdutMZrFaG9dWl26aSNE3wMbvMoQMR26rt8GiW19Lj8MHMqGW+MK3JbboY3e
e70a3IJHV3dRrSzMQpeXKMUYOPbkGai2uYKu79ZRUeGR9ODaH0g8fQp6XdPIq7Ei/adUnH/ktCcK
l0PUXMP0Sz1uhiDYNpoe3JpITC8Jkiq8y0tXvgs8IiGLzhMuvRyHWllLe0h7DKp67zo81Dnnxxtb
d3FeASN1rZCELD26EnNzZP4IbM0deg3NrsmcDx0KLqtCLd25UqZwl/UBzlrKfwKUvfARVW/pqIQq
Jijhc6thGpNDX9ymzQOQmuZTO8ifcASKZ1YK/tVX+IhxX1dAf2PL7DX+MPfpzw8JrTElxE45Qw8L
+LPcoptBDzgn8AtrfT96ubVx+uxJV0J/b1Sq4JDhFBjnrgZJqvJYhFJ0bzPEIrAx4YKn6K4QVmlG
D44OMqzk/7uqRp/PcAZzlxEzujWFo6hV6xUZbnFjSHKz7ZEmS1Feugl88wkb0AY4s/ZEqwKtvjQr
KiDWhBZKScMXK3fqSyqrT7VzIX/Q6bMe3sOS20GqaZpEFE5cdOO4erfIwozbXI/alR4Me4VYYq+J
h0DlRC69Zud2RIS5jDc2OgJIBJo0m/NAeUQcBV9C5BxQCdxRSU12nobGYdVJv8cuPMhKmP1qAKPv
JKhlhv15ArVXEGAfR4r+dRd9DuS2vrEQjdobDUoonYJWyRi6W2YEbiZ5Yj3kxm1RjPTzANcuXApn
uyTWk50PvGyelsgpFkqR7noJOHua9DdSSMjny4KDZZgAOFUveDZDnN8b39C3JrjcjVM/JV5G50AJ
3bmJX3syM7nYKbeqfImI04hJep4vXUoWM7PiwJhUrY5SV04Flr31KPpZ4aDPUcVoNyF1oRIXpXKN
nEOBPa/RYzbRq/B2uF/QSwfmp9d5d+tDI74OYxrxbVp/UDUIPCk8qYGONi2mONW6Gw8Mn8ORHFXW
XVkIPXjxMB07MTsYHEoEfvaOpgCxelHb6a0l2tQ6/MMbA6ESz/DXdsgJD+wypn+mRHe++MoKIKBl
JN2YF5lrAPP0Rp120ZYx33NTfADaaq+H8comjN2V8BKWOPHEGx9+bNT6Pl1WiwzU0T4gbcQ1qQu/
d90Nubk986arwTuC0byJ+nrrVGmyc7rI32CCA7fChRWnOYpJMTapVnE2HnwLgTvZTpz3jRLcpHUp
f3a1MYWUYKYINynvsKlo5knS5GBQon5eBfjA6WUGa0COv3SK6gPJc3Z5aqSia249OSlaTwkCfLLm
PZa1sgu6Hv9yA69XP7QQNNHsb4Ovlyv0Mrul5Ks7n77RZ1B+uJSDNiwJSW+V3HNvcKwUpgrtUqeA
sm0J9RQLS7qoK67HIKF7QBCa2lT/Ekxz6W2qVHZWrabCOCoq5zEEAen49RyNjmDfx9QTWogUilIC
spezO0r0yyhS80Pfys+G13wzsjRb4/w+POaUpyktPAY5Jqb4eiWzaT1MKwN+50on5FjmwMDRykzc
TeyBx2dxs+Kr6INeFvLcppyxqlK9vE/JTKH2wHXVoAQVlMroQ31pfeFOx70xoxlf7r1QeaQBjjkc
bEnkNwRTeuRvYFXUz5ugemgjXDNxSaoFSD2atbDNn1LHeJaqkW/FsbwizlRR/idqTUd1xNSGQxgi
MOB6+JIro6+/dcBShJ+QDJ+3QOcspbNZhhgZNYi43IyV9eRnGbZRiNnf+Jr6FBX3Jv3/92ZkBI9O
qVChTgMFHqwDTMCRy63e5blMWYAvp+eaUGebvoJuVG6np/6gA7MKAuhCRs2VEITORpukKfEbLrbT
Q5p2HyHu4ccBBEMX8n+NldO5l2P5x5cRbW3cV24oNmcQNngwhFiYI9Ku6Su5EfK+WU0BnC0fzkIb
pTl7EmWkEYri1vHrNDABp5ZaaABRiDeuUNdKOxS4pgdnEtAyi51SF/Km0prvUY1tYDhJJXZCJbHG
2nk7faVEmckZbn4MJz3JVuhJHr/sxZeBEF8sLE4jvzKSBX3lfAvJNoe1ysP09OeDIdQc8bSkRDLp
YooBpgGPQ/3xvVLH9MPysnVCAjZioxm7S6PvnqZfi6bvTQNEcobE5fQS3gwY4Qa5RNbhqaBGus3M
Do1QKfQRgp2eiwfPl5DYApSxwHwWgHWMOF8lJEDp3WXb6aufT11fIlD1amIlfuPn96fpf/O9n09/
/h6C6Cjb/Rw59vAYpD/YENrzAfo/P8XpuTTpyQaVt2XxyzQuA32LuwqK/OiQavPaSABkYFLXdbZD
6fD99AuS/tVRq3zTW32OfNOkUSnGtUY8syla8iVsFAQ+xU+mrxTfrpZyWH/7+a3p+0iMv/xG5djo
MFrZ5udw028cx8x6Cn96Dn4uUTmEqeChVVeZL19NT6cfNAEZOCwLfR7k71H8GjY1vgCzoUVEDnPM
chsXqAUSF81UDxH36WP2p+X282ONo+tWbKppJ/VC+nJ6aMVXugkPqRgDH6ezrt9iSoggJOV5ino8
/fkwfS/xRzJDlAfCqIbwgnVitpzeiCdUPqcH1APQ9o/KHrgIKllO2AJ1Ai8QGzSQwbmUcL/dJYwF
LSqvLTPPZ0NAuc+RUftLrBWcMhBb9qNkNxhRueYqxCucK9q8hloBONj/oKTpgxZRgu365UArf0bp
HIk4TwF2MKwI0NSdDbg9UDDNHMjwZrQOP8SBepeooX2tDtF32yHfoRH+ATOdlZbUorOIoJ6UZh/t
Qdu0aaUjrO97KyTGbuAukCoVAPU8UN5UQZ/Uwrir1dDbe7p37SObuuSI2LuR6W8tXuCsm1lD9ZVa
HL1yGqMzAGAA8vlkGBBMxgwOzoCeFdV/eNpUN1GTiHFmwDfO3LimduPq0HS15qYXveGmRr3CDO9k
y9npQ4Xbublr64IeaQP9u2o+6nH5jorZCuKQImPJ7Q82ImIfazD186x2NpUXfeO0RiOq4/14+ElL
NnitYvg2jnTv0SbZIomytAcHmaDc+KB21kGScQlPwnlvwQat6bNgPyahj0m/wK0iXFgHOji+SrLA
NR7oaE8bSNsFTaTPJFdeNgiA3nhu8AUTTywzG9h+itpv4Dzeh3Ru2oTc0nXfBTb9RPDvKz9F8sTK
kQxwFgj7NXO6ORRk0G+5RrR0o2MIL/AoyD1kSg3UwYa+b84UjZmryMS2Ll4e2PRBmq0G/xrxYfrn
jvI5M1eqQ5qlJYT4eeleI4pyH9S3aTZoyyyBfu00cHSJaxY1EgLktHFlhwvCLxqBJs1BTVm5gG3g
MhWoC+hUJVU1uHFK7f1Qqw4maAh6gI14oER1w3uvZvmAFxdgqvDaQuWkLx1lFhrwxXIzfWJ3/q7U
i3qkThpWNLgJ8De6x+JSFHXtjjo9DM1f4X4GCa+Rv5JAQBDYqEq5YG2HC+JD2GUUuHqIFfnHodZS
atLB1yDvBrhz8gKEpLuEMYYBRqI8DJaBrpO7MLptHklIp9bMcVOi1+aqqDShqO+uyl5f64JlKgu+
qSyYp7XgoKqCjQrRZFgSJUNsFlzVUrBWQ8Ff1QWTtYfSmghuK5wh0ACCAjtOzFcosKPgwk7fgp8x
KwVPVhaMWaOHO1tBolUFmzYRvFpLMGxDwbUdBevWE/xbqYGGqAlOLn1FAJ3QdHvB13UEcxd/GTao
YPOmgterC4avyzuoBOdXF+xf4TieCT6wNECmpIYzXjuCLVwI3rBGG43KBFziXrCKW+jFXBTt4/RQ
99teMJDDbB8IRnIINbkQHGXI692jJXjLuCFxFY7PcRA0cMG74F2gSfasS6613FU5q2JnbQmZbreS
ggfPt7a+ru0zGrN2a7S7YjToEdSNBAvmQas16wHb+ushHtt3cqO+L9Lym48jJj8aqFUjT3dn6nVJ
oq50G1vBtKR2MU8uM6VfwF7Pl4lTrjK90m4VMrs2S+sdwO8D8U50HVJGpO7XB4SLere3wqckD22i
/65culXPKugeAXrUM7XtcKi2HUKnnLAwlm8K09ZvDHXQb1IVuCKikeG1CYGcnRxCc0Jnh7K/NQ88
X9nrin5ftNh7I6fYLylXVbNM+qih3Hmj1fa+B3e1Rr0zWCSJUBSgbLookbQDrZ74S/Dhz0OsvgdZ
4b+vKc/7bp18MLvdMFYODFGTcyX6iEVrt3edIb8JJRjXAnVTlFQlAwR+PHzAWpM//6+RxYqgUrzW
iLJtUFeWBqVVVaCRv6VajK0aOoGl5etIsaM1/i/5sk5caQZm8IMNaPF9n1QlZNbh2hDgjt6sg//l
Jai/sD14DRyoMmYgMo1A7Q2c3XH9ukHFNl8nEnAnt1HvLI8TQOp8lG5C+3OsEp8DCMivUfLzb3UH
npma4GaHPcq8QrEPZJzn7wTYVG4VpJpsrI5pLm9IV+VbgQKdqlH/euJUAbh+M3G20OoyTXD4Oqj3
U0A2bIZYw96TiXNqcxkbir3xWvdW0UZg71msrwy07xc9XmetOfgr0qbo86itFT36GnTD3q1059Dj
BWP7X01Vfsoo5lD8MZ4BqBhI6KFgQ53YfYfkOyy0IBiPem0Qmv6cYyN4PL+8fqEzZtqOyduYAOcn
iP0QzoxiZhx1KaG7DmkvqCvehFHSZBvkDaiMdA7kCdG92PrUmgHHg46Gr1MvMzXTl2D795391YjC
cj2a9idHVECKMP/MznsX9nm+6nHvm1eJD0c41G9xU2j+gY/aRXK/XtHEfiF/HY3g+JQENWyiQD0i
6f+GPva3fukHxerPB/qbbDK6r/BaTthk04uauGz/aoz4wGtuvkNV09QrTg9bVjhJbPB8//VbnKXe
yw8l27kyDVPVVc2STRnldmf6c6+m6K8m4V+/v195dr+Oc/L6v0HvqAU/zwuy9IQcJ9gUf2cG3ozw
agYc+G+c6cAbqDjDreMMez0Hjn3l2Dggc77CdGLT/V/NwV+zCvmItL83C2/G+DkLsAA5TOCpyJZl
E00avMvXs2BZV7bGdYMYoWnYqqwdaYz//1fCm3fwPO2+zXeYiHw6b2Uh/93dIFwMeYOOo8sKXKPp
s349C44muJIOLoc/xSFZfJc0C47xlmD6706CprMUHEdVYCypmqmpEMZOJkG90jUof1yfiqkqpGX/
R4fCXy4F8dLPPRh184rqnWYIRu2PbX8yC/oV4pyaBbfUQhn7EjeECQzyzGNBs690W7dUsIhMqs3n
/mYt2FdkbawTS3XgDk5E2wvbEKCszj4cdd4ldE1dtWDYyKrGin+9FhQ8UlG6gfnHkrA0WTiWXtgs
mLogHP+di/LNrvp5RWjWFcc/Xh4K4YDlqA7v8vUs2MYVtHQCXoPWrxDVvbhzQXF0ApzzJkG/grxN
HUvjnU77/nQSFEW5Mk0uDhIzh6tEvrxoAerR8UUdE44/ItB/I2pECVksBXYDbHZDAaxxOguOc0Va
qMgakYItH92AL2tDqIplnz0LlnBGBshkOJYjy3QbT2eBq/HK1A1mgKvyRY/hwmZBI7g/c0fo1pWu
m6pjmg4FGN0QkeHrYwEbniv2A5oHqGJTKxDhxGXNgka4cHxRZ+wInaDIJAZlLSjIiost9nYWMNam
nE6Y7ViqSZZxWbOgWizSc9eCQrhgcyxo5BHIb7zNpSx+blCRpqIiomvyiUubBRjVIgnmo/nna0Ez
roiUZOIExZnE5d8ETbYILYkSbJlbgsDx5Q9eUBbBsSCfuyMIHU0d1QNd5r6cygunO8KWryD0kUI4
PxX4L2tH4GYvVFzOWgtklORSZBGGaZsIfrzdEewT3AaAPIoiqkrYcIxVL2gtcH6fGz+LIhOoQzaE
LZMxTRnj68ORDSGKxzJFGE2erspLOxYotp5dXGBDkEUZKhJAFhjvKWN8PQuWeWWxBhTWCvtCJJaX
NgsK6jBnrwX5ilCBdgGaPBb3ofXmcHQmfSvsL2zmyUA34eIuSvJg+9zqguZcOeSKNEy4IkiwRTjw
ei2wI1RbsdDlUi4zcuTF6+cmlLpxRSigcg2+7Ps3kaPpXLFLqLUdE6nJo+WybgiVSObspUAJRQSM
hkmNWTjOvN0QlNtETZbDk9PjEjcEca2oBZx3T2pXsHJJKqkmTccf0/p6QxA5GpaFopxh4cCDQOrF
FRdEl+TsHUGqRCBAlCBzTxyrB69nweYiBWihOBahsyOCiku7IpgF5+wrAgMm2i3IylFhmcqOp2vB
IWSSbUrPbL+pFXFxMRPih+q554Ku04swmADqin+WV1sqhSaVdJJQncP4Ak9HKoXn19vIGE0CASZC
U3WqTW+WgnOlkbJRkEPZ0r7EmqNmaGen1aLySqkNgQsTyZ7jR/36WLBItQgmKCtQZOHGvLyYSTOB
45x7RVBkpyVl66a4LqfawetJoFdtcZHSuaP8ILARlxc+IwV05hyY2hUyghx86Fuy9am2ne4HxdBI
InRkaX5O0mWFTJYpQEJnxQoikSIQoBvDLNC2/7XiyAWiA2fQdEWEFKJdc2GTYDnH1fnPi0yiBA/2
i2iJcj5FFvPNSuB6sNA/xYxQs5WLPBkVFSHUc5cCl6BucwOw3cmiUP093Q82DXtWCEEjLW1Ri7q4
gIls8uxSG+ANCuu0pI59uenoe3M0skwslCBkWTRrXhqiF1RkApXtnHssEDARFGLQSSPanOBMb9aC
wY4gt6B3N7UpLq/sSsFYOzdsBL1BEqlxQ7AMgDaKa/f1WlBk82rCappU2l5ukMs6HEUD+RjRn3E6
qleKYXJLApFT9F9nQaSTwFdYKFPN9QJL8CBvhLb6eRcl9yDHgoCHKT8+69drwXKumCI2BHjPqSB5
nPYLOhdED/ncHaGCYXFgKf+8Ck93BEk1CBeVTWPpAOAs5fJa9jpr+cy1oGN4DGpLUVUDHwDuijdQ
T25jGhGoz4AamrCex4rOBa0F0aY9N37WhO0zhTRyKPKEY4399Y6gKWULaIdNA/MyG5RYU5+LWyCd
ZBHQ11EpU+hERW/qrtzFtOaoPbzqX17WFaFREzg3XKAEj4MYMTJqygL8+0sWIZA8eH1zPHKJXGRS
beABcu6xAHqDhJl8mjhZ1J/f1F2PxwKzzVRMOeXFHQsk+9rZHXvWAqkkMRPeDwrp1C87wgTgZ3D+
0KkxybkuLo2wObHOXApsCFkWHABRgP6T+NkyKMUBaaM0K07Oy8Nu0DV9+WD+eeDI0SeaDGTM1ktx
+TRYoKBALe5S0Suc2MrZnRiSSZD+P6uNb/pRFmU4i5IDxazpVLzINOr8cAncBjECHVpRXTgiGF8H
CmwGk1SK5uS/35X7GzHVHxyiuR/E3yeKUfBcvfKo+l9/4QeA6dcBXog1gjPB7f9fJ7/4iH/Vcegj
sUI8/+8TRPBEdnj1wx/kh+nvvPz3lzf4658++Vs/3tWPb66D5/IAd3SYfjC8vMzbQwJN6X/iw9dD
cnjN/DniUn6+kl9st/5Inf6XgavozbiiSnv2uGUwZunpwBP6+PyBo0NaHaofL3Givkykj3NHnh/i
4PesTIOTV32MN88eO0OH//A9e/2qj5Xg80dO0+dvdfCtqU8Gnyqs5w6+eI4P3aF8fj3y8aY9e+QX
d7jfst9/m2dxk3w9nXbhxvbjr4pd9c9W9zWzHnw/+TxfMupzXz+ufKV3+pJf6rnnjrxmxoPgx3uf
lvfxXj934M33g3+yALFtF5XQs8eNYxSAg9Mdeazqnj10+j04vDlFjuijs0fOutNlcWTPnTvs7tez
6chCOntgBmi+RcOPj2taF0dSy7lD7zN0p36Z5iPU7dyxbw5BenJ6vOCmzh+3HOJD+v31dLxgFM8f
uqoO3/ymeq7rkzX9Upc9e/zgmx94h1MW77H8f/7Q3AVVVp+s7Bcy4PljV1XAvzw/OZuAoAgO9n9i
9AxhgB8jTcHZEVx29tAoarw5Q17IL+eOfPv8tTy8iZ5gUAvqw/lDt4fTe+slzT9/4O639SHJKz84
vdYZX4DY/hPjb5/L6vnkpHrJy/4Tg98898G3k2uMwUWN/D8x+F9Zz04k638ehtwiLOv/Nj+UGTfl
6eY8djnOfu3TH1gcord7/8hvOnf4Oz84nfEj1O/sYaOYiOQ0q3nBz509dPmMI+KPRTGdJscewrkD
v3tO02qI28ObNEE9ahCcO/yDn31//m1T/XK3HclJ5w7/Pmv+YiG+NBf+M3/g14X4QjE7d/hHZv+5
qp5PQooXytL5Y/enWeULfO/ccT/UB//1Qnyp3Z877BM+p9xsJyMfUZdnjxyQ2bxZ3i8ovnOH/njg
3sGL6HRrasc6/tmDP1f1b09/9uKPbK6zxw+qb1laBSfHyguw7+yxhwzLdO/k0zyyr/71yH9WafpD
j+PX+tMP3Zk/+2+nxTXxG9/i50P53/8PAAD//w==</cx:binary>
              </cx:geoCache>
            </cx:geography>
          </cx:layoutPr>
        </cx:series>
      </cx:plotAreaRegion>
    </cx:plotArea>
    <cx:legend pos="t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2000">
              <a:latin typeface="Interstate BoldCompressed" panose="02000506040000020004" pitchFamily="50" charset="0"/>
              <a:ea typeface="Interstate BoldCompressed" panose="02000506040000020004" pitchFamily="50" charset="0"/>
              <a:cs typeface="Interstate BoldCompressed" panose="02000506040000020004" pitchFamily="50" charset="0"/>
            </a:defRPr>
          </a:pPr>
          <a:endParaRPr lang="en-US" sz="20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Interstate BoldCompressed" panose="02000506040000020004" pitchFamily="50" charset="0"/>
          </a:endParaRPr>
        </a:p>
      </cx:txPr>
    </cx:legend>
  </cx:chart>
  <cx:spPr>
    <a:noFill/>
    <a:ln>
      <a:noFill/>
    </a:ln>
  </cx:spPr>
  <cx:fmtOvrs>
    <cx:fmtOvr idx="1"/>
  </cx:fmtOvrs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_xlchart.v5.13</cx:f>
        <cx:nf>_xlchart.v5.12</cx:nf>
      </cx:strDim>
      <cx:numDim type="colorVal">
        <cx:f>_xlchart.v5.15</cx:f>
        <cx:nf>_xlchart.v5.14</cx:nf>
      </cx:numDim>
    </cx:data>
  </cx:chartData>
  <cx:chart>
    <cx:plotArea>
      <cx:plotAreaRegion>
        <cx:series layoutId="regionMap" uniqueId="{AFCB24C5-9234-4A2A-B999-FA2D2EADDAC6}">
          <cx:tx>
            <cx:txData>
              <cx:f>_xlchart.v5.14</cx:f>
              <cx:v>Bicyclist and Pedestrian Fatalities per 100,000 persons</cx:v>
            </cx:txData>
          </cx:tx>
          <cx:dataId val="0"/>
          <cx:layoutPr>
            <cx:geography cultureLanguage="en-US" cultureRegion="US" attribution="Powered by Bing">
              <cx:geoCache provider="{E9337A44-BEBE-4D9F-B70C-5C5E7DAFC167}">
                <cx:binary>1H1Zb+M4Fu5fKdTzVZqbRHIwPUBLXmM7SSW1db0IriSlfd/16+8RncS2KulkMLkXMNCtEg8PaUqf
yLOS+fdt+6/b8H6bf2ijMC7+ddv++dEty/Rff/xR3Lr30bY4i7zbPCmSX+XZbRL9kfz65d3e/3GX
bxsvdv4gCLM/bt1tXt63H//zb+jNuU/Wye229JL4U3Wfd9f3RRWWxT/UPVv1YXsXefHEK8rcuy3x
nx+tJEzy7V3y8cN9XHpl97lL7//8eMT18cMf475++90PIQytrO6gLRVnUgqdES50gzGd4o8fwiR2
Hqo1jPQznXGBKcO6Tjhlj799sY2g/VtGpMazvbvL74sCHkn9e9jyaPxQcfnxw21SxeXw3hx4hX9+
/BJ75f3dh5tyW94XHz94RWLtGKxkeIgvN+qp/zh+8//594gA72FEOQBn/NJeq/oNm7/CbRFsH9/O
/46MQc8wZ5hgAMYQEqAZIaPTM44YEcwwuDQE1x9/e4fM6+N5HpfHdiNU/lqdKio/t9E7wkLJGTcM
HREqEOUYSZgQhxNGGGeCIYokZhQZBkPGb7C8NqAXcdk1HAOzPk1gcq9P4vcEhp0RSRGXlBuEII7G
8wXjM8DDkDqnkjMDyREwrw/oBWAeG46B+XGSwFjb0PuV5LH3ntjwM6LrGCECE4cxzPDxpMFYnhmY
64RiSakuqTjG5m1jeh6ew7YjhKy/ThKh+X2SO+8KDzkzmKCwXgnBuKEbo6kj6BkD3UDnWEgJ6I3X
tDcM6HlsnhqOgJmfJjB/5cE2LrbF48f7vysBlJ3BK5cEZgwn1KAEJsahtJHkjFEhADIDG2QnjXaq
4YMS8IYRPQ/N/llG2Px1fZKTxkri+P629G6r8v3gYfgMpImOsC4MEPhoPHE4KAtUUMQwFVjAwvab
9vymQT2P0NETjUCyPp8kSJP7cNts8/v3Q4jKM4QEJjpFOggYMGSOJxDXz5gB2oAgIH/wb0r0Wwb0
PDr7liNoJtOThGYGlqd3t30/ZIg4Y5LoYj85jpERsLRxQgimnOkYwBnpa28Y0PPIPDUcATM7TUV6
ATPG894PF1DFdPAIwHLFYVkj6DePgA4eATBKdZg0Y5vz9bE8D8ljuxEii+VJTpXl3dZ9RxcNY2dU
SETBR4MJA8NzZHFizM4MEC3YwFJwEDb88WPY6QCvDud5TB6ajSBZTk4TkjD04sR7R82MoTOMKRib
lHNJwP8y0syEPIPpww3OEcIS/GqgUx9qZss3jOgFYJ5ajrE5zQVsGd9523f1BMgzCVMBUZgQdDBo
wAVzqDSDi4YIzKWkePDPkJHj7A3jeQGYxwcZ43JxmnMmad5R3DNyhkDPAvsR7YQHiPNDUCTYmGDp
GJIJwsDpORYty1dG8wIkqtUYj9O0LlfvbVuCAgazg+hSB/tSgB05QkSA3EFgd3IiQVPDwwp3uIK9
Pp7nMXlsN0JldXOSs2QFr6S6DbrHd/MONj8/g0ALoRSTnWwBeX44U4QOyxf4OJEOTpnBWzYyKt8y
oheQeXqWMTZ/nyQ266TyineWLehMgvsfIw7zAumIjycNPgPdWSLQnAnXqRy7yt40pOfROWg6gmd9
mgvaZuvF72jqM/2MYp2Ip9ALPp43hjwDawbky877T8cS5tXhPA/LQ7MRJJvTtPI327wLt/HdO65m
EGDWiQ6GPOeC/m5OcgOimBDlBLczpga4YEZS5i0jegmYx2cZY3OaNsxmWxTbW7cq7svyPQ0ZAoaK
AToZBj8mgzgAiJNDccPBxwneZUkMArEzEEojdfnNw3oJpaOnGkN1oiubd+t6zjZ+v2kETgABAEBG
AADxjB8TlAJwRIOvTMIK9xxKbxjRCwA9tRxjc5remY0HPvciKbfvCI5xRpmkOjcQA7sTrJzjKSTZ
Gdij4E8TgqvINEimQ036TUN6CZ2npxnDc5pW58YriuG/NPUeX9I7qNQQhwEDBoyZIQIwrGCHKxy4
aiCABlYn5cgArXqA7xieNw3pJYAOGo8hOk2TZ4AoqfL3xAdMzSGJSTfkzvofa9VDLIALAUk3oEv8
rlW/ZUQvw7N7ljE2p5mFtkni8l2daYyfIUqZwLrkEoH+PNKqIeYMyQM6Egi0hGe8aW8Y0AvIPD7J
GJjPJ2mLXtz/zN83QXAIPoOfAIICHHGwOccJglKeCYwxohDEEQgs1ZHUecuInodm33KEzcVpWj0X
9/X2PUObEHSmkE2LBSSZgeb8TLqTARJHZ+BFMAwDsgdGOYKvj+clXHbPMUbl64nOmObDYhulheu9
Z0YAo2cGRC8h4Rle/GBykmNtYLB3OB9CoBxzDgnPYA8dagMX928c1ksYHTUfQ7U4WajO7/Pivnt8
V/+7zjYE2KgAqW9AehMEPcfuaQ5RTw5ZN4gNUun3MM6A0+tjehmkx7ZjhM5PFqHNfevdvmNgGpLT
IFJDQbGG6Kf83XOAkXGGEWRDG5AI/ZDBPp5Jr4/pZYQe244R2pwsQn8nefCOM4icQXwaZD+koNEH
BeDQ7oHcJwMwAo/o81r1MINeG9HL6OxajrH5+zSxSfLS/WBt8wTSCN7RcUAhlQZyCMD4hFD0M3s8
OCQRCB2cOojsfKejJIKLN4/rBZxG7cdoWSeM1mQbvK+Th0MStAGZHiBzFFS/GUIIUgklIxJBJg4s
iyNH9g6r10f1T0g9th7jdJoO7UvXe0dpBPoCpNlClie4cAjZ7e84XO0gn5BjCDRIDrkFcshyf1xp
d2lSr43meVx2rUZ4XJ6mFncZhJC49q6bpWB9g8xaCZ4bglSSwbGuLSHUjcCvDbDsUg1H69tbRvQC
Lk/PMsbmNPexXeb3TvKe8QQKuoEAXyjsyxGw4WYIhh7OFkzQ2VAjDLgbnKKjpMLXx/MCLg/PMUbl
NDcVXN3HcdGF9fZdd0vBSgbqNOQ8Q5KBEAjgOcaG8zMBlhGYsMx4zNA91KvfOqrnETpuPcLp6q+T
1AiuXdgn/GFZvG9oGxxwoDqD/40CUmCI4lGeIXgSmM4gJ+GFbOm3jup5nI5bj3C6Xp4kTjdJ9f9G
z4bVDqwgAANyDYZ9HqP4ghhmHOwbFYDkc3ntbx/X81iN24/QujlNPXv3VI866W4Fege/D3gVIHOX
SVDS8BAUGq1+sIv0jICeB5sVoY6TIbv3cPV766j+CanHZxrjdJp69meQUnD0wv3944v630ECwxUS
RmE/78GG3UP1AVKswWOHGCRj6bAT+7ekkTcN6XmEDpqO4Pl8mhHvz/ftu24ZBaljQO6hDrlWhEFo
6Fh5gKgQBW8QbJRHMIN+zx59dTQvoaIeYozI95MUQ1/KrfuOcwXeOKQWQC61FPi5I1aGgwk4xLZB
h9CVK/vxt3eG6WujeR6QXasRHl9OM3b69T6PIBr8+Fr+9+ULsqkgZAomKeyaes6XA/t2Dci2EhIi
pxIWunGq6BsG9DwqTw1HwHw9UWA8OIjgXW0fCh4BCGg/BX3GdikXZ+BOQCD3wc/2zGT5+oYRvQDN
U8sxNqdp83zbQuA0dsp39RqADxR8aLDbDbYeDJk6o9jpzmsAMwfWM3Us0chr8LYxPY/PYdsRQt9O
FKH7ovzwlg/2vz7Sy2BkOKYDjsNRGW/HGgAYOwbEvTH4qtVZK+PF7dtbh/UCTsfNx1CdZi7CN6+4
TeLCe08PHMSv4VSPw+O7jjRoCQm9cDIB2Ktg7cBeazBZD82cN43oBYT2DzNG5zTdBt+6BM7Jcx5f
0DvoBxA5lWC5QJAAcnggr3rk2QF/D3hHYbMJBBywSot//O2dyvaGAb0AzeOTjIH5+yQU6dt/PLbv
0ENwxPnfnlkoYauoDmlVTJeEwMaFEToStpzAqTkQeNinYx9OndFpgi8P63mMRs2PnuT/01GFLx9j
+HTW42RbbqfqkMiDkwz/uVY9LhxdOWr6sOw8O6t272559+dHCVPhAMehj6P16vEUyw/Jrw9waGQV
/dyfYLVvf78tyj8/arApSELqHKjeYjjzSLkPGpArQxWHffcc9nBBVuruzJ2PH+IhjP1wliVsIgZX
Hnj4dvu+i8GjqKpAaaQEKg0ddEdwGj0+7VUSdhBaeXo1D+UPcRVdJV5cFn9+HBLG0x3bMFSdgeqp
o8GzS2CvhQHmNNTfbq9hDQJu/H86HAfY7Vq00CQx09SMnF96v6ocZ4aKyMRRYyLmT3whJja+1wvX
LOqbCrkm6u+IFpsFsqde65hO5C+a5qpJF8i7LLPvmGVm6V0dvObnBiueGy2FLTyUwu5rAtHr49Em
kLibCuHAaFt0jl1RmEWUXiFOetNm3zuZros6mDp9ZOp8oUXomovATPuLTtSLTCt/kqgwa0YWfYSm
ThNMWWhvvETMGmosO8bMpolML3HNKnZNecnpfZF2ZtBGpmtfQjdZXJiBbVtOnF4N3XVGZNkDDTiC
vJmxLLkdeOpAmGXqT4afS3S5aKRtoV6DrsWsdCozpWtRV4o0sAxdZimeDyMQaTMbumr09LwQ1RSl
twx6fxxUxuLJMKZhgGrAWTNLkD41eGQNPB5052SdaTfGxE6BN9FMW+Ym8Yg13GdwXzS2ZZfMJFEw
K5xg6gl0OfC4kTHN9XnmQlOoZnFkOik0GVgdoPnE6rJ4IspLFrRLUkVWVsP/eTUdWjNPLlBk/zCK
LJwOfcBxqJPMTc9tzTEzaJsx3XS6eQajaiK5Gboj/qqqiwWj9WzgCLzmUwbcSdkF1vCzTYl+EZGb
TlBZlF3qxYolswJaBDF0AL+hxgU/nmE+e3zU4fcKrTXBRzEvkZnF9WKoYtRV/7YLHf0s/MoiWTVV
DwD9sLQybc2bD69nePbhx4dnYJo/zeJgNtwPr9Ae7qGuSCJTJhM/+IxgaB2NvzLUmiR3C5OEjMP7
QvOIOmbFYGqQ1jTgvk6ufPLZNqIJ8uBzKM89aZuGXk6H4sBc4NZMCrHoUG4iLTSzMLKYX88qP7Kq
Kl4NdLvPzbq2J37/w4PfGPotgnrmBZEVQHdDFwTuZcnNuPKsYVQQs7YemwpSWpnPzKDxp57HTBvu
h7ps6HaaMngy6C1gXml6uLxBYT2LoPkwgqFZE84M+Tem2jQw7EWddbNaxsz062Qb+diUBrXgiCor
yiR8/mviOBai7mRbt5GVV8F1q9mfpaOVZkjTH0ERTUNsmLKjV3YUfm1Sw594OjVjoc+dgq+Kjm+y
HFu9U1mlH1jcJZuq9apJLCpsdtm8KcvQJEJ8DuLvpAh9U/PszAp80cEzNbcxcyaRG/um4cCE0bB7
FWI6LWoHvrNqSpvyU4hSKzWKaZX08AbpJSxiDsQ34FTiB6l1tODeJmmXe477cDjyU/E/i+n1VLXY
k4aTlfclODtwULaKf2Ta3Mw+jxmGYTx1sz8TeJBYT2McicDd+c2PEuO/qTwSnkeqwqPGOEgUOBPz
YFH/TXaONI690FXtHmSmATIThCLs0lCHNQxW3U5kwgkOoC8xiKSAy2s4qgYCKg8SEyKUFEL76mBB
JWQfxCUGDYoS2FMgwRcDGTOE/zfikmJ4mgN5ORgv4BmAVHhKIGMX9iOMJFCI/TzGTaDfZzTZ6DGi
X9osJJPU7eUc1wb50rCMTKI+l3NVi4SGd7Ukj+muNgyDh9rn2qquFPNzbbHcek7iTpw6zVbqIsIw
S819WbZdtuLDZUTznR4E/I6oFWsjLtuFw/p8vb+EqTwseizSVkmwkJmk35w0jNagyDiWNhSzLkbT
pnH5nBgZ+0Z4eRfEZXPptL2JXXea8NyfBX3T/dDTzIpLLL/VTjvTpV+Wtol4zyah3durrsvslboz
UmmvYtsxcnNfDmxMz+vaN4MOOVPG7c4sc+o7E9H0eNWGmGczOBIEr1TZNapLLbHRzzTw/EXns3jt
926yDoeLa7fcgjnPrFGFKqqL4eXJOkgDrTDVbbqQoCasVV3YttrUcVt/6jhdPWtpLy78Iq9nTmqL
C3e469u2NXOpJxOQ5klBi68SZdpVGSbBPNDcxGzTOrmoh4utBXDhIKr1NG7MsmycKjVZBOIhzRw5
p2V5gZ2yvwARzG4wHAg1JbXtzPI2129cJ202Tlp8yaLIniAX6fV1EPjFeetaYAkW1xUKy2t4jnoR
e563o6mKYa6Y0vOdpSoaPXGu/6mR6ijU6wXNk2TZtDTJTN2rulUjgsOLoqWEtwcVilaz9MsD5oJe
dH69YLgJL3PquTe2renzghnYypnh3rRFh826KdqJT5pyngUlXYFLoTpPeVMvBM68C731jWks+uSa
tIJauha434KQx2bTynqVxhmaJKQNLb8p/K/qLny6KxrN29H2d5wSsvBD15jiMPcszGN9Ll27ci1V
buIaZFEknUWNu2pS925makXj3vA2iBd9XmcLp0XiOi1qkJ9a5N+5bTMtMzf6UdodnrhM8zZ6Sey1
QwMGWlVnz5IK9KAotR1sQlRSN+GjT2ZpSJILt3OTC8Tz5KIbLhlvdLOVeTpTFbnoXAzzBmo0t9RN
kaW3vGo3mR3+IH7UuFYqM+18KMZxXbtWwnvtnFbJD5ie8EBPxTxm+aeiX2LaR6teL2lmsoDhlR+H
gTMpIRUVhCPoA4q4q/cL/NNII3fBI92bJq5mWFWt+WKua7daGbWbgNv0ImqlJXwe9l/rsAlNlHmO
iE3hgJTGOohgRw+6K9nr7e4Sswm08A4pTivMJMv7uc2AtQ1bq2Wkm4fc8T4ldkJM0uXRrdc4i9av
2m96kV/wOJsHwzqiLrDq2St9WEdUMVKLyb4MAF7afeyZPMf+uqxxtHFzxicgbvrvjo3WRkGMO9fr
b1ive98iIZsp0m1/nfR5tPGkfGCt437tsyj5diAKn7FvILV2JF3AVCTgEDCYys0laJA+B9YYx5FX
uYYr7gPDC5eeDHzQcKSXnmupkZyXAYGyuh2Xx6wH5d9ux22Lrg8srWzZlNEefaky5zrTu/Yy8jz/
S9JYdlSAmZN09jQcYFYXbPQM1rAoWMdhuaNHJHGpqWrF0KLVcnuq+PbNnlrs6TrpHWqqFq//Rhbn
myxu4ptO5AGYoknzySN5vrYN15/oRplunaA+d1rqfI2k5i2ZsKOZk4t0W69Kzwm2RZQUM/hjF2Jh
hEHxVdOiZeQHZtOXN63Tx1eaUerXkVttnI5X3ztddxc9bBadYl5W3+M6i8woL9zLSC+cRe5wbOEc
gymQd+6P2i46K0KoXdex6G6iILviA70QrTtFUW8vM0+Pv/UVshS9kj6fdaVP5nYUuD9wedl0Lf9u
d7G2qKucTRXZqdmy9FPviyNFuSpZH0zsxvF+UOJPXvn6BIQ8jnQbCXvEYMWD/UkUNBz4FI+/vt6n
ooANMN6djwMaeBaILh8F/Q+GesNqOgI6Q2rT66oXIMqT7gcKpWFpTlms+6Kj166jfetgws5wk/iT
LrSDdU5RsI7S/OFO0TQRXQVx7yxGdMXbVkZbmIpvX+0b2VVOc3jjz3SnaKjw56lbfeI6S6ZtVTVr
VEb6OsiFP42S3vleGv4lHya3butXGez+/aZYicseWOueHLAmPOR3iUav/DTC3wy7S6Y4xe4kd0uH
uabGtD6Nr0TVLGFKzhqf+Y453KGQBWDxVe7D3XHtmE9rvVkbJNDimC8RBT4necUsEUu01rr+8CJT
vPSpkS9H9D1vYKdorYqGnqzLNrIXXtB1lbln2bdVND2JL0kTtgvVVFUq+rhZJNG1FpBm0ibBzO7D
7jMIT9/CAuffja70TK8UzU8nLTd94LiO6QdgSHpa5ZmRl5qlLvNr7EW5penxF+y3/iVxEfnyVOql
Q794XvaF1JF/iYfSUKdKBCTVnvNN7frhF5562f+eA7+gSk91+98b6valp5HpcciXQepVpo89dyNS
h1mtTpJJxJmzUTR1t78EqsIJmWXg9oHvOWa3te3FP89kDrHJw4k8OBRhnzvYJ0Py2WD0HE/k1vU0
4uZUu/N8dFP2ufgkuO9visCuLTWjQSW4rWIqPoHq422yJ7oAevFEr3uvsZKMdIMKcdtyTx7wKzp1
+G1ob71cXssy7CsTJjde209f7e5uoKG+yKa+ZzBTugUCxuGjVtXqor42dacYYecKA6cJgx4Vcde5
wHZsZb2LJloCSnEWBqkZgwdilQ1KcZRQNHcR9SaqiGIRfiqxvyslAwe1ndT02ihZefqPvgwtYXf6
KszK4rIhTWqV4Ea5zXTX8m2j/RGBmjzdcxj6na2fF7UwlpzSwCyxAUrWvpzSV7SBYRfHGMXB2IW8
dsjugDNXRiimVZdwWIPEneaEWNdMHWdkqgzDBM/DimifVSEIFuAs1D6nnpHceN22jvjKLnxnYxg5
aIVPxdRGMGC/sXe10uP5J+l0EwTyRu8zsqYsdBZFishaH+7oQFN3iravTVJbm+/51F3jNdc47r11
wyXYIIy0szLLi8ugdx4uqiKpZAtG4SNNsfQgZC1Vkephq5v50A7+gtNDN4pbMcqgk+Y/zxTj95nC
wTiEBAA4amg4527A4EDhcvTa01Dr0js9Lh2r8Dy8rp4uRuHBl6rKZclAO0ydKS294nxPymIAJvRq
Ou09nV1oXsAugiI0feoWG9ZV7IIMF0X3fBZOZYeZNapQta0MwbIl3rSspFYuk97j4QVKanCKkeh7
1np4qSd6cVm0VXFJh7uBnjCjW+x4A58Fl6wKVjWryZeeJPKKc2+VNyn9QoNOXA11GRIHdcVQYqz5
nCRhN02Ili2LJvVX6s5vuoe78OluX7u/cxrurwJS5PN/xgYC+b9NAAHpM8POAAQ5z3Dc6jE4Lnft
0Af35F1Qxn3BpjyVs9zttE0osqtUa+ulKu1IHNu9mcdVN3HgDGor3JUHblXvB1533vB82cVC29DI
1et5J5ODblSF4vXghJ1JmTSlaae5b/lJr/2tk/g6SXPsmOAg6UoO/zr0qiVx9qOxU8cKyxjdILdv
p3Gi2ZssRf6SeHG2FIZLNwEIzSlu/PyGRrFvdYXr/Bh6dAOOhh6Z7QTXgrr5nGkpNcsmi25hs/g8
a5vuu1dH9rTXeHOOQ8O+UhxhbjQXoe/7EGUZvtnh82xZhdZcfbNN1qWmTp1wtq/ZMyakCifUqWMr
bmjxSbaJGWate8My6d6QpiITT4pipmhPHGWbBRPc2tfZYD/qvRvPiG17k2IoKpoX8miWSdD9uLI4
nadyDJbaJ8WoaJr0/UmP/eKTqtj3FSnDNSbMxIVWnrPMnWaliC8qpwV7eLjjJEouUj3WVzhzpiO6
4lCVQ0vFum+kDy3zoeVTt4pD0RUb8dpdt4o0an7cbSGTV2S2+O1j1wnsO4eNSsMBTnAy0Gi1Lw0P
+V0Q23BAazyBuKGRmFWfgYWOwEyHQ++ilSpmuo1NPff7SdKDTWiq6hGjL1zOrR27YmqHPhTnnl11
qYqqS5HqlyGh0czzy+7CYzQlZmmH1UW6UpS+od1FoMg89e2Z00BoIQShTsx9PXhtK5PzMJj32Osu
dtUPvWDwIpl5HunTxJmmuahK8JhU+Rr7SRZN1K26FFporyJnqgqoYfn6gHnP1g01LuQ8rrRwCkdw
QXeKtLu1Kw8EEKf2zC7CZFPEcTdLQWc3OfjeNoqmLjp4FlpT3YqGr1PU5UvDLd0H2p7RleVDD4om
U13C6QpPf7/wOeOfjYx/OINVQiRW2f+wQkGS7fFy58je12Vaaj+DIpiW4LugppaLbIKTqp0oGbGX
JaKW7YX4oQhenAKrkildRLNJ0PcP/IqmWvZe317Ut7CSDL0OUmrX13H/ux/1fP6Lw0cAUc3iUzRc
an7tIpZd7XSGQXEAE3xPcUQUXKX+mlXEagGXT0EZ6jdSq51JwRI2d2yp38S94a+MjGSmqm1xq98M
DZgN64AigccVGjS9GRZFPFe6jSaDagJzJlmoohNl1YSEOFmgwZnu2o+1yvO+r1Wed1WLBuZRWxyg
+EsSNdGyT9tfdkeiKxe58e6iOfVdnwZ4qUiqshJhvfRJ/ivCRXwVItJPWkkoPAmk+lYznzqTetAc
/boIrI50+mXWoWrFCz2d6oXt/Ci4ZuW2S7/3vT1xnCyZ223lQnw2d2/qjLo3OGin0im1S0VqvTYB
RTZ1J43ug4yrGjKVZRXPXM2rLR0n8jKDw/su+XCX6o5jgjclXO4r2kCyTab1EHIFtj1ddVKVcX1Q
Ab7C3qRIA2XDs1m/qvMMvBsBaHN+mlwhzbgtO95+7+oknsFf2ejmRpp23+0quTQq0VwHrvvKQsgh
hnOk9oJXDDGG4C+lDEdBUWPkA6saW+Qo69ufbQ6efmTGLeQZGKzVN6CnfUr0yE4tXrJftHblqvdR
fQNuWwgJ86ixVFFd6vSzEffZtSoQD74bOJbNnqmii2N94/j6J1Wq7Li+qT37VxBm1YrUWnoBvlW2
83N1nTZNmkZbKR/WzlcVCunO3DoMrD0fVV4sWdnTTOoTLTxXSlgkQVMO0hBNlN6VHBdlJ6NJydMZ
hL30DQ2TG+XcV5c0iK6cOk8vVMkGCKYh7Pqa7qIBfm7s+RPcUasGBfWc+S2dqLvIaMXnrMvXzeCn
UXTWBexclrb4XIp0TKcNAnXI93KrwcixX9Pk9CEqBiojJKMMMUEGu9WHv0wEf5VtSEFn4N88XtpE
RoqyK4zkZ9E1YhLbdr4so+rCb7ugM9vYbTdOkrcbdZcEcbE08uIC7LlCP1fMQzFqbL8zJb0OUcg3
MvGiRSqle15qTbThfm9MeRy1NyBZpJl7XrTlUbsKqrQABSsUJq8Dcse7zjdjpF8Q8AluwIkfg4dL
dBBXAo0k65EQphF28VXMA1Pyfl5FNjHdmgTePYE/7DqJOzey+kH07C+G6xVrMVz2tDpOTYQhLwYO
pMdTCepdeZ3UxjK280VEWvqN+m4y6VKmL/VQo99KQ6xtItPrKuyaa7+0V7AEBl9Tfsl5H6xhKMFa
3amL6POugKh7uUqKEC8ULZc1RIiGvIOd2QyBp89hWtjzvaGtbPN9URnWyu5+4lUkxWFo6dTW63JZ
pE632l/6Ou1WURgtoqgkC0qdNDP3tbsydyFgZdj9UvcbdtkbzaSKo2xDh5IilSB1VqhsN6oEa8wD
vU6QN+t81Fh7mmKBGM4PXHXFvAEfb/7TpyieNmVrLGlsgPmVds7fEY2pBb7LbpV0UfwN5/6Onth2
suxc35+CZ879myYF+KLgpLNLFsXGJ8zKL8ZAh79/AtFK2drzWOMxBJE6t29MO2txt6rbxriJaeJ9
KZOZcjyxAquC8h8xV7hDjSqEA5tTH7A5HuS2SHf6z9oC7BL8bUrB2gh7BmG7DWgOcCrR8ZRqaROn
Mu7pT8hxKJaQfSvW6qKJ3p9lXViaexpzy66GpJT8gScOQ7SGmac/tVK8o6Li11EXm2EEj8Sz8sbV
+u7cryU4RodLpyOLMdBE9iTDKxAkZ5B4kZGE7dhcagQzAxXCUjTaBHiiZzKbwTaj1krbIlriNpOf
M0NDU4OmENEdimnP8kVQChfMDij6XQzxwCQtTVWsIJvyskZso0qB2yefHX3XUFEio17Yvs+vHOnd
+iiKV5EBTueKtbapQmDdYICMaGigBcd8e5qmQ+R6F2sbtauo6FZ6QwKz15y/qyAKvhZ1rU0xcUGk
dI69MXpUT0I9QH+j3lkiXBl3x6wBB+nDBlY9q+uJ17bNXOQuh8hL7V6I4ZIhcOci5FquF7oXhp5F
yFS1qtyI9gLMQLbUchIiU9FkrbsXuRaUFnW7eHrQLtMIn4cC8gAy1w0vaV/+6OHwnq++AWoai8A5
pop52rA5D9x4qooFCb0pFY093zGHtmuRsM5Xquho2Xeuu9Wl4eT4qxsUFuzau6/sCoKJOtVvOj3z
NqmBvysppkgQm1uBfetd8kTytROwa9YlEOdUBhmOemSmGHxJe0ttb5apWpKBQ2lkr2k2SpYt9sS5
7G1Yfcqq888zjy3dFkWmTwSE3LtiRYeLA4f2QcAQ7vokSGC1k5M9Sd0pNsWhiuqCSl6sbBsXc4i6
e6bvVGJObE6nSeJ5340k6cz/S9mXLUmKM80+EWbsglty32rJqqylb7BeQRISAsT69L+j7OmsqZkz
n52LxggtVHYmSBEe7gGdxunE+yx9icf7nHT0zU6D9DClUi6M6cbCX6IMs9gZs9Ty0EknPbOavadN
+JU7I1lmYTrsY1Q6uei8ONRFN34x7XRuxxu2/rWdAFPfU8ubEpMOHcIYHL/ZNDlRkw01Hbe06a2t
nfRWTfbOamzvlNp5ucbmZyPpDfN2iP+YqR2Aa1n5dGN6M2Af4FrN3XXlstNEd6mqvBOLWbXKBl+u
vMmLTgPC8CTr++odwMG0oHmYHjogkxfVpnjYafXuc8vfMLfQ62ay1Xvl+ieKnf0p8vP4On2ah32a
LlpradrhKvmrgLIjrSLrA/3BKxVLmCDe3tAf4Ak4983k4HcAaWKURC+CCV5i1Gb8nrQXOqQkShCV
IzhAsnE5UKtedQwJLNOGWvTIYJBL3JZ/GyaDN94j8klyZcWP/nieAO6VCyeW1pK7Hl0HXps/2XGV
zp3VzH1IuxBVfP8zngxmxOCj04Ua67OuHFU5UZYLr8b5hG0SYcmqk536olK/Wwj4Xwe7o7JOPOrg
eD0P0yA4dETZCzcP/UVguq4DTNf1UAdqw3paJEh+VptOyOIKRKPiZbWJcG+uTMiVlqHalFZTrExA
Fnbl717WifIxxqNq+AuGz2DO2qa91KSlu1v7jQrR/9VpxhtOxG1YbPcXNjXn0pXJJDm9cDasSCem
N9cp8ExRYQHiqse3uJ+GJAbGe8fj/jrMmkh3EoM18zmRX4N3Ya/TwKHX/Jhpu3lCnzIat8Gf3KlP
5u3K2KfoNYtxu6g7dEftseg+HvSdyUsKcF8di/evfh1UK58V+hhbPD5a2ZivLIuJt8ar7/COmPFr
awBi6OWyc4q9NHGUru79AL5v79p77Nrjm9cEYtuMNfIFs2mGuaAyHZXTyaRMxwqw9iAebvdyNopL
p8Cqvt7MXqiGrScQ45oh5qDnGz8Py0vbl/b+1n4ba655fWisoLxej5UjXTRTXi8QpPIzkGhnOTRB
vFJxwM7m4Ar6ZRL+eDBW2jvRQ8rfjGHm5CR1d56OG5BlMOffrjNIbv8PF8v/7GG5IWpsEJTY8EDA
x4sIPj0/HjLxmROr4gulPAm7qn0A87U5c+3yvWp4lSDPpM+mTZHGWfCqaDfGNB2TRz7PGixnO5ax
tp6CsEvktIiGWPDEb28nQMPFo2dn7gr+A0Bc4unmYA6pCKp1GdhfJ8tqDjIjg0pQVLk5gP7+e4gx
fakxz5zeJn+YY64zjDV0Ov+13qB6+T/WG6gSAGLNMq8ZxfwU5PEBlN40L9UXnbtiDxgzPxV+nJ2G
ZgQ7GbHaMmgC2SxN4791mw6tgvem8dXBxOU6vm/DrDsbg9d1s3TTKN8Y0xpa52Snw/mKCXBu/6xK
kh27Ogq2oxPQRToMQb9kcZstvUqVy74ew23F2leKSHFV0hx8p2mK7wO/dwjgVu81kj7bm7ZwRlfY
aCF1mVYbY02j387URFDB+k5hwyjLxk9kGvuPUT6tzIcSLoAam4f5yoALadnmj8j7L8Iy65/MiNov
kO+SRbkzZoVaLvt+xsWM6XgFqOdgwm8Kf5JH5Q9LDefyLlTjeDdVGrCsk9v9KmstvcijVoZL09VY
9pdYRf52jLNpkWVZvi1H2S2zYXDOOWm65QQs7JzxsVsO8xmb28o0ck+WiXIId2K4FBTMgyJ/CHIX
Wab50FRIx5l2xMgPxpqovULaPz5EIScPk9W9m5W2KbNp3SlLbJy6zw6tZuEul+mjLobmZBh+2pV8
l8c1eO/zDmgOlkgfOSfNyVi3EYYhaGb9uYYZQbNhTDwskMltGzF7g+s0+UmnPz41G5N0bn4CsmeM
2w5jthPTl7Y/bnuLOav8U9dEdXg37+0qYvyIqgf5HmE2uEMs6E+2U4JbFBUD4NGc4ksN2Eub+10i
dFV+rYR+iAs//RXqb50cQ5BGHLUqQbj80Wjniwxj+Z7xMFtI5If2ygX+4FoeOY0uIydGNDnRoCl3
0uGPEZfetMznNtMho6cwh8vc2daMVwwZW8jOzTY3JHOQxbqMuxPugscoy/3vf06KjF1b2F8nc5d2
yL2Vd/wQ2kV0svKmnZK+BhLbBlaNyA2NsQPC67LSqVrLntBHyoJgr+yBJnmr7WLR+EG2tGwer40v
hcW6fmTjfWFFEFVMwfG2XRB8G2u4xxCsGPeqa846j6wVccBK7SkvnjH+zUn99ltLQ5F0DnJjEDI1
e2Irb1XVSLkRyFzMiLJ16FLXNT+JtiV3YeorrMPE3VlRCR8lioODQqB/qOeDMW+HurI3vVfku1tT
G/J+44HmP704ddNukB9YAavM71wkbx8GJP4fIouFiEAnsumIb6VJGUGikVehvTDd/jyQDjlDoJYh
71uxTUSLOPE6L96wop72jpDyWHDtrFunxs0DffqiCVLyWpHg+zAF8qfiHtQrYD0mUzZuraoevnEL
1BO3bdLliBxCEnVl/VRaEClBIPZYNFH1VLKWruyW87Xp9Kgm96kVr02nacocaSUa+O3OmJZd9Icg
C4CH9FwrwFrFpWBecZpmiY4KQF9eV40tVlQge5QXyEVB3IuUkzk1jebA5+7rme0GZaIkclW3McbE
chtuIn+w9jzNXZIMfk33OWVvQznE92kl4vtuPqtcai1srsaV6eh5OWzTOrMgRJvIgqcUy0o0jG+u
i0TjQF5V56aHbFDNQgIRq4TPppdJ2jZuXJedzSGzLm1apQ8WMPqzDuRwcMb6y63fq/1o1avBXZo2
126+RuXA4FcR8PE2xUiRWMrUVx2IcBmHbnmkvU3uHGfsF7hTxPd/GaEy21n3yn/zEM2eM8DFHmKy
i7FYkH2w5j44ZsjQzyNLx1rdrLlvDEP+UwDzPhRlyx5aUAyvz1tVIEcyADi+RjeGpy2b7pD64Dem
StyN2rFegqhZ1PXUPadW051tR+JdvqX14stgOFZe4ST9PIqpnmwYtFor01uwvFnmjQIZW4FxYS7t
lkXx4Oj2QyzV9V25qVP2+xOwzBMbnXEGCVHkHYfJPbeCTAV+GVqsuhCZcaePmrM5IL18N6gyWOm0
uQ8Mz6dukFDMqUauY3bKr43FGJSbzkXmOc0YtrDQQijrcvmgvE6COWz19yzfmZZb821o7gTiwXQU
whnmoTax4k2nICXZ0tJ2V0gpNNAthcXPBlw8p0x/EhFRJFS0vgRFDIWD007HQTnOgVjJAK1X7VrL
K/epoPs4nLqLnZF632XRh3Z/8NipnMpvIhPeGZvPwi68+NkAU2WULmLaq7OxWErenC5NrzCWC8x4
0bVVuTedXabjJfKWxcaY1Av1hlHiLs3VwrEe98S1SBJEabPunJIBAY6RWk/r4Gj7SETVqEuW9KnO
v+HZe+wcnl18DxuYcoW3tmlZncY5IQjwYdPUFv1BCg9aQ160T+mUWZs2H8ctSFvduZiiNjFDGAc4
BdLMl6K38It0Obh+ruj+V8rAkDvKDykDl2BhnQuyQx0NJttn77up7Sbvhde/u50Ua5E5LPHmDdKZ
D+ZM5QX2KWrrc00J25k2Ou+SfRWgA3mAZkMsjyWmseU0OgmULjryjiAEKqFwJaFz/+mscwv32jb8
Ofv/H9e79VoH2bQxecoAhOAk9wGsmbDYmJnP+MEkJo3J/YF9ME3vbfBtri67KPk0+GZmTY0/VFiQ
Fw4OOUZlWd5HI9+Kmd1hDsDrvYWIPW8DADZ/KqZY3ocEsj3Xrr7VfIRGFUyoR+g03K3iCCLzyOdw
dD0vYUMX/uDQGCJ2+BHy1kpEMbC9crDGhKpRSTQU8i0bsYZZ+eBsjCkH8myVRD5KF8k4sPPuUERc
vNGibLa51UJqYEw2TUnYp+OpZ9344smfTEzyrS+kPHh+NMdJuDSUBnRZRnazN72jby3iXNYgjNoD
/GN8AnMxW9BsbT7B1fTj5zLq5GMby+rcdMGdyPJgFQSM7loQ65b1QAKkNFT6QNnMkeUV/YZQ651G
pffk2czbhdTJ103A6i8R+WZpkn/7NDFtndf/jqYg8P8UTQGimmuf4Z3eKO7kR4Yc9YGZNnlYBqw4
FC/hgM31BdWf/HWTs3BcZ8Wy7dr0YIVeesi76jHPMn9jLNOOzBqpk5sNNQ2Qd9DAoND2xW4MoeSU
uV+KBXGhpCTp1Oy8LhjOVRWqhzJsF1ldjGfTJMuhW3eW1Etjmg7fjZ/CugVhcJ5EIM45Nvl0MZY5
DKmjIO4CqtKB8rtiLnRLZGrIpmzTaTUwUCXhNeWL2tbFMQAZ4XWgYCVEYryASZftKkbYIu+6QM90
qGnh+iRamof4+sibR5nqcuP79SFrbTcJsM5uWDw19z6SXteD4r6b+EVQfOjI5yFmBplnmMFShd8c
Lw2hn1HQx3VZi+RUzKsDlNq/z2rTY2wkeqNogVqq3wcVg/A9D4QY/U7b4cOnwNaYtzY6JhNYbEfT
UmJ9Pd1iYO1mFbJsqZ/kkcz3UIBYLxlLv/hAEu6N1er7wi+ji3BT8WiT/B5pJ+vFbfPhYNs+XdRB
a71ApEQ3IaDWpgc79QwBjjwj8mePDX6QnNvBk8VwqPK+TGLFqoNpEyrelFqMm5Sp7mClVnuwyrE7
xIUbqeRmm7PbmGgebUzEMXc5QGa3c4btNSrJEY3v81RdDI3CECfMmZ+3VTKUMZjmI5T8SQYo+TYu
KKEAayw2Yb9z/HuHBsEirOESeLNpDrbOgnvpq8eZ0bsf64CSRHc8PdVdmnwaxio9Jld1nD2l/oE3
dX5vDnKo+V00PhgDaCBgZyDLL2XrTjs59QIK6XksoXPyyXcA285mjJvpEGl2worDzkNDkqLsiwdj
qZAL5C/ovBqxszmIAimuCfoq7Jd/tfkqh3OqooXgXX6S9fijSTvvwkMVGUtR5l2YNX2wkHO7Wo1w
3Qvn6Ye+DqKoJaBXscxUOO2DnNl7c6b7YbqemTboML3E7gsQ9Nui2pMgUnuvdFKk20gri+R67vjQ
KQpWyIQg572LqnHcDaItjm6UQo9njeld24tpZSHVeS6Foktf5voig4qg4ADyFkNHfzIESN8D6eB2
HjQUAJQlfkfhRTd1nRCeiQzyjvYoKiv6FubNrzTU0ZuMyzjxlSMuJVRiyzSCGOm/F9R/KHfx4pDI
nstloCQbVMKoKfX3hCkU67nsq4Zccp3a0OrPalzVVouiZ8XewNeDBaWqsu1ib7Ze0yto87vXdorf
vbe5ptcNhl3rlurx3+aby5kJuQuGcVDX7niQ1QBei85l8kkRELag3CO669zkispELO6PvkubBQLA
/qLqtF5kcdhffEShLciuluXe+z5Vr1NEp/1AyjkjCxPQl72KMm/EIgkzzAio9JWuTpN2ytcgKBfV
WBWbNtDxKtN5uIX2p9oEnRte2ik4m8hm1FOeRCA8P7E+CLZNZlebTDNysTrvTCGV2mZB7m+9odrb
TSnfAwvUfFQWcU6+J91DHrvBKi7D7kU04YtBuf8MFY38PZR0qXMdGsXDa9krawnFJDn5EWTJS6eA
doqV7UHHOXy6dsyik4sU7MnTffTNFdM5xEP5zfaqnyQfwndPiTaJRTq9QrUGSWQYdpeBQIQhYrd9
Kpgcl1WLqNu2dLeKqty/l9Lq1iAG53dprezN0Pr6GPY+2brWEO/jiIi9Z5XDjvS9fYiqqtyOIcSA
MS3pph0UuVMssFZhNE4PLmjBSAH27VmyslgyGunnpnYRnLqyf8HC5SWtGJw3SlDdoVG99YVM0xv+
J/V3OAAnMlXkZ9CLtd+W+T5D0mZb9fjvdL4s7sdyrB6lqr4NzHPency3l03mVHveQAjpFH1i2sWg
yaYGt209ZMR+z7NgmxdR/ty39wMe7t0Uj2yrIJWGUqqhCyS1+He/apO84u3PsYpQsSJs1YWmRbZ2
A8s76EpmpygLUKvBrrJX3ocvfTy1Py3O1m0b+OuwZO52BEK+KD3enkWZemuvtbsDAZsVC2Km1m2d
q6dGMCyXuSe+BdW0dlStD7ykxYJwFR2Q+CfXgzHx1voGPkiQL00HqmD3KFExj7EFw6kZdD2N5+me
nuSB0w+XMYMjqvsFscti51pxsxx6u75Lberu21C66wysxWcQHlHDxvLlTy9/76d8+i6xMS+GWtqP
bjXJrcX8aOtbmftg5REevYpU35qsXpg5Mop+ta5dXpTw+brFrXcIPCizLUcSUHjzAfhqbWNbZGKP
1fCJGu9jPnizl2La63Z6AvPzd9OtHVnJJ2P1qQtRREGb6zX+n23mIuYvDF3xJjzQBEIaBUuIhbLn
tquaOy2iB9di+bNpQuWRfYNk8r09N0VxLSCgpPbGdLIgEqCTAd02ZuyOAJjCjU9s1iyaoVtBXnfn
FZO+D7Wln3ROD1nBgcs4XbGtnMBbdTNMA+k0Szo3bu4rz2uf3Db7MKwdwbQU8avHybhVwJ1E3IPF
61ZRfRwCcNfMwZiCj/j9gkAugYegXIhTZg+M7iHNBQBnmqw++OLZsf7dNoV40EEDqFamF16Gwss0
/ivdgcD57w56BMEIKt26SK3i4cQbDj4RcCpPiqlk0r0g/4nswhprrdr3U7QJASQ9VvNGPsXxBrLN
39bcd7PmPjNSz9v68LeR/5xnRjbzNf/8hT/zKLfqTV9L1EDqUuQH0rZHviA+2k0HzmQUjnemxRxG
kKU2FitQiuDvHU1YIAowyGcUCXsZ13Kf8wBKhjnlhge8vAvqdGssc/AbGmywUNQLJ8h7DgZi1C66
OBo3uUTRFvCWoAFsUURppOmeeuyRShbfmyZzZlHkH9pssrBj/NUBuKZeS5GNdyxuVr6Y3Ids9lpH
UallyK0KtBMZPOUOsw/wH3gyCvdbDeDymTrRz0m7+aV2un49ytTZOykP7nyU/QFjOGt2quzjFeAV
qLd0cCZKqCeu5IaLsHwNZc+OQQuwy5gD+IpYtQK9rgepXsfJpQvL2Yelau+sQoolQBYX/PsyxGPe
B+VdVq8mpwFltLGsHVwJveoERLCbcZq+Bm7ZJyPv9ApQa3RplXv2kGz9LjrkBIYSkhBQg8Jt4SGT
/i8jANeVS5067gZCHmc9KQ2U3hXihBhYrYSyxQv2sh8QiqQ/Xfe91W3zUEBZ7G9TUmcInVSAXGAR
PPRF6ewZkJIVRBfBm62sdT4E4rtjFb9H4NPb+1l0tiIh8jGN8ptFLjhc8JnyC4y4XRQ1YmVXgeQC
zim1ov5wpcileZsd6TgcBzurUJIIaQFtNdCDNixA5Y7e/ZU5/h1wU/6thi4YtZDi9DVSlVzAKeXP
Y0edZYr/zENBY72WoI6fglyM20GDyjLSLj+kQ1Buy6iMTsDPijVDNd9H/GIoyuAhoTxmImzW8MGn
k1eN0Ea4pbfLbGt84wP2ADXEAIHT+jRAf5CYdj9tpqWXDxg2L1xDNXwYZvMqSPS8glmjxNV08HsY
55B48/gXtnb+6uMrRBGF+j1DuYNVEUb5UbOqviscjhJhEOh9c1B5JLPD79S2y8WkeQxmVOzuG11T
fFi3euWluBMhD7+Lovgprb5+JlWl/pfrO78+9yMTBEsVatr587uJ8G5jH3K3v7u+euAOKdpyvICt
E59r/yXyWiy8KJexD7oYioGCV++CMpWElm7vu77yHgfXQWkNtPOJr7qxX+bQYSw8NfCdCUSMSZvg
o2l6w1IfKqoe4ykqjqlD+3VeD+pc1LxeDEA73j0xPVLDy42jnQpI9asJ1VdvLKJXCxLPhegdsUM2
45fWjX2w7AbZiFaNX3Iizw0qBj3Vc3sOMv4y873xS3esWFre9zawZBPRl3yy1/1UZgsT7xtcABmb
4URdFezCgvh6E5S2TKrAYxtSdPAsIRxH8i2S9W90mPTOEmzp7kiYRMW23B76o7HTrOyP2RC0gNkH
9rnDDAlViClmoI7rYSWi4aL98MEwCQ33ECr34jg3WRANPOaKFCgxEfVLiC/tU0R0tcLbPxAM2bZC
CRA6/NAUylU3C36RqDqzNLLeUFAgQLGr2nmYIFbH+u8Ai/sznabgjJnp+Oau08Mg83/VtDtP3pjd
t37abwkd5H0DWUFSZqF8q2uq1xEJxcaqG/mWk/C9Tf3+gVYTfYohmzXNYyyjLYonoMTPPEmOiP58
t06Pfm7rV1pufS8Vb3GpwgPSnvXCmIM1PkF/c8/mgkCyTu8IC6rnrNfFoXe8DvXM0J7J7B6kuurZ
0+NSxpOT2IVa+1rDBYcnfwR5/OPh1mYT3a/8svYSM+TWYUwwRfsVNEtkKftmXA6uKB7jSsYruBs2
NkrabSgT1TGrxnLH4RbuBVLxBw8P6NZjbYsaIcJZ21kHLQWbxGoUbDgXBWr6qUg2F67LNBkcp32z
84Yngo3eVzedk5qq/FmrZj2ivl+eTMEmCsBFTbwxTVqe0SyxS2QVUqK/txl98rpJsl8d2AE7kwIa
GrBM0pY/2nN6qIzoPsX69mj6kKK49nmzKP5Pn0ky/XNezOt82fXSvaoHYp+GIJXG+dYwMKGN9fal
yiHOmjXSOiPW2u8LBaor7sj2KbazHdz47BeUirs8Lek7sBAHC8XA74q48PY2StusBXPJU1QjLUtR
muUnCxd4+smP2qnsZHKldY6cqdxoOAP7IUO5pKyCv1m5xfheVtmBxoU+NTb3NgRIXgLgM/sFyqmQ
vvfLUvq9RLb0lbRcLauone49osbt5Llq56Wtv+ZWkR9QKYWui7xxDl7t0JOtUYUQpC/+6vXFC+oA
tD9B21i33M+/jhx1O1Q45g8QRmClqWS+zerOeyQ5zxEWu8E30n+Bywy5QSG9/kSNTCEcVH+YE279
rFcwHaC4/D7znXFAfYNySuwxCB+6Xr/XKh7eumgc10T6wBpnIpZ2/KXdWvHzWPTVEbomurC1T9/a
koGuhttja8x4qk9tk/XnOtX6sS/5kzuPikuv2Ao9oijNbAK8A/Jp5d9l0Ld3yCfgq1AQI91IUhMd
CVKnFFj+H7LV2HZLCyWn7k0TkYRu6yLfIFfgHQo+QHCRkXjjqwYrg11Yy8Zp22ceDmFi113/RWfq
keHuyBKFKoCco+akZOowel32TU8OhP0Z9S/2dHd1DCz+HQv1C2oqeq9KO9O2FTJfGTOOUQLTsvCk
XXvx3+plFuLNKP/lp4f/2PtQ1BQAsQsGvxPb/1B4O/0EiXRYWc99LB2QdTwPVSyn7t7uBd83fZ2u
IZcsn9MSbonvCvJDgReYaTzEt7EjdI27kd/BLcBwquSzqvIiUaUX3oYLGxWpzKULCFz317HzpYNZ
TdKk2l1chdpyakGpL4qDBuL7s9bOfmhL/kU3nb+gmskHn9futkTcsc1Khz1kUI0uQqvMvggosjM4
5WZS1xMOFBTEgwlEAHdeCVQg6DPJWOLO6eYcBa+eeY9s5ryCmL4/1sinz33zPNA2yP8oKwMO2Gfv
A4oTDzUM7NDDPzDQ/+59AL5JfdAJybOHXOWStyNXr0WQJuBM8Q2YT80hsntoM81p3YLcpufDtUf6
Y4zikbNdNOC1TWO0yEQAJmk4nQxxw/A7zNknkscns++DEdUjdOhvIZZCbaC26+CAd9ET3osGpxMV
WQ+OVZGj5mG3alBa44JSJVkyR0E/hTqiGEPww0wSFsUkwtq17SHmN5ManuGxzCPvQgoFV7+4d12V
/2j7fhW5DZ6SKisX4Qh2B9R9X4kOp7fY0c0CWpbgbI8cslhOw5NmvrWF/tDecZvnpwD577U/9dY+
zv2XPAWgVoA1cgREFx/AD2VrS0z9s4QmDntlP/5MQW/WPm4QEMxAYOjYpedxsKJx/XsSgHB6nYSw
tfozaTSp7xqluurCpddJbP5Lc9h0/Uupa/XPdhoiRQJGy6bzY7GSIHbSl0lnX/FWTOfYe5ztJ8Vi
OLtAGZsUvmwzDNnWnzHIyrPLJKjG+IpBorxUMsebF1UEy94Gf9OynPBNdb+ameeuWz2sa+Ap2yhg
ZG6uPFY+ZD5/E0SkKI8GrW7TuK8oY5jemSZzMGYsijWAd3b81O43rrtoRV+v5HjmrTce8rkAIjIg
EBPPZ7eDaeNZp7ZcHrFCRR3iNvtJ8plwXKTB0ZkRZBKCT+tGMjy6XeheTO/Y2sGxjp+yemh2KLLr
vfIpXiNJFz7ZA8kf67x/KmYRWOk38dYRPFxak+utLFQ3XZeqltse+PvSPLVONMptPEbt1TS9IlS7
1Bk3gdK/gjk0G0DUXwPGCdEE02LOqQKh8ZyWP7yRWMcmRilV4+DmzpoSuzpdfV43CvUEdN7tlgCn
4c5wVHfrbYbqaU0OdjVcMkSZ2RLlCvKjYrl4Cib2sX1C1DfIQDzN44NWxO++eyxGMPyFhsaWt/nK
N5+ICrWD6x8te6+zt+EU4AcQ+ZQIraOT5nl5sXS2MnHmKFu1E8CHFz1326dxyNVGRR5bm0RhyoWX
CO7HR46v7FWyB2U74wvoVM9XVgfIS95y8ix7Dd+Y7EXaWqeo0wgvGcpSB5o/ZDPW2TG1D4UM3ns+
MBDFY3pfpTTdxVbTbGgW++dCFm4SgXzxQ7trnze/JLQO77I8AwwuISL868SyPrd87JJgL6Aw7Ycx
stLk3Ya4z6QcQOaYc0QEcOt8O8kGKSOXOtna9HaQSVbl+C1CNd8RsXqKn3MBKYG+KyjhxzYoKWqv
NeS9FfWqKbTzXZStncQOnx4LOElgtoXRuqB9fBG6ezYjakERsNLiolVRbdpI0p1TtNW5ncE3MwKv
29qooBtPCmvaUs/1Rur50NsQ09i5cJYRSoYjrg8ZGgmK/hYtYRcx0DvPLaoHs/mUsDBBPZjbeO67
WdrLPlh/5qUpbsT/3v1jm/xz/5/J28j8OEjU/bMWkhdYjZXZw/g8xfvacvp2RwVINqgv3i27koUH
I4wwZ1mbIgDyoXFasia1QI7q0nUrUfYH4hTo8IFNHCp/iJA9t5854fEqxFKFst2arcNUAhWeubKG
NcvmGje6RH2iCoI1iqJGhxAr6wvx4xcZcffeWHY2JJ5kzyhI3Dw4oUz3WLfrZSZJ8A7F9Q8C5tej
ihvrjk/dkAgozO7G2KqAQQyPue4aiP/aH3j5Q/xeA1kDd6EbX5mHws+0Lh74mPV3JYMKnUZReVfH
JN0y5/9ou7LmSHGl+4uIYF9ei9oX12J3u90vhHsDsSMWIX79d0g8xlN3eu5M3PheCKRMCVyuAinz
nJOi3nHsTjPsIVeyrbrHXleHY8rar9qgd49Q+Nb9uOlCKD0jq1DiXffDs+uFgc9um2ixsq0CCJ9z
6MBlZlbi8wiNpdA8/qrh157rpfNsSjPYgA6cb+yqbK+RXZ5SYFNf0sxYUl5JbaBLJEURXZy4ugol
ind9z+xDkIOLQge8PgG5KyrIrY08oZFX1f0SOt63yNCwyvsSFQGENg2VH1xHNmekxPAqbZlcGVZf
rXkSmGeOp5MvgspduwKIggVY21BtahPn5gbq2QCu61UDYGZRlEW+CJyyxIZHrgvVfY6svPvmuqxY
VILXq3ho443NVc3HE0A8e7bNFtyMuu8h6PA8rAT04o2nLje9X1anXLEp3jbIzi+lA8aCTHS/abRm
IbLI3SRm4x2Kvu63tqvsg6HIV5oEiz2tu4UKuPDzkLf9ugPQa10ELXbgeXPWSwDSaqDovrWJuLhI
tv5EygkxG8fzwyBy15ALavYpYDHE9oPDH7TAXA4dcPjpsQ+j+EqHqlK1g5IAkzZ2JYrCfZa51qq0
Cu0kHAlAvSi/9C707e28fALM9EnjXnqGiJL6qVC0z0WoOQ96XNYnafELkO3AqGdxjC3cz1ht86PK
wpsHXvcudDIIjHNWmEcFAWhvNUR29iJsRI3LVuVrairSPrsltoe23omH1m76Rajk+YupxGzJ1TY6
6F57Au7QBaAXKmLEoIk8nFXQbErKKNxkUrz1kzFBEBPhmtGF2lAb+6o4kKLvAvkJmZH8XKXxJ6xO
6gfZx/glDULbC1F3n1V31ApX02yDIMkPvHfFNXM749T3ztZKzYj5ENRCQM8Epno0qjIQ1653nH05
JN+QY4SHgELCzmPQJZvaDIq4CwnW5CLocwisI7L8GcsYyI87Hl5rY9M2bM9XPa3d5dBnXjOvlL5o
agXyL7aRH6ZTx4T+e4AVl+uLsTcJ8YJydcWPxEMpIm+P2s6XSsbW2c2aDXafK9MzfhRCwwovbr4J
0+ouQ5OVvl64fM3Zy8CBXI2x05FtXP8S5qNwHfGpTiLvWAUDuMNVCp5A0oIVEeORDgm/YKsKli1K
/JwvmdKWl3w8c0ztkuGhf6AuMnZFnW2EMEKfmgA3ZQ+Kxr8lSAkXtWM98UTtdqK2uU9Nh4UDIm/J
a6zk9hO0hcUtaws/HVtlAcYmC7t21au9chzGA9Bkb2dpYnSbLrJf567Zbfb1wChGagNXfx/p2PUB
sNRfVVC6+76q453bBh4ooX22ZaYWngRj9SbiRvKAVKJcG6VRnQeXOysvg7SHEOHFw5t5W2RFdoAe
cbOP8PPftqxwjwaUUte6VIdzXzXFKgD449YOCaSnTaE+lemVcwuoA3fIrtC1jredyfkuDr3mLFnL
EPdK+Yse5Ce1wi89SYEt0PL6a8xbwwdSL7sYSLtuAaRSt13Zok5CoYNuhyjqTrMxm7CU8ZUhKt91
DO3VxsZCV7n90y2zRw1rCFSBUNWLgIQ/xEXKXyZIZRGehS9hhzsUUVJcrJy1Wy6bBxc/pU2iu2LT
W8DKqI6L2IId6c+qVX/T7Sz+ldsnoDQhsIAf88VG7vnFiYwSZSG0+ga5l3ZdpU1xdHt+8GLkBINQ
qS+gzLR+XiMTUBW9HxU8/alG2GZ5OdYkqNaWr0EvLA7DYFgnHTiSZeQJ7Ysp5AkxEBeJSk/DI3td
q3b1yiJrWAlXrfYIUzq3vBY/QRbAgxJZe+yIa/ua1W18MFgIJb+skw+ZN25fLOtbrJUheAaN3GpR
027sEEskSBZdW3C+vnuAyS20PJM3mZkCkGmurnnetc8ITyBBAg82LpzdqsiuuqgL4ADqreqE6c4Z
PHunDXFxxP8y2Ui1sc+eWXlLJka5qj72tlJn8piXwJf3KADxZJlmfXF4v0/ATBWGWBgV0r1h36Qn
BgG+DTLIzYrAXSE+y6UtWLUj6FcLYXMgRdwGolaAftWtu2ihafqkql1+U4MCIdPGOli8S1E6oxO7
ttXC1eBq+QuYBT+RdekvlQeuQmFEP9j4zLUSb1F2SukzHXFY6an2rmOd3PRdkt9CXXiIV7b1dxsl
MqBSrP1UkLKoVOZ8qlRzWGla8uJKXi6L3PAu2XgAwV4s9Bhf1MBWdGWBQJC2HLhTrqKAexdy9Dzb
3Lix6aHCyh99UHYDYcPCg2WchdxSq7cv7jT3NFlqa5sQqIZODM9SCaOVW5T5SQkRAAQ/EOvnzkiP
Xux9dRLDOzED++uofhwMg/n6oEOw1gPLnQd7B5VOTyUYF/4AfW1ATyCK76W1vsu7VJ7L8cC2uczy
NTbHbFtip7A07VZ/htzpq8H7/hfycwOQylioYLfNlTRb1I1XrARi33hcpuGwV1I8qE3FuvZ4jmxV
qcTLtLK1T3YcOtsgUXKINOb4vWrpF2Bm0uXg1lhwqaU8DgHQI5lhOevYNnroASXF2lWlcyyqtu2g
pNQ+WoWTbalvPmi1+4dL7eqIqzmAf2E1AkXCun52a1EvcsdknzuIui+7zDIuiRdhiwosBNiBm9gY
gHkHwh74HghBCr0Si4E1J8ENbAERoXrMkGdagJTd76hPywx70Q3NWLfEvcQGc34iF4UqCH4ThO4t
NLBKZrr6qiqK3AN5OuxNBdSJRQDtZCbH0ESlCCwEky9KzdIXoUagPwIONAKXXQTAoz04jh0E0Azb
T3qXr2wwMq2IISEZZuyoln2+YwNK4rilqiwrZ9CR2vOCm3TELbTDE7jRYQRxIAUBlqTdBBovroin
gZKsVDmIWQ1o4zZWTaDU8k92IeNTj7gGQiEN/5SUhfvgJeYTvj/20yBBTwEd/A+GuDOqxczcpgq7
uGXVIQFMBHEyxFUdPDTld2rYUaSuCkckS8fhwyWBNNbC0JoeUHtjuEx9UPvY6KkL7MXoQgbsFqCR
okADBj2lQDUU1cqxAB4F1HrPqY5tm76dobZKsoJspAWZL1E3yMPCZzrFkwjfq1Tt1pDMhy6iBclJ
RQW1O9O84EQHfA28XQvqkAFtkZPFbbwAsvjaVEqCnz8ei1jBOldt6CGOgk9mZ3HLuVJf4xZ7PamH
bRG7Y7EfUJXa1EYWvocanJpDU6WSD8g6GRdVSss3gii8RrjrjXRkulWwtaz0cAC9So4hhDMQrMsO
lavwmgZy0yt1kEti86UDS+0UdT+kUSDR2spy7bkI3JYscfZ1UGMtNp5pCeRzpk5q06FxHpDlRcma
ljUrhE2RoihB7RNK+hIkUfIVxQRGRRSl+YznvYaSM0H4CCwKW5kxD862ii8FS16xuUICvuUA77cW
Xi1jkw7C04GqtTxEB0DUgknvHXufi6UiUv1i1Ddm1mDqqTakVwJ8wJBEgHKy6vF0F9i6ABtYU5hf
DogHmImVLtmgGFc6VBE4blhttWstVN/6eNO2SNjo1a5PuTn5CU17QELPPiaoObUu4xEn7mjmvmGI
tHjQsH7SIru+iRo1vSCC+2Q63cpLVOU6LtSDttaeDSBWjwgQBFPTKrPMj6WIUQSojDm0dlEBo4T8
/wYSTClyscV3N4gLVA4QYo/fGsOO2eyvFpQ0fOmlw8byAveQcOVzFBfJTYDyZ7a8fgql5E8F0Eil
0WgPZajwJ88Qlt9BoxpPWDRRhSXYaB1CM0ETPFgFQFXgIgUPeWz/0IYhfkapHr5jaoSMkBcmzza4
1ytT1GxLVjAioN0ZmSXQK7CizARUbhPlUXVN9Yb3B2As6O6dDkS8qLAXNjaaB0cZABjsLGNrGXW6
hIqIDQpQUkOwCegxEJvtTxlCCahf4apLxPVhlaq2KQu83pXEsRBiiaDfCZjoisbqXhduSq1EeSwa
2wJ0hrc94nyjM1Z49boYgIwna9Ih9mfKoZqagGnhhYWybGtyzkWK/GZvQs5wnEoNk3zFWwTGprF9
HywdJLQ35Gx0jb7kkRtM1tSuW+hbZNV2GssEEm8dUkL0JyRDpPjIsCYbFOPZWo7XnTtI368zNpRH
NzkAfcKelNrvNFU8KZrTPWW8/wxakHcqzLzfVh3YiIrRi3PbQIKOdR7I6gqzp75Ge60G6KlNXR3E
Ch5MJJsDtYTObYwdM4Dm0d4VrjjTHDlnKTRPcrZx897PnFxgicecJeDT6SEMwWQGjet7juDUa1lG
+gIoD+ucBVa8Zb27b5ohu7RW8qlVk/AZBFt9j7oWULz2+vCZJ02zRqxdrskK8EDtI0fo7clamPwx
q4vuEjLX+Ny+1lUWbvWoUJelsDgUQ2y+rEHE3NQxkpyoaQEZJK9EdZBVbDl/nKbjqallle5/cPhw
amZauU4kwgehdQvAKvxs48979EzAeHsv/Gzg23YN0mJPLcUS5jkO5Y1a8ZBDAjUX36nF8UeDj8wq
pFur6PPAoR3k9sjR0axxMxjrAMiUZWwrxlkG6tvBVHaOIsLz3I0Ff7lPg/ATOc39qdlqq0giU3xn
KMIYNdUCsAVmZ3JBPAJ7HeiYiffLBR02jBbXtE8geK+ZaOSLO9jBcmgAakblQfWk6gh3ATu9dKH1
AkI3j3w2VkGhA+oqvZ2lhuXi553jHe6g/glZtfeztMi8Vd+BUHJnIGeyilYJP1hB9kH5FVvUiEog
9jrNWtfuIq0HAPdasGQRYJFDvodc2NshxlJhn44HOpsNs99suPP7By7z9AMA8QkKweHC8zhqzj7z
lf6By91U89jf3uVvrzbfwexyN30djsC8O/PdleZp5pu5m2Z2+Xefx2+n+fsr0TC6S62T1bqN2G3+
E6h/bv72Er91mQ13H8S/n2r+M+6mmj+wf3W1uzv4V2P//nP57VR/f6fQK+BYHRqFD8ULLO3Y+DOk
w9+0P5iQisKoPHXfRk3t1kyKaZapPQ34MOwvr0CdNNXHUb+/o/mqs4+KvPOwmi0fZ/pfr4/NDLbe
woyxOp+vOM06XWe+7sfe//W60xU//iV09QYcCKsS3Xq+6nxXd31z8/5GfzuEDB9ufZ6CLOn4L7/r
I8M/6PsHLv9+KmDq26VEhZ+FGcv6oe0jZ8WBiEdRTzSjbuTAm3kN5A6awGhZvlq5wVJx60LfpDWK
+tXcw4pyNJNjL0Ng4gBeOYJ1zfd6gZpNSzKH3co0U9REdTgYdNTVDV56qDysAku91De6NJyliaSS
D96fjzQDoJdjubapmBvVdaOSbuDsQdKTTq1+SBR/LvSmO28D5665FFwQGDFUjuv0NWC1sjMh+ezn
WZZskJNCPErNihtQmVuzypsHqAflNwXRl6PlNReykVeFX+7as3m/BC08v5GbnqCUWIRgy55c9EDF
EinH0hSzkkNaFsBwmbG2mCf6h1fX3e7iWHqAIOpfXNmTkBLSg29hbiACl7viNACJJRc2xCxO1Eax
ycjvU+/NPBtQOvfNxTYVuBQ9XArx1kdj6UB+3vssVpVE68IEeVcrwWgxeIwsAJ3SAVFCiJTO7Q9O
ieuegL6Umw9jgDz9w/1DL8QVU9fvDVVApg8a/qjyZj90GnMe6CxF7Yquy9vTXT8WRGyJ9Sm+Q3cD
+iY6dkkI+YE/5iAPOpTY3kLWyO42cx+dRanTbUGD/HnXT5OUtXvg5WDvyUhdTirWmSrFrgLeHphJ
5AlRyMnCR+T4uc29qZ+M1E9n8wHwOvtAzYEE8OjURTIl4PHbWBpWmyxYMoM3qHmW9WtAADqfxYPu
oU6vV19QZhhBEhQ1UvCtBYQaYTu7X8de0VxEqDYXrpXO3uncJ+qa+6En9WRljYu9BlzpkAGOvLbN
sPPlOJL6pmvQTHMnXcd1QjldhwxqOXzJCl5viKZLZxA2ur7xde+ouxDh88rFZJvOibNL7F3IwgLt
0Cw96HJGyOHu1cYwUuiaV1m9VyrFxnmgqPxP541mcNUn96DhXX9oNN1ehHWXLevYeGNMJ0rruYhu
gB09H4yyhlgnovnU9cHlnnlN9jB2Qcf+4GoogaDhRMSGfMGCQecfhdMQszYNEKXr1LUP0QiKQIVI
9WuGqs9USWP2iGxNg2iwyHx9dwf6STKAz9fU6YzVQsF/tRAAWRbv2CCI9BxyO0TmaIwA4pdyY8ii
QrgSsnh0gCB7hrpyTTeJ5pWkJz36NciGTX6AWogVZDxqaKGV9XVUKFizhsfLCFLvkQ+kYA44SBYv
BWpqX0sh+ZX6tLGvBakbJYcQo11Tm8x38/RqfK7bINx1di2OnWp1R08gQ7ygdgwV+oOrPxRt0efL
yYDgE/AAvdN+i1DcBol7vYP+clgu5xnaPH6b664vGucL9Ie7bltlykbR+2v7XiX0w3vlrYooDwYf
MQTtwxtmeu0gBXiYfKj9YeT0khEBU/0QoCcfDD/o4yrImGYpexbghW3ysdgcHdL3M0lF5eY2mTuR
TCPu+qmJHXS3AfL/Sy1ad1gg8AnWlAcSc2Yy5TQf8qB+a5phs2gBEzmSkfqnsR3YOH448GE1D0NU
PVh2ZaX5k9qtCcIhaFAC6namwRhAwFq1Upz6xZBtFu6b3BHHPM6xMWV1tYuHtNolRuqqN2EhdqD2
bu6TDx8dE6IqSA/I6BZZN8QhH6jLjfTCx2JUQB6k1lQUCddt6BX3zrDFa047g8yqn+ksQx1QfWDt
ae7XUbrtmOkWxHjg6qkA1S60vrQ2Dm4bFD90zgeE9fCXAPW9ZApErCczMz1IVb5fjbzr8ZJ9oSAl
g6vNNxDxvD52tTld7UN/nlZAx6Aunhj03ZCyaoM4tfrotRmEKpXA/qGjnEfUZuKb2+TC5yD1X4J3
X2Y4w52vcL5wXCatoKccakgBtDXUvlKvRjgpD7cGBIjEZK5shogkkA5vfQWIVUVfocLOOGIaTPOI
aAzqVZG7qEcLhzCXtqQZ7T7aksv9kHFuUGsZVN8xgqyFVS1T3XF6+wzMer5yawgN419n/7Aj8ES0
pHqN7Bi6HladniueoPYvihmuLfBcnsiX5Fr+7Kt2g4U0DaAPis6VhaPhlUScgRpVD0CGSdAcYcSq
AaEwshLbgKyOC6ADWWls0SIPqXqG6XE/wDy+iTz5go/1pBCvRwS+An5qbpK1GitRkTUrUFWGmwA0
1RpUfr12YQZpfYZQCRg849lsmPui0QoEh7axY7AVyI8OAmrMkwHcjR8DMnyDEEiizgPoEncz0SUk
1E6gCI2JyXm+djreFNBX9akCrMlwzHJlS8DxmN3HL+BBoRyM+hLiA0CykEFqWLTaS2VpAFmV8lEW
Avw8JUmRCQ+1FydXHSQ/1eAUpoOKAoj4wo7Dada8yfmuR7z3n80a9Dq0MRQF9X2weNxZwrU2WtCB
mQ181gKCWN2R6Sx8jsphF1aI9jduPDwVVeH3o9IX+HPFg96ibFQ4eoG0iLWzjRozZPUSvcKfginJ
SlOClSeOZGWm+mHKXOZIFGMOtyl+IKWQIsPgFUDQO+1NheD4rnUje41iV/ZnZWAP9B6ePVIAP3cl
c6x1VFsQXTahdSoWfLCqDa2Th5gZB9PJ/bu1MkiVWIEPqmocrPjN+tZHFlbzDxbZ4/WzmJbqSPhs
jaJ+TMbyjUaaQkXHrPeNKhTx8N5EUjQ80WHInR3I0eXJVlDPDhMV21pz2Y0OHgAeZQIsHrWgbaGf
KrM5GJ2JAjCZzPpN1ooOD1kMGPD7vzlZ2vhj/a1NAW01FIlp1H3ZtM6JXKQeiAfbHTbzAN0eki2e
oGDV0wBQmS2/gXz65DNdd0jOZVFE0yQG9ArPkUTik+7CAQwfZdsDa0G+dABqOl0C2yTW5jj9oLil
36MqwqOSLtUYdVSKthaPMuS6zwQK31JfD8TtEaioH94oYEpdVWFCKihTT87YJYBOXyfcxipybJbY
9N0M6wvZyN2MwSP1MlB2GjUw9zILXqAdIg5eGIqDDHqg0OmUDni8KwrqWrw73HtV7xbyoWZQNGG1
oDaEc9lKt4ZumnP2yYpYBv48mua1uHy7j2kKapeZ86QKHm7uXOxaxRs19D5FFkclldYz926nMGAH
BxWndJjbZCdPMjuQynrzpLY9e04mckVCQvpaCJ0RcqI56Gy+JGoTKIb/l1cjT+xRI8joAZmo6nV/
dqCYt4x7LVlRs/Mi9HVGf+7cwVkIaFCs7wyBSH9EyLfs7vuLfh+VmXbgOU9tlFPBJL37qMtSPIR6
2ACclDlrDzvLK0Tt+SLgg9hRkw5J695Us4uP1KriWLu2Vr/MUUDoXIwtzwzDK4iZ85AKKhyntrW2
gawH5nttA5UBL3vVQP9mPjReBvxEdKjX0fDxwr0ZiXXNMuCUKu4D3iOu3FGjRxABgKsMHulgxHYD
BJEV7NOxz60BVB0GBcVdxiay9e05D/V9ZXpvA/QOEAYLhQSpC1S0bOUMHXRQR39gb/NjVzi/Zn9Q
AwHvslHdbnSoukr6YRfJLTWHpmwBRrOZT03FTY1bXn7OkvTtalBFqhC+tJ2dkTYJUDeFgaCNO9Yt
gzhmjL8sDpeQWC9O1McKCyDiuW3uDBDloNUPh2AcRF7UpIPB7Bg4miJc3hnmJmq3mOvIsoER/Gxo
LurkSCNEqRQXyaYeOvYWgI/LRtTDGll4SNe7LLqqzF3Essz+w0pjTZTkId/UcMNHGg9y//148oig
tjp5zFd4vz4Z5zkACoY4LUDoHqT+11YEDa+Eo4TewgZ55+QqzQrMjBBCApb4zps43McjxnpB3q3N
HF9GRn+hQwMZ0FMZ1JC1b+Qlt0HyyOIg29A9QTMZJRksfpxaLtJotWL1i4Q+jncr3V32F9YUIbEP
Y9txrBg/ulxNrC1y1SEYTimoN0nJ94ALQlsKANhbH/kpGxP+Y0+hxt7e7vNfZJqceNCu0splq3lM
KIp0IbvwbR4yQJ33/3Ge+dr9f7+fthtU37CgUFallnEsan3Txbq1awID662064yjrDANll6pcUxt
I973oACjLKRxpC5B1smH3CuQclZa44FLMg4hT5qbmkqP6hHLKoTgU5NUckWdZJ6uSO49SEgrkK/4
grkseXtKlxI4n0VpGnKLmhgrVL9jpo+ghrlnVWYBuo1nfhPilYcSE2h79HwnO2I50l2VVdNs39Y1
Qc92iPIpD/iBhGe3Td11XzQGxHv/6FNHA+rfgZnD9ak/h/IOiiWPLqhg/qXTrXJH46mLBmj4+izx
TYEsyjieDKLL3KOtS2UdZz34HKI8AitRHQfNKo9/1SQDuUjINNt8ALX2v/vSTCkLXx0bimjcfiwV
Q/HpzARoZTrLx74yVVD87936936oB6sAFYxgppuu7rSxqKkDxqvkDIDZcR1HXXTgURd+KMOdAlqQ
BgZk27LwpDkhyGfIL5tmBoxzbxoAMMePxtgdZG2yl9hL+9S0KlDvoZGkAMA8FM+6hiA8okAQHB2d
saKf5hiwprnETvQYgqz0jEOCn62JdQwqXNgZ6r1titK51YGNapJzE+SQXRdC0GSj1N5kDSFWdo1t
0zpC87q/DJBJsaTRHiCCJi+BiUPNFMg6V0xfOl2Jh1cf28lxcN8G0Cg6uEY6DaUWje+tJF45gNIs
S7dKEets5abQmHEtQbRatSXiZKZloaTe2BcoZuOXhV1PLmSQmGABZbZ8X+ryZxta2h6hYeMKUdO9
GkfqSWsbl/nFswRX7NqMJtk2ykmz+21jOB5DIe1M7hNF/zV5miBrAZ1uFj5dc76ZNIR4dQxYTAkM
+4H608Zr/AolPjbTVPPNkJluMHbS6Ubm6YpnzUucXR7rIQQTsLEzxv2ky5RuC6g/eFsKtvSLuVOT
A3C3tF8kd2C+4QkV9slnnmI2zH3zNKj2Ey8G/E5R677/jBDaMwiVylNTSGtTtGa5bTKePkHJ75sO
4OP3Pzv0DAUveIiwDEkBSRU8GQNCXiQGqEa2sbSr7GPTHJvkTFZynptkvRtb2ICnN8BY+6K1jFOW
AA/UB+4X4Fu1YB9q0P8GiQcqX7xUJMI0sXlCbNc4kXfdN8uEG+JQNL/SwjL3ESSeDmCS4l9VKahT
CWZowSEihl7UMe8PCAmRVY4udEYHXoMkNVnu2zZrjL3dfUdJMxu86NGPpqM2gkgtqNDVPpYh9MfD
pMtAg8bBGLRI2fYVAvYD3iN+Z1W5+ytNzewANHCJ0CfLskMNRJSfOIHm06DaTb0Va1uGtVXuKOYJ
tZrBWhcSDMCxQvrYhGqUPHtR0KIIufdmtdSOXwdo3Z9AwHvGrrP40mbxsNAKFjy3LeBIWlfI56Bi
1sJr6vw5cFB2sChCD2UBamWhWODstgYYTUgbeHsN1WknnrYZx8HU1EjqAWo1H5qzlXh1/3RsmobM
dwS25M3I/jRawGMMzjSsFTznZI9qJ0ifAcUukTM8iLBaUV8PyOWwnMzjkKwrtBUfZzBB6Fp5ms5X
LlfKLeRT3FUC2u6LnsSfa1AMrmpX6WeRVemC+vOsM5eZChi5N4J6QX/G0kz7EgxVs8cHUKP0Rpa8
gN1WL+rQCx6ABRxupdJcqT/Us2qdBqaFwBguwupm3ZqAEzXQ2XxmX40o7n+IIYT+Ph5r165shi3K
eVRb1czCG7aDwNDbuf2DfdUb6J+QJ+TN5NWOIQvztrKG3iSYT6jpuISERQoO1Hv5eeoE1SBdSemk
J6DxnHNeKYqvhBbeZu9nYY5QKfWx97PZOp3FfXFqc4hjsdC+Rli97vBdNB7oABK7+WDFAao2onLg
4s5ATRkH17LM3B35zh4QLkckzALmtEvDG8T98keNp/EqUAH7L2oQx2KlLH2rc9LvTR/7gyn7ryGq
i60Gnnz0qMdi43/rQTpRacz8jEWoJhoqIHzkkNrcQN0mw69IUaNzQHWWI89ZWio0waYiyhFtTpy5
5nIIfoPCrIMHzdB26Y0Gsnqpix9Nyk9SKTlIIeOe5sOwcW7kgPtDzU/NWGpX7xDwNSqvvEkAE3fC
VfR1P5TKZ0SwJg8DpJ9FJiE8ZMegROXID2tj9R5UAX9F6lk7QFm3uUFHUT6gks7WyHHbvlrIYm1J
XSzJlw6Gmr5Cwk47UKtq2QBOZbdFdaD6gs2l3w0cackAxdyoUG5TIw5XGIiODHUjPzl6viQKNORR
sR1GfZAlsZxd3dEWrm2rJxAU/TTSOuWRBVKuICNf2GDKQBaXDpGtqnvFGg/Ammd4iuAU2FpTB6Wg
/Zbh2YhMwWgh95HT/rvTPEQRSA46LHivleyvbHxeQ+zLQg4ntbCtB3Eh/zkETb6eS3oOwN2iul+F
WoHS2VL/fdVPcsljoz+kMjIXA1Q4luRIhnkqOguTehO/T3XnlrhnxdOymm0guaLHyyazlk1j5xer
TLHRNJN4w/UmXdY6w05TTUGcb1XUGTX5N1Fm3lrv1AHa+qhPTbWrqa/xusHvlb6+kuG3feo4Fgw/
UFNnHxqS8lr4rey1JSUeZ4HoKW35IY8ZoRzPOhDiE2UtJ/OkHf2f51N60zRQkm7SnG6L1l53RfvJ
ZUuIXy4svU9PQnZdtEoUUD2d/D+aycgyzgUidGnXbKj17tqMXGQ+Ht77aUZqUT95vPtTvzlW/Hn3
p0uSq/fVriDAVI6q1XQoysBe1R0fFnMfnY36mSe98CBjSz6WC11C8PXfxjWuACmIPEVSoTaUSJxV
USUffeYZGwivbZCN+oHqW/a+qqyH6fOgJlSvQIvGBzD/RciyTW7U5eYOsgDvQ6cmWe76EPF9DUJe
LTRdqKu6wZON1AXK2vgBQH13DgEtBoZVW5AGQR1W2dE0oRNKXjTICTuoL4xS5v85qKmT01uqRGMa
Kn2bOehuZSJRFAnlmRdJafcnaoeo97LuJFKJ1KeMPh8dwbpe4WnlTKPJjJiwhswi4m/AXhsQHop/
msi87ZRcGhc6DE3nLB1Rh6u5j4NehxSiGi6yXDWxLUapdjFWwqIDotXQW+WIeed9AAXHsRJWZCcG
ilF/JYcP3W2nrSFnm/nUN8+BmBxwT7XjTHOQwc4176SHWGqOl2rfrwcUULoeBlPcG7Dm+I7Ua7eb
J688/AxKs8WXz9O3UFCCJMxYtBWihvxq6AV41o55rnNUoUdxSH4dHaiLHOgQOx+7yHUcCLCyNQ38
81zz9H+eSxbNF4/F2t7Vo4VjW/WNDrFWoOK9FrRvhVqaAqJI+uCZu1ZNm1vXZd6ly6IxRoXiKCJE
fdVAhffURuAKufhce/N2QMe5FNjK3HvP16MR6jg/9Umz9y495qdWW2rPLIue+4Q5115guVclRrSj
JlF3vME5gIVWn4jDk8VeeI21AzXIKYIyPbiM5hMbeT/UD+9gk3RATXELZDC/RS24pVbjl0MjyAcM
5LdLzVONl3IQxEXZbdyM1hTRNeDg+Y1zqGBeHQUuk3ljZksN8nWoRgBZAKd/ibLugQ+pPFAXHUqo
Om1QFFuHmCPcEHmElnwMP9UCeCBRnGpf9WbsoJIwym5vaSuR0CuOTukADcdg2WiatqBtCvXRtoTO
5r55xF0fTWAi67dQ3aJdRSCAAjIEvbAPomEgizo7rqaHSU4MdNc3wbBC8pVl6ZDI7FAtb62AP7nm
Y4J0SMpsDZpBsq7GbOpslaH+vdeAoEFKj/ngKTmrO5g8NclaIuU4WWeY/P+x9mXNkepKt7+ICBDz
a42u2XZ56PYL0b13b8Q8CBDi19+lxO1y9+5zTtyI74VAqZQolymQMleuRXB6ZGn5PPa3jnkq3ZtN
uJMh1ofoFqqIINLzMtVg6oosMPoHg+W+RD17g8JQeaHOvmMLkOSxp6Zow0fF+JbMvICynC1Rhzuy
xHsZK1PsSrPOVtTrxsJYx2GKPJq+QATt4/kC85Sj/9sFkEz8dIEkEMEGVKZAvaLMpTu6PFuiibAL
NQsXgD5lsWWeDXsQeAbHPlLJSrhJ8r1BIcfEwH8KZTNnI1nlgdSiyp5Ho30gBwAofZBdxPblNhJ6
d/x7Y2ETHEbOl3wq3A3EXXBbuWCtz8cC/DAaszJosMvtQLYSwiugty23N3uYtHLTACiJOBfUrn4b
Sk2DwJR6LOp0IYD0MbF6TBPcTG4ft/Wi1/oUdPCqHoEqOm1TQLA6fbh1k01NMV9NEoEg6vh9inme
ukWiGFHolc1a73g7yH4Q+6EGdOnDHgONdLRHEO2tfp6i5HCYxCefqkvGbdaF34d4rM7gSman1thQ
A9TQkHn2sByf7U2xJTtZ6KzTY2Qm2Alrm5s5hkIiOO2QZP1l0k/z3ey/TBpD4WkoRRL4S4bKKb2n
oA2IGwXedhyzNzLdDr/tP1Ao/AUqVsDT6pHAl7FNko6IFuvmzdfXszU8eZt3QNQ772eGRq4AaAoO
qV00COmU7VXkKOAzjQnFKEXjg0e48Z+Uh8p0ENb8A0224NnC8xMxPCs6TmnbHpgNICT0i+wrvnO5
4EZn/m10FxKu0mPchr2PiSwjOoo4gTR3Vqm1JdVSFRV2xYhov3V4Pi8GkLhcWjGAzsOMsfvixfQm
fHA/gC9SLXMBLkdfqmqFjEp6AfR43HmBMrbMF9VDYIUNdj6ow7JD0C1r8jCVyPtxEOzLb4OsrjXA
tupUD10L3oNAMX/nyFAVUJ3AAhL1Qa2/ydzSfsna8ZyrIP8rszNUUmL19gh+zRY1pvDghmm/tHI4
U/zsTx4fc/xHDxSxBcsSVcCroM+ewUtR3BPQoV+byG69uEq0KADjTwSoqLjp7UdwbM0wh6K2AfWE
GsbGHsFe1YNvd1vb5bCsKgdq2xoJkZbJPCmN71Y0qQJakiYlDAUKO/150t5S/TqFaAmgxVimmL68
j82mPELbADsQqG3NTRKpJ95YCybETsCwopc7ZNemNjXLI03xMQ+ZoFC59FPDwtcM+n4PoEcUXoHk
Iz5OHssuQivD9ZyXf/UciKkuDN/UZEarHBut2cPtzGHBAdIJgbTbeCJFAdVHPBV0AOJS1bmFDuii
KYqf3owueLCh22hg60KjkbRpFgycD/qFHHurapwQXlNFcSlqcImSrnnfpCMAVf/uaD0DewndESOi
No/IhhB3se6I09o5Mhs8xKcRoaqiEqa4vsd3pO0XmxEJahJwW0WDMr912SukL4u/EOkzl0moprMF
fNMRBeygCHt3KIdk3eYG8HxGGmxV129cs/MPnopcf4VwSbYpQaQIlBE05qk7MZh/SPD3gH4IAow5
Su92OUMRO/1lgFmvbaD/X/sRTB83O7hx1k6e8dc/+HvazpKwArJRgIusAr1HnrX4leqYJLXNIG4X
SBu7UGhD7CKsrXHheEUHDdTGfhXIvLQdgpAIDpx529cLYtkEzwoorQzwHVLT8Zz/PqixHIDzSnVC
kKoC/a0+GOCpBLwQ+hnd9NOmO1LIlEERRgL2ZHprBXbj2gqaYyqUeuD6UI7uWtQV2N11iw4A/DuJ
wKJTW8KiNy89csXUAqUj+DiA7IPGb3y4mdKxLQ5yML+SiQ5eH1a7wGTdPFIkLd+VrfsDEj39Adyf
kDHqx2yA2mXVL0GE7iLHJGvE27WResiTzmZ3ajtx8aPMTRN4mWw8YstkrZtpkAvCWloS1TdYl6OH
2uRDZ3QASxp4C7LjzQz6XgA4675/H9AKSGw3k3nJmA8pI6MLfTyTDYZvrm+jtWriYJVmtnoSA0cc
1Q0fmAksFx9rsId6lnGgzkmaJgoqIbROvQHon+6gwhwtqTfAq+bkKf8bKovVkwsu6CvkAKq2bftl
1RqXRoJbjDwrF9XZjSrNHc3DWvx0hCvVmnqZ6OXeQr0r2DDxiYDjSO9TVu9pWvIAEhKEfUbzSK2k
BBEltpzNkWZDzKoHiX2jQKPlQUDTgR6eaw3Yhk2cPUcoZkXCIwFNFKQ17yRu5J0NGt0TqrLxaG7j
+qkBOcbClFBmq/ClRQj4xJALEiszTse7Pi4BuNAxVWynrWWS8AaseGgWrOL2AmiG7ISXEvhaagfF
Nobjr9IutZZ5VPziyH2IAERNsTHLBrK2OgVn6BRcpFNzOWJA4TB2ZzJRpydAYGOGjtyQB3V4PYic
aDzZbpNYbg+MbtGfyW4KQ0KSBppZqNe3jm3flHc1jx6iyXBA/UWUVnHBQGRlgSN1itK/CrzLQa6i
e7gIcQotmGzjQQx3QUZwN8OdTmdXUFeW675HWgp6y6swfOVVpy63EIAyHJQFRIlxR4ED6kiEM0LZ
WbQrPGDte+rImUDOu7JeQZCR7/2qKvHgC9nWKfrwXHfQNSjcBIIK0TQtzdZPXzsZVAt/KqJvTdCc
pURAfjFObzU2fPhWqw4VJEPzI3OKF1dm5Vtv4F+L+mX1jP1AseJlLh76oUJAwHGtU8DH6U7Ffr9v
zFBCZpb968rV6Hy+squvbPD6XKsKcZYqf0PS/vOVhz57SevCXKalM1ympNyAxAxs3JNjbJ1KGd9s
ifs87DMGMuw2WIPiPzyi5n/YI49ubW2ZmvcZCM2WvmjqL67oXzVoG+P/AbURMp1T9s2wDPM1Hvxs
xfCjv4/zyNiifjvdJ1kqTmOXTms3nKonn0cgjOaO9R1CGu8fw8LHMKI4/t7bCAL+9jHUFP7rYyRO
UP3yMVosbE421snLfsTvuZGQr0ASongCFWz1YHd4rOiWE5o4AMtX+qo8kwmrLbEKhd1vqUnD+QSs
EjU7e5yHo67bF0s9FIUBqDEHKbI/OclqsLl7jSqreMBWC8CEzr1CT8C9DrEOwkAE6UC2No416ldz
XYHk+AqEUfHgRe/DIQmGfGLiIprg9Oax75z3g9BnGeDvnjEAXapbXjJMiK3kNgKnugfkPFDtscyd
CZbKFek6OBaiC0iBTEewwUJTz/yLzFAXhVSM9iKdGvIqJ6WOdWM+YN0SLZO6Bh+mkk57HDSDCh1Y
NwxYH4MMOgH94+7WAWkEeJsf3mps11UX3UGus1/aiJ/tKHmXZ+C+AsNEADJU4KypF5zX4Y4SfwWb
oC8bgF7Wi6L1DByYJOeLKJLBtkqs1l6RgLmljdBUCLakVE7q53RGvQwsbotO9zYdsDO97CAjDpKw
y8TtJ0YstbqlPPOJKGypT7dufdrT/PD8dRwUc2fP2m5tFJIBFhZJV62zDhxKtAScV4NkHJMaOiF6
sUipcjrM3k5no8oXqfnbIVSGWqsaq1/JvbvUMWyAFBL1BmDXqs7D7FUlbY1SP9iJmzZLQjBZNPls
D5RmGAsi9abtN3+LOT+wfJN4hiH2MmrGdjp0GUO1iOwThNtgu/XG2q/wuwlgB9otlnnBz7GFF1fX
SVRaKH/8EoZRvBrtgu0pu+NX99OkxOtvXtJPdW5xn2MH/2Dgn9bbHhIXQeI7q6DkSHBqYVZpi/Gh
UfiXUlpjYNizUXpttA3/IXdM+wqWnbWB9w00U9z+aOTYr5FSDcstLOcYRxGR1rGB7EsJaDoXB+rt
cnevQFvxCI13h+Yg8wBp0SMvMAdNaSMOBjxSViwKXmVQsOr5tVZNA/odAJUaO+HXCsT9IGsJltMI
9tllYw/QNIwif9M43ntvhm01DSXTn8ZrD+r0UWC3dqFJg9qB1u9q/aeImcDcr5zmiD8F6u46FW66
vD1S76Sb1IvsOJw5+M1vvfRroib32eexf3KmmfFUy47yUCb+uCy90HgyYvWvMzWyd5v8OPvNz0gh
Tj6KdtyKMrMPfAxAuqNvWuAgHlU9qqs7dPah7lUOVUPcnC3ovm3sXj7Z6WaOfvrLFFyg01BJz1zX
no8AEUhMDpPg7KBY562gcW4vyHbr+FMTsQTWLGjcrdsuJ2/VcUg+/9Zh6flzvHFXXWBD4suw+IUO
RZU/oX7VB+Lxp4nOwOsWLsEpn68r0sskY50K0KZ4ASjQfvVOOMDuuff9ZrZVnNyuUPjV+xV8F9gt
zRoXLlnM8zWNuDl7RnGNZbEzDLBsonopXTTFmG46qHxCSy5gu24ym7OpM70GL8KD2QNioDO9eNOK
R4GYE2QWGui2ag/qKISzs1BDNg9CeXG/EhA3U9YUnSFH2i2MPKy/djXSkS4r+KGIhvoVemSzvVVQ
KYIgkbNusrb5WmOtallV9WiXEdiKCgWksbYPejgqoOLb8AaSq9fY618gclGtoL2XXaWJcAudkU1q
m9I2Ovu/8TMqhBdKE1zT48itZWhPoNvXTzR3Ow2q++Iwrg7KBGaZrFleWMtR4olScxv6Fet+Agl2
CBEeAwR5m1ak1paELibfPrtWZT5mxZjdJ4L9TWbyCpLA3JaOo75oLzP0t3YBPExlOFesNcuD5eIh
gHy8eyVbxflqRJHjg+3a7jWFUPPKB+p6Sx40wFEId2oB2CvZ9IDBA3vrHAcIWJwAxJetwdrNXwGX
bnfR0LI116EvH3a3cz/bK2yL3rT/n+xyyqE+20QLPvL+nJUy2GRsqNZVyYtnUBbad9ClDJc86opn
yVsULfuxvzBCNNMpQlCiBj0mOVs2+HyGQp6pM6vT6TEDCVmMpZOEztaqiCv2xHqZPEi/k3dD5gUm
wnBet6/xsswX0oqjnWNvLVeI4W/qMCrQXR0KNnb72R2yfdCbgQgV0FMNWFimejw7SdW/ditvdOSr
aYgOglNjvqBmXPeaYdKADKzuhSppDXEFlLJQsxihYBa78orMdPgQ9N6JzPh2wVAUA+ReZy2mDKCC
VkAI5o56fUu9RY7qNlmO/d3tdYvoSK4WCSIk0AL49Bqmt+3t5RuNa13U+8mB+jgpsKBzgszL/K6m
gQwx6ARkSEcH7O7YQ1pyM+gsW9GP3WMyRZuu5/GFTL0ZQO+Yt39TH5lug262Xwd149QcrF7+Tf7/
v4OSHmgxsD3go/UiQJzUHy9hGgPqUQtpN99VGx+MFKvNaxl11VOZRf9YetXV+G2yCLCYPIFO0J6b
3q9N6r05I2IlTremzFBxZuVxswqNXeToyuLRDqZ7tGKqMx7+2LL9slzI3GseAQlhS7fg7CFgltpA
Vro9gghu2EsBsZzQD8QF8WV7ZQAw8Tw1ENJQVdN+Dxq+ExbwtosKcG7wE0AotLC/Q3mHf/GYz5YZ
0m3zlIOhaR/98n1KOQGw1Ev3fUqUlB9j3LtJJ+QXo2IDqBlxplCDt4DOgfxSClyTzqS2/dGvsifQ
xIYgLF2OXcE3pA0WIaxy8nxQXDQgTl5Ts+1bCIVDkZOUwkgzrC6Yf/qwk7SYhwAGXsZZirXgKSgh
G7zAiRPh/bOAVMd88rnrv/iYAPzshymxN3Fv9ys++dEuCUP1xYecdS+r+kVYVXrKwRC9GKHr8YXc
kiQzduAIhs6m4y9qNoR3acaiLUex4gqFyc46kTX+13U+9Su7yqH7QW3VOT1oRRxnPUJUCLqg3rS2
TX8LLNPfkaviHfHWA3TVXejsw34zkX1yrdmfKO7J5GrAyAg73qrxjuxkos7/af9tftzjnz7Pr/PT
5wwJ0fExt2TuJkRV28YyPAc35M/DACJbxfpLX2bgfW9kgNRFmX5vbT/K1sC2I/7T9iAZ0QNmH3tK
IfSS+lCFSfGU/vdUN8vHdPPwFJS+3lhAIVyrITiVq+8iUS9DK8g3ZCPthB7Mp2eZmwt7YODFxqvU
dmJrh9SoOePGZJA7C1cE/ckHy/xz0tjvL+C0fnebYWTaLeyq/gTWEO85++k2deO/ZvvVjYZXUYx/
sYe7356wMYYC06WrXWjS243/kIjEeQDaU6J+GDd6ZR7zDswW5Ckcu7vzPDsAVyLDpkT7t1MCqkPe
guuWfJTheotWAE3HkGOZffQVwL7sfrqCuZrdcxlNR9BG3JM3TTuGeG7Zc3LIFON+9IFacSKjuMuh
g/li1khJRH4Un6gJqr9tW3TJ1YAi3bVQ9krpGtcstxmqnkS1oOY0WfYdyJjNuTcfOYAwY1neUS9N
ySG4caKmnlLl4OSjKUvQ6+R93J3cOAItihEiWMGXjOIm+iDaAjBxyMEdKZbSx/UETbwk3lDTyrg8
MBOaRUPDy6cYeaOrk8+hFHJoG1A+34YL0ZjL0O/XVmdDpTBOw4exQaka02qhtRxAO+F3ABr3A9gf
/u0hg+7QjnjV/+YB5BTC4jrl8Yc5fOzfV2NiQx8ea5aCrYHEQUjFsx0cJ027P6TGhoj0Z9vcD1J9
kOw3LVhg3dKwtm7jICvBwGqKPFhz9KmJlMncJIQNYWq4dGfTDVPzMYjQOuT1YaIWuX4MZChHOPIY
pdQpqy59nh0gP+hfAQ32rz5jLyjjak8gifUhWd4Ea8S3xzV1dr4RnhRCVp3uJFNZ5ufKzxlYaTE6
S9x0jZL6dkPDA1NY2Im23+fRehCkNLaA9yf3ZDKDAYsqED9v6ROMQ9AfOPSAF9RLczDk4EqTDQ9k
krWBCiLpZ3f0EaCu3exd5pkAgPz8RCD9geqX8UiWziyg+jR9j9Jk2FEAToAgdzs1fT0H8GRid2e8
aB+ok24yZGMh+p7yB7rBeNah7OPX4aKo6xX3GOibyyzYJXgPALsb7LqwKZ5clpZPBdZJ9piNl7ix
cY+7zFm6jIs76gRCerqzQZSwpAEfw/G8KkDiqvx14FXp2bavBJpgeAmtAOmdwL4DvvusQVK5lWPy
HTS437we+j4gGgl3BYcao5/n1hsGUj8NVLURrNwUoJlyZZgp27kagm8ZjbpDWtzS0AvxgLywu4jq
Nt8EYC2QkEH60meJDbbTHBmMXCtJaSkXbQeyln2y/+qPnOGJhS3vdyhdHgFhzYBU0JG/32KAtZ/U
SztBQuPW8SlY2FIk0Jdg1SwTPMOHoQKXhoweoOIVPXgWsixYHofbATK2D+AIQMzfQ+mXDMIjebAo
te7H/tukXDdd5iH3NH34j8iXXrp0NTtwq6ckX5qDpnSbFpp9+grNwBC87aHeHQ0oetM7OzyXPMj4
xd2Omi0zVxyssM8Jdh5YtvzbjV4VgwsF7bDo/ujW6NkIyPzhpvcx82xkp4savSNuF6XZ+gGMykMm
AZyAMNm2m7LsAF2w/FBYhrNVQCFcuKwAY6+s4NpHCF03zK2+soR/TbisfzQp9O4yf+QLewQEuuXV
jz5sviqDl1+LpkwhjZP5V8XwY64Nnl8gUPF+lcYaP1/Fc5J0jTxYC/rjt8Y231ljoDQtD8BsEUfM
JzO0IWdamT/ZaJCm4AhiCxIbYbDOEXu7QiSm2rtI2UCYx3WuZIvFl046w6O08DoIXcgOtxO4sG7+
kL4CpFGYWKW2VvswH16HboJoaeXcu2r09rZerHrAbmysTKVIY0/igmT7CLTrr8ZZPJ6MtvZM185+
FEHwd5WZRxMsJ7cT37NmS/jz5BefKg3VS9I1b7RGptUyLZTVALF5EZk7ssswuHA7APYhn772MWQH
buFdCgNru8Mgdu548YYqD5R8qWMoVUAqwlolyDNCci6dznYkzCU5uOFL1jXOkpcoVm9FnC/FZMab
KXGdswHE7XywQsaPoXDWQxEhvEUd5CIht7Qs8SPbkG1A/d/KdJMYwnS9uAwSdCGdm42bqhT4/prK
QABSqD0WjeoL2HN9SFS6xr7XTcY2TTj6rzXIaw5uAPU+rrWjrWLyl70Ahf/kGyWYsOoftbKNN30S
ZPX7iQV+3ExAEMS1kF0srdx6aYKuW/FeOBdpQVsga5Nij4QBGB2iKVzXDKoIqRWVy7wG+U6s5elK
fdYHQHsDyIO2aSHpl46mtf7PPuRIhzQF2wnX3rfJ6IwX38qyC7Hdso+05RwqPt0zYzqSDFmWMnWv
+2iHSX0tw92iN6cfff9tHPhQwHI/Om8tZBkWID7iV25HwUYFwNhI0BieWBom674R1ktl9N+KaoSa
eQIePKzq/gLds70Y9SCD/RwE8O14QkFPCmZNw3yZxnEeBFnVeVBbIaAFuIkRDdkhaVxjmU8yXSLm
lB3iaARJO/V0UareT6lrykwEUNxi2tsjEmilLqusDBSCJxaE16EFlhzDCAwaRiHaR8NJ62VVC/6m
CnnxXdR6LQb5bRBB9wMlU//wwA1e/NwGD3MwOpfMNzPoPgm+xzdbnzJls7VwAv/KUvGaRPF20vkj
OshKhcDWcNSNUzu3kS7O3HFvUQbqk89HNw+42lOrM6E436lw2hIkqBqhUz60iOjNCCENHwIly59t
wgMDBYlSkzP5jR9jCXVE85Hff5zPbbFGD7LuCP4NlKeYvrG6RVgGx3wCSzowNzpIUzoABVauB6oy
jY7WBxoUQdtpfbNNaXi2jLcG2+59EoQ1dsmmMeI7jFdzc5SFd1GySFG5m4QIF4A4KdEH6gCTXbSw
3ZJvP3ljtbxqVT6cbs6ur4m9s/r6yQ1C7sl6dIsWXOCvIIgJT6KqXXvRIR6wC+3otWYsOiuBfcsK
8PuNZ4OBbHZBzdW0SJPIwNNFFSvgiSBqcHs+jSyvQWa9pgdTR3ZH9c65zLtiJbUz9UQ5MnALUwAg
mIrZ+beHH81eMNsC2SLK0jXboafpEWNWoi6TTk0iPrx1kVFaqQNUH7AZeghp4H3y44NV8RU5uomF
8iC79u0dc+Rsm2ewVX3XQqbN4YuiLiA3YVnOfZJNzZ2bdPmutF11mSAECY24tPk6Qu7RN2LjRyCb
O69i/lvnF+OSBhVe2tzJ3ALzSNiri40p50GF6Z3oieCU3R1iRN48KAKu7T5M1ZpBoW9R6EoFT1cq
0KEemyWCVuHJdqQFXI3e2oNrg4P+CqUHIGR898OuCcwlom6AN0fIZ/Ex2KwSuYU+GuSNkc65ADM8
XopMNifmQaFesMKD+A4oUMykVfsqNB+o5WkTnYG3JL/rPV2eoIfSJNRRGnG2MWvA7/yoLd9nCfO8
W7EekdTECqJkXTrYaI4ZAyHh7VLILeHTAEFzR7ONKr2L0lScBUgV1kEgkzX9oir9szKT8golN3ak
VhuF3alsevD+oY8OYWPKtQfExTqtwncbKlcfosoI5t8iqmrLUz3ZF/KnnyLI48U65rJZ3yaSkbi3
IVt8onkQHAb9hvJTBJlAqVJr/isrS/4RMvXv3QHi3SICaz3Zhef6S6u12KGNy/GZpXzbqcD6mksL
StZlq7bkliGFnlvY2LfTwPb/adqJGfXCk6DhommLSJZ7m2CBrdHbd6gajNaFO3UbYiGjZorY+qcm
102iLDPbJlrfeiOJoIRZ/hPjtfA8QFNoLzL8ldR0OKLllRegEEH3pq7miOQ1cIm6aabAHgpN009N
pAySU1Z32dyMlTRPcW38mGdCxuOcxuU3asXCdc9DZ7740zQ9d6XoLgZ0xKiPWza/b/PwTH0jkIv3
rbLBGYArglGjecAC6y4CwcpzYkwGMEVqQ33FwKxHD4SBNK53+/aqumRJffUUJ09e8U+NO28rU2Dd
+6gcrrIoM9By5cPB0+ROgA3bdylzamjpgC9qdkE1TWO77gO10jJnwAAm1oaagwUMd5mFZ2rRoBIL
9AUCBMOBmjSlH/QPfpY+KU17kg9t9mjoqG1Zc2eLBcYAuRte70bU7p/JBUkZfoYGxe42oCuEuUUh
ABAUehI69EUi5kniohl2NqDLCzBMhEhl194ibUKgmWvHMRbMcDlEtkS4cvopuq/zKrpHtWR+l0De
aGGST8NQZlfW/Zl66UDOal+GsXc/O2UtHi4t7oF53iwEU5LpZvHdbdDtWqW+jJWCwjbMSneFgitg
SMLYZAcXX87HWqCQCdDa1P709h8Tla97H0HwujO3aZ8Pdx6qha4xd//m6VT8VZohMgd+9VyALu1P
DlnrP4eqqmcHvHiHu1ph06VnyLFZevTBI7NIPGjal1Zcn/zcsF+Z2ExRkbzWzdicxyQGTlub+1Ly
bQbg+AbJKPv1Nui9idV6ikjWNFWH+c04shC/kYRXKO+DPNKnQx8B8MYHBZVfdLT63UpnkHn3z9jw
JPYYrsgSMoZ1TlZV2ygvoYbnOiFkXXOxdgVLn0WBpWDSxd3fFWJVBnOcfwTSWLWv0q9uh6BGDnw2
dto9todYfu+tukWxnR4eQexmHj4FZvuMlMewTnOs9luNhfA0PkK0Dl6Xfn+mlm+CTWHqMrG0lAV8
h+7tA/neG8col2/cCogpPfRjfBiM5cYMwWCagMIasQAUwg+6RiW3QauCH8gVefsAXFHYCww+M996
+UT9EbjdVswOpwMNzPXAjopbpvGpyRO193VZRdMF5dnVZ9SMvQi/02g4WhO0tsHCAX7GppJHciOP
yYirbdeDLHYH8FG/DNyiQcZTGXNtQJSn1SKxTHlvDUF9BvbFAJoVqVNP1hXuz1qLk/4cYcdZ+ABC
QHCY585fvgjEgV5OfZuEZ8igbTuON/2yZfGwAZNeu7ot9fQAT+bdgUwSNH0bM7ABkkZ4VKTe+Bbl
9Q7EO8YPy7WOEC6dvgowCyx91PtfwJtl3Lm9OdyhvBSoTT3Id1G3mJrNbhp5dZkip1xkquSnXFel
Zgng0RKSQHPrw+4KtxSrQhb70gaX4o1kBrBQ6PoYvQ92VbPcU0eO22td5Q5y/CyCkmtvqlMDhrTX
/p9aWv1rzMYYHLlgRQub0H4V4P/apJYcN+QE1tb3McxrnFfrLyfO72RTJg99Y/MrK2wA43MT9FVt
mlxzUbVHPHG+UufEeX0CRfWpHL38aKssX0EZFwKLuhn2eAMu6JQOkZHiEaZ71Jihx4dwpxbq8dZk
HNzvgMTlD47ym3MO/OiiG0LzC29HY1U1rNxRM0PGAuqY8jmz9BYMONsFBzPMlyhtRmArzGDn8yA9
oOrUW2I5tOgzIV6mIuYn01AhCHQBA4CQbLcyqiDeV7qp3YR2M+OGnxCvhCZa3CIZBhTWClQ2fE/N
DzdLzwawGLjRCFQwtd9R2QGGrbr6FnqIqeuIeWq2EkirPjiPYVkdURHnrT48kJJACUAq5dLTHlEH
SnnygCZR9S1u3ucgDwOKc+AiAkcyHkjmY4dk2npqUAMyVo31iFJ66zEX4aZFlPJCHkWS2kAchOMC
0Snw7PqpNy3wtFE7cnZs1GQL1QJzhaE0otVzIhzZrp1KTsWy9ozNOLhfGTS1dhnomBadZoZxp6g+
UBMiNfaz24v3ZjyqZJOgVHk1NsK7q0sIhtFe3cNffScqmaxoI0+91KTd+s3Z6WR0QFAnXVBWq3M6
UAWn5bBJ2sAASLno98Kxg4MJ1NacHcsiUHKNyLDSALJT6qxVY7JVwADNM90G/D4nIkVQJVxlHMse
lgPoxoshuw8zvNHGyX9oohImYAgOIwvebqYh9SCJ4BRyGXd5ny59XohVanTZZm7X8aQ5yxN7N7et
CC/fpirPNEVVeNm9GnvsD/Vg4O3m+XOU2IKkbtznyaGIZXbEauf9MAUpwD6/t3lVD4eiPZCdRnRR
aING1SSqGfvsa7D5NEQQDPZRS2lHBluQzdUd+PdXyxKgqPWNBoTOEEZHGhVIO54U18lV7tMoAJNR
yaUXhvtEFtuYdqCP6O+FNg222SzSuvcP5FEiI7FqBZTQWqP1sKJCqaRowCFFQzmkZPcoxgoX1ERJ
rHX+H1fy7aa/TwBxaZGFD/vcRaX01BSHTh+S0Ua7V7wAZmgqDnRG3ZXTjyAntkfwNn6Micmd+smz
nmrw+fx+Sv1GOzRrSGklWyePsxXphu8KXR1W4z5ZsdaUpx4A/JOb59kqN5l9GL3qh4iy/mjJ/v0Q
p05/JJsXgF/PdfIDdU7aowdbA+JoHy7UM6KCDpTO4FUrjIdbmmoafH4wVfNVfFSWO0gzkInSVHQw
OlBUai9qkSsNnHg3D5wzWj/nuk3/61xk/7jibS7284o0MytL+4BabDw+8TBqMlTeEoI3+Ghiu8Oe
0w6PlVsvlhOfm9SLhDjPWXtyXEOeRiaiHV5t+46lQOyQbT4NAFDZpZa1JxsdSq9GPbM+oMwAJKWv
vMMOArxdwlfPBuD3QWq81l1TfS/t4DXAjfAdVNDzCfCk88kvXWY0+i+Qytjr7lKP/B9T/J/7QAIM
VV7g7167vesem9FzFkT0UPCcb1ro1M7sELYPZZe6Nt1zhz/5hQVPycTs1z8NigLWzuwQ/x40prX9
GttOcpQlii/7whjv6dAlfg6tzOXNMiEQd+8lekGecS36amo2y7K2tlaCPaonLfVpaN4vjaiponnK
wQJXhznqoIS+go7p3TcRt7ZZBCJYsjnIUC7azi9BDVrW6wE19bvIF/mLMqZt2TCAWrXdtLPwZpdx
9W73wdi2a4Cve3Er7CE/7Df/X+1Vg/o1yl7NiS+dvQLlJTSZ1Zwsa0Bbe+zD9umWP8sH1mwHNxiX
t/yZRAoTUdgk2NySYr0Tf81jZzyQabbzZRWhooxybpMRZUdu10+3S/d44GybhqvlbZo2Gj5PTR3K
yuepaSITVM73vceWk4UKQeFNCAzmgKSc89rzlkYrCtQBjNF57sETSu1Q1/L/KPuy5bh1ZctfuXGe
m9HgAIC80bcfah4llQbb0gvDsmzO4EyQ/PpeTGq7ZG+ffaJ37GAQiQSKKhdJIDPXWk/ZZCO/yvKh
oIgKki3NMI+lCX7OosHuA0DTNOnPA5an80xX03XOMkq2eN/II3WiDuw+5ml76gDjX/WZxIp7WsjM
Kw+8+IrBQWp2Mrngmd7l6QCqrqlJyxWuAuTatJ8cySZcEBygKPyWOme3aV6BVPjmalPWj+u0xuB+
nJYGeQaCWbGuE+yjsAyiaTswWlMnHZqf0/o1tgpDgVVV3xh8XzRY2dF6xg1QB0FNWs9QU7idBhAJ
qYlrk3qBZcP9kpzcALueDgjird+PX70GW6JAsu4EQnGs8agtJyOd0SHyFSRik2pLQ32wrOO1MQ2h
9nUGPwfBv91V97/Z55k/fMiQetFCukpvEOLo9r0MHiynYy8SQqyez6NvWRt3y6qP3RsI/jYn0HgA
Tjjk3lezPJMDhyrxMpfglC/7ojgr6IisqENsbWhMvULZuVyJUkdnLwyym3BE7QFSW9E3YT12hTl+
tQFKX0HHVk3LZn+LFDFiDzWEO/HOHV4y5tSLKLGDO6WEc0Md2AIAWzF1GIDYzR2FAf5l3wKOoi8P
0gxBrcinEqi+1vdk0w1Hld3QDfclIoMbOzD0rZ+G1q1ZsUs9LWpjpJKopRsj3BhgzIciMEQeAymt
A6IqewK1XIEu1IS6Mz+A/HzuJH+y02FAaunAI7H73T5NC3Zo45Cbze6D/2SnD0hGIzwCkDN3/jYc
6F3kj5meL++KtyE3lESq41ik2+u0Fmrqz7Grl6VR92chkNDpUZN/2/l4XQNoFt3XiYey3xyKDX3l
qaXpmMVnWVeA8ekqfXFdVAForb55CciTlGh/tI5aJUkmoR96j2RQjF1KWi8Lz/Z/IHWGMu40ee2j
N2D0yienbYd1iEfjqWQqP5rIrm5G18GiEuQDiyBzm2+2FSyNMc1+gIP7U8sH57Nn9AjuI/J+IwzG
9rkD6L7EnuwSK7db6oaZL4PT7bUw0x9Mjod28MoXFG1CoAvsh7KtF6HuxgdmqXjrO2VyKGWd3Dpu
GKxMr9MvqKTfDkWSfmdD+KVN4+FTp/sBu09TnTyzdU64s/O17GT+WbYIB06udjPuI+mGx7KK+LII
4hYU2Lw+Rq45PjS1+QCeDv4CjWaoOflOc4J+WHEPmrZXsuOPQVSmK/VZgbbuUtUhCqkjd2V4ANeB
ADO4MTIVnUszxGbftrvXiq9FHKlvKK6BTNbkYNVi2AJDGa5jK1F3AL+ou9wHwAsBhwLxep7dmdBe
cxdFhise01syAcNlIDOtPTtc9Ea+C4wm3uip6AP/1MbFctNogbCxPtjTe2/u8IEWGP38jlqh8PNz
ZoXn66A0x1t/CCOQeP6cSCFhvMLNFG8MKhHBgvp9YvKRoVkvMrf6RmRv48THWSTtcGyyheIT5dtM
/DYfyYcOH9pFH4zHGrWurekeIGGz4AIsHnlq38w1CyOkMRAciDdU4xAoqz4DoPGJOskkQvNs2d27
f40Kd6TJAn40KpcviY7CyasveeSY9xaCZqc/2LtSfbTHVvOFp/W7f4kCoCWxV+B388XzY+u+D4Cm
miNZyu/qd35XJEFOUoAblGoSCKqWgX+hqRpwT/jOHb6Y/KmDJNOuAYR70wy2+WXEgzdoZfiKVxjo
U+rEOA0tH2+hUu2CKAOA5Gkkcrr5Uz+NrHMEhgJRzCPJgfsAgdFIGxUVt20M0XH510j6TCZRokgj
eeiyLzWKj8gBKz1gL4J1FlTOPSrE4w3+MbyTTiLwDUO8emfXdoG8QGhDLbxl0KO2Qa9qW8k3SBdt
hkKOATCJ4RocXea32AGyEBWz8Sc+Mr3yLG3d5jowtt3YNQdRNsMJeXaIj8u8vC/xmAc8r1PPWEY8
+gmKexfh/dhWYAwrZDGpijjPtcHU8k/XNrb2364tKNiHa4sMAyK7E/aLoFthX2fL2g6bwwzOmpqo
mm8OBPuqLeMeOJJ6X+gk0QtEVkEhR+E6t5Ll2o7AGDAbBdK2a7cPjQXS2Aq71kZueoiZLcPex7dO
xjqP8I4O+GmcVLz66aBaJjd1ALFzWfRbu5fqYKAk5KxF25/pjA5tnIOhzBdide0oS/81qpm/yCrZ
b+w4sPeuLMJ7d5ggbQOoflF5cgLEs/hMHoNjW8hv2k9A/+gl9NiDQ49HiX1N63+I8c+n5DTCiVIA
Mo74Rvchtv1goxsQ3OXSBQbFT9flVFZc23WzMBtUBnYoC3oUHCXSTjJ+ITefgeaUFwUicB32GlHU
NDfN5NYFwPJNw//k1uPO3yqUIkLGSrZPVZZtAeVGXg933sbi4bjNpqZOi2UM3ZDPiSrZIbEEZMeN
kT0z3n8fYs+9Q6K5vwWbNhDrk79temJZtxKZq2narFVb8h9i+T5tjrjxbsyAbAe1Nhh2Ny5qxpbI
LkZ72tpSs2BxvJ83vlMvEBvRhyZimdE+Lhky0SXQpS4VrgYR7xam2fG1pzx24lTtipdEJzaAZ9y9
fyLUaY5BgzhNOlrNCSAT0EtkIKo+QaDTtzZBAVB5Lnu9oX46GDL6GovC2vbKaoFhwSFSQXfO6zIH
lD/lYJBxRb8gY5TX7z62aNtlUdfI/k7e1NHKoAf/JZQWkgLJW2itt+dW+ygmhL7Usskh0agTVPMj
dY9TrLyaDRjfmoWL0GS/IGM19dCZi0qZfV7K26u9MC1Qf8y9rb0yCxQa9lgZcLzGjzXdaLiFwnOT
OLjn6DR0Hwo7jaFwhrg5HZCjSjVCun+1G/ALKfD6k+XDSGqPSWRCs3xJc13HQEgIofjpYGXSXjt9
KtIb0IM1GwYu8JvC9O0za5/MqdyLDmSmszHU9lLEg1pHWKlI7EF89zQG2ZJcErINnqqg3xM66+sM
VcSesDsJQdPntmphQJXs4E0HOgsS3igwKQgYsZ/z1mRtxspB+e7kxaUDpfN62JEPmRye/zWapry2
yYeaeZ5xZ3ntEabMV6aAoGSlkTDSKno/xIhGVsDLo532bgnCoeD7bEuph9x5JfNNlxk/KAL5IUiZ
RBFUfkKQpzeoZj9h7/gxmvlbcJMGuzx4MiLjE6qg7bNlgB9Q2+EApfghPpdDqsC91BoXgNCsZdmE
FmI8abAAY6R664NkjSJFhdqPCMI13A+/t3H5mgei+VINyNsbImT3WPC44J6sGf4d82SPl1YHFpwK
aH6ZrAVerrgfuMJ3EevhNJ8admsczAprKpWUQBJNPXQQGpVZA2jxeuwGm8gCaA90GM8ovLxArLN6
cMfCOwEsWC3JbrQgX8yrsLxNfHu883iP9cs0IARXADJGOT86wBc/ujnkdDVTT0E+VosejHwnOgza
yE5sOlxt1Gx1Wy95am3yEQXhWtXnWgT5k4cq2Pva9ZfMqkLUtawqodIn3jf5EyKvKG8s2ntyDPL0
BlVS7i21qrh661U5zJNArw60qmmI+3CaM582tHgQ6T0105GPK9QCOVtqNm6B9CAC3BtqDpFfYzdW
uSt7+lBwhUZ7ZDfsJfUiE28cyhz0FtTrii46Nw1WqNTLequ6RcjgQp1YukaLgg9slxmGPYJtOakA
yKgODRYHCCVliX/Gb8s/05mhiy/gy9Y7y8z5uLBKv0MAfgATvJlhY5hBmXk6o0MAVYCDH+Fwbf7J
7zqMRpALDbs2//+nun7kb1P9dgXXz/jNjzpkrdt9Zz74IUSWDaiE5As6vR5A/MFXuV30CwglpMdr
h4xASV/m2V9DqH3tdqcZr006+/0D0gYZSVOC5fCfpwnLnxdGn0JXMhuvn0pGUZVOvhCOeRnbCHu3
6SKuQ6g5u9ApDSmK+DOUN8u9YUf5XQNpSI5U0ElNjJ10KAaOKhDDL5aDZb/bNJ3FycaAqNF5mO4A
1Ea39aZqE2Alfo6lEXmMarleWuerfWTAbo8pnkT0qdeOAfQ6WujkRrkhVuZt2Il1UkTecv7EnxMj
SgXgNji8NX122irskkszXs1T0eCwfU6lDm/nqdLWLNZhZJSzi2d4NzZIiLZgmGgPomXtYT6Tafd+
9gcbufSuI1Pc2BhHB/Xz7GoT0zTXWanjaivBErqMHdzxoHfz7otOgpsqBJM6NX2eePetBQltnVi3
4eRRQl5tFza8W1Jn6bjefY54S1Zqdp4H6RZKgQDxIPKFElHV1urWte0b0KSUb8XIbwzBijenlTeh
xImCxfXj+iSjFNxMHvP3suqfqCCdytCDqRYdkYDZfjWRB9mzcrwFynzBBmwIUh7fgUDPucRRLG/w
QFpTiw7GCDbn1G7euiFIkOlrUJFXeGW9dIUPFgOZBccqdab9fCmem59nSWy+2+isSx3xHIZDumB5
Jp/n3mDLTO8hadvkwjlPLuC9Fqe6GY9kgjhEcmlQiH/r41kG1bw+WJJb111CkDHdkRcdmqreJXau
z9Tqozi5VCr/nEsFJo1pZjL1NTgrhGEF+6uty+1q6cYs2ZILdaRtBtBFDhAP2WjOsIScaNA4yer6
qYFs7W3Sg4H6Ol9gp9Zemj3qtUwXFxzno3t0RHOhYfQnoS6ihFJp8WF2swQNbzxfwvVPSLCj1GD/
urmalF/d9Z4MT9cra6UfLUzQJAKTii+MfGtR+QvDEPLDX1VaPspILdBVkQsdvBEcILVZm/NfRZPK
zoPoXpa1y+vHska5O6NE3fr1L+2qzjgwV3+5fnEIkIL3v03316vrFfdu8+CZ5pr/Db2+mKKuw+3c
HAvnAIYNPYFp9F5aEEkw8qz/GtfNo5VmyWMMycaDZAwVupMdena2kTc3I9bhKP50600DKqO9mxXO
UwuiO3JiwjKXjWDVObK5sTJ4ni1aCPA9dL35STeDOuupJQpv3KBWBMzJpWc+VKKv7lyQXjVuYj6Q
qTNB7RVkQXQkW98FxS6LcracB3AreOjNjd+2Jpg4UaKHdXUX72lycOImB0RFzAU1aYCHH4shzP5C
pm5EKDHtu2pLkwNtkp1iW32nTrpcIzKPSOEGt/OnN7ZGtVkk1jSZKxN9w5zihvzp4MXx1zyR5ola
PZaHW19aHehE8AeNRh9cUKmyok4y5ZDIXDiV3x+omYyFvZMRgnXkQpeggYxj4wMZDAmNF68c2Y4u
ALQe7BC0PbaS2FPp6DOL7O4yOrK9K0b95mvP+wJp92ENRcBhF/Rohq2xAukWajRjzzsVVQYFPiCo
v4Cn0AElbtYciy5C6Zp1mc0dFPjasgRfCGI0y/cdNyjUdnOd3rU2P0Hq49ipYvGhUM+Oa4iJm/a9
gcsuAv8z5a8Dpl7bus0fCyTZdm0NiR9Eab3HyYFS21gDvjr1i4Eg52vMUQCZaOdHYqe3TTpYz23c
DNADtdRF2FG3dUurP/ilSBCnSBhYA53+MRmgjKsg0PltGg6NUudHhOEyQzAYP1F/49spfhopAyRh
wpFHrgFmCzMB+CwN+0/QqACXM+xXNz2hz1NPIo2IgNrsJoC9JzegI95nGya362xR/M0nogNIHg+g
+Qa8w1hkw1smQ1SXetZnyA6XKEo0s13dN8mnsnNOsjDDV+B50mWB8uibVlrsnJsDUmv2EL3+HKlT
iFHQyFwEKNu2bbYy4hgJokCln+hMBSKZz/QfbH/yC5jJ8Nws0g95NkPYwxHMYLsPWb05x8aHB4OP
Yk/ptblXIku25kYJmMnPHB050yxpWe/I3sfpQo1I7N4UXVFsBegHPltZMfNZidQ114ntVntUIUGc
N81nPiuspWGPGxBoW57xafJ3EScDSg1lCnzIwaNsFdpaT7Xzy1B44MEuw+TftPUybhd+1PpHL4Hs
CEplkvwmGzkSLqZeUQfyhPlNBA1BexWP/Qo1VP7x6uYPPNwMQSqXvQM0p0ahxrHNuu4x1JZag6Ws
38zNEURsjqhwSZbsHlttjiBwTU/USQctQRgGUNeFWjRbn5jvszmmfp8tsI1g07WqQcTLtZIFcWZB
fuikXbO6oVbN0noXe1m1pCYdEOQFMWdQ3zilh4LNyaMGgdjSmaREyPaHOWaPacCvc/zpU+wS2q9F
B+7JcHCKByMxj8TN4EOddJcAa7Xup5sCGn3RFIvWtyVEux8cPR4ZxF/XeDjKY1gH4bJxR+dUJ7n9
iYEufaata1V+AAtlsQpQNfeF3Py0dE4mC7aulXcA1YtXumPqGsIVJWIWl4ax5tgEnbtiQRK9ttk5
L23vpUtAuzo2Y3RgWaoepoHUXyU5NHQslAvZUSL2SYp5RG2JtwABnzBs9CuypXrZOV54l7imCTHX
ESyjdj5CRDl59+VQZGkhx6hWJpKnHRh6wf3hsFVPZza2qlq1LsIFOJt7pzM7/MqbHiruLmBC0wGk
mG2wrVHQu+WNg6RsiydRg2UE+P3luPXwnLmUEqn1iS9t/scIm2FVCwRd6d8yDbv4AmW5SYPrjnuM
v6Tg2oWYon6xxp4t2yTW0NIL9K4RnbFjyHTeakDCl8jLjc9l35+IQ9tTYO+Mcv3CyhRykMBfGDrO
HhWg94Bu4yyoCsiG4pH8aMTtu+3aS2eKsXqtVQVmIAcPSkA0sgNdsi/S9CTK6ut8xdOfIgqQfZFH
FrY7KBbET15WnPLc8B5jED4d8ESZ7kI9vEz2lOFtYYWhcxASVCm/2kckMha5WZc7PP76Mxb8/Xnk
QkMf2sm3iVVEi5L18bCgHhlG46IpebjN9QBdMwM6CK43BbWm5tUmk3TYobatunTToQaxPrIXsFGT
Oq62vJb1pvStbklVblTvhj3wRTrC31N929VuyHjcMtQOL1Kiab0qW3l2dUFurV6rFk+PwDCtW5Vw
Yx1NZ4EY3s/I9qdeFJaCPge1ktsYv56Di9TBph5l8VRV6s1GlPEtKusNAnH6xcz8ZIX6qeGmdV1E
9sy83qhUiqWlRmPhu5l5cokRgQLF1OaIyGGdExzIRAc5RZHpDGkKaLkWI4RoUby6iWULtPIEuKMi
LrKBAAD6N7Y4I5CT33jT41e11rM1NmwXOxyP5MLok73DDLwlygQa6F0dOBDTMeM3H3eFawn+tfDC
eGVynt14CXOP4ZjX675VLbDewItDzfPNqbMfQ941j24YNVvfz7N9kHEopU2TkcdoQ3E9qvlXhPbj
lS9HtZLMHXagEKQadTp4SpVrX3JrTU0N8N69eHdwbL4VWYZy8aF5GJUPaH8SZXvkNAAwhMLDBcog
77ZSng0/3qtQrP+kWeHbeNVOneOUipcqZCuULGrjAdE1fAs6CooVYf8TpK52yPVaeIVB5QlEitUl
RDBmtlGTOlDd3uzspSFBgNA5nfUEGHh3cKxi4qZ2ET6sIA1xbQoQKOJ7tc+xHaBC2hXeMpkYxiHV
+knUVfAgeZOeuiHxl8ToLf6yt7mdnnJ7kmdCBH4NLt8UooTFAret+Qq+jRY1/1Z6J1sxgOsF/xAp
j7oH5lYgHJoetUP47tuFYDS2rTa8D02QV7c+ElnYG44vDoMyT98OnyEX826nQgxwZM528h9V7K8D
YwTGoGmSnaOjcIMkB/J67ojnInLlYLcBKCRJ052ZZM0X8gibyNnGEOdbYLGVLWfq+cZg/faPbSKe
R74MKBnuejtLgBouFDXUz+grbauPTepFxF/v6fsvI/233t/GXp27aarSNdrtGIwHPSDpCin08tgj
ArBRlWk/KJSEQeZYjW+5f1v02v9uj+UPm7vuU5ua2FkGvX9CFXg1j2mzwlirAUglut/Y4FTb2Ahz
xJ6mNVA7LXj0dEi90V4y9vWKmb7iqguQSeyzEuI+DpDXWmQ1BIqH9h2JffWDJgPW5l325LCa4Xeq
K3DTZPYm5SgujpKyOAMEr9Yoeyo/VdL8RtBGQ3zDYyt5u45h0RiuDJ8/twL/mIRaQ4Vxubk2vbov
N5BHDjepDIITHwC94v1nqn7P8w7SdKE/3LiOq09Wi41MVPrm1zqZHez+gfXmAtmCEhUiuCVyrDAR
FnaKE8nQZFOTT03qtTtgO6kXe0XriXr/NDYRITIXmQKBqqFusEzAuhICtFbZu8eyZVhqTnZdCRAG
DM1z2bq5/aNNpHsPPdoVGG6D7BIGE4ChjU5g6ubONwUM8Qq0Gs6tUUD1bzBk8hSkebWGktR4BuQr
PYgiEduxyO07Oy74suMifO4sdZ+lufMDwH7UN3rtW1j+NVyGLco3usQCkT/eFeBH8BCK8bITbzof
1QP9J7r9yW45SmxlUc3qQ95gZXfAdh+VgjDSVZAoK8Jmy9sQZLgjBImuHWbhQPDDuAODDZioClTt
I7iyKHmkj9Rshvy9SdBDvB0+9g6/Nqk3ZoCH/dux+YganVJlK1Dbnngt1d6bFlioRoQim1tm4Zna
dJhc/HxU+ziR0cnE4pP4DOJWf/d5Ht4J3Tv3bExuiAzBVtreomw03pDXkI3fgdIL7rC2nb3IbA02
vPoUXtPK9edc4K+YvVRdiE3r1vYaEUoUCPcV+xzZ4IbDfe1fVFiDjxsP/zMwMshB+V2IoIu2zyNK
xSGOWNv3TV43y9xU/ZfYs792nky+W2WD4VMeiqcltkoseRMehFb7gDMIsgW4p4Ma3Ch6QJqkM6Oz
bxpfU8N35gVll5jZKY/Dr7RMow2CC5TrwrW75ECLNc/BbxBg+GJNbF7E69X2fno2KrwqJuYvsjd9
C2jHZHe0u7y6kh0ynSleDF65AGHvuAVoJvssIS+uTDd8zXzAoCW42G7iNNQ3LgDUKDVowtcY0gCc
gXvDkpG//XVkYkbjncrszwormzMomNQZq151xg4k3vHe+OTaUXS042gTWFn5kKZxdycSiYIWDWXQ
HjGXZeUztqNeo+PNKQjcl7mXDeKtBvjjiMURdi3CMSB5iQgZ+dIBxHUbrpVxS62o9MTqX//1v//v
//nW/3fwPb9DGWmQq/9SbXaXR6qp/+dfgv3rv4rZvH/7n385nmu7nDvgsOAe2EeEcNH/7es9kuDw
Nv9X2IBvDGpE1oNT5/VDY60gQJC9xcoPgE0LSoRuPWdnexOrApD0900yAIbbtvINqXOkz9W3zljN
+9hAh8kRiJVtQisszXm3Q6kZT2/EGGZbl3jlIJfqLMKhjLazymASNb+0gSO+CVEIc11mxAmPV8jG
ZBAIATMRHYLE/2gj5zJLVwy/8QPkiVE9Ox24yvqzPR36uKk2OR56YGT6qzet2i8g0892vGNYsfNM
VKhHcrvZhcaSM00ANQW2+Oev3rH+/tUL4Qj8sjhHDlo4v371oMfLDV1L8dDoaNghCRygasoc15lj
lM9VgqTJtJzQI3DQpetUd+QhgHkCVJuhTOzPXpXyjUMWuh/m0Wyi2bD7FmLFxoHzOnxOo8paxXai
zxKSmMeyAE/GgNzUpxGkz/h6xdvkCv5p1HhPrsyH0kiQDie6zcxquG3D2D44joVnLiAN8j/8Lj37
9y/HYYj64ttxUBoiuOC/fjnaTUoXpfPqYV6ki4IDl587n5ChyC9QlO0ugOo/0eMwqpWxoUceNScv
lGupy1BAq9gKva+IAbdrwTMF1jQ8mEJVQ6yB8+aL1VZnOa0R8VK8VzHLP3OjgGRQoeE65M6xlneh
kVd3KLTfIGHPH/KJTb8Ety3oDhL/SDZQhiXbpgD/I/XSgCrqN3zi5UfUDKq1VeQAt2dnSwSn4v0o
FVj7fQXIY++DM8PWSbWsfaAIw+YB2vX84Tdfx7yrhbV3odzx29KeFOaslnuHqZPk58YuADpJI+iB
5S87mU70vdJe9thMB0QKi4rHIABDI4tEt+gAPTxkXqEerdasNoY55mvqpdFap/PoHOS9t3O80Sks
tracJvlALt81cnoqm82GOkqLhf/hF+F4v/wiOGOuif85FLMlYMjSnm6nD08qPFmsAVQywQPHKwry
cay/0SbolQlnGJWfTK+2vtIizDG6/hRwv78xQg9LNKOCFGScnElVdlaJJfHYWR6WTiuvKIpFM6m9
RSgChPZOGUNcJimPNIg6qPlvbfNkAUv8bV27qLIZbDfdST2aR+a45pHOnD6xy4WKBlRbIVHEdo4b
76/df/OZDU7Vbv/Ds+fXx/70ZYIASjhMuJ4FIjpP/PplJmHFzDRj/r3s6wGp2MxbmMAv3FmR4aHo
OzPXXeqp55zxNa11yaOqQqD0tKPBcAviWaQRCxfY467Y1cgzTM/Zanq6fjgAZHTuWoi3wYHM0PhA
0MkMEU4LRrWsEhP0rhbLLqaXRAsKtlAHy4z3DmRnIkQJQOtuOK1axkUBLhvfSy8CdS7//K148m8/
MduRjEvTAuUuc+zfvhWsqJxANam4Z5DLPduTYAaoTRKUsE0qt8SJGog4XvXFJRJjuvpAvZxD0IDo
kskG/jwAY11QyRO1si8H1MH1olnVVWyAizurl1QKmHPQc0AKOTjyqWIwDrayLeTnq1ctUJ0mGaQb
9RQaKvwYpBiREeyo2U427QKhFA7232zkV0yhptl58iPbULtYajvGczXRey9kMDoPeAxDV8QKYjB1
iXJPPVEJjS2/ggwX9X7w9py6hkCu453C1pp+AsMLfk7FJrbqcac4ClUmO8t7gWcEgopgTcGOH4T9
Lorxubvoaq9/sCYASQEgMlK32ClNralPD1BQShuE5SARFgYK9M7a9PcQ9y5u2iYCzfzY+Ec3k19S
1Tb3ZMrx6lqlyGFsqEkdZgoIFTO//vNvxOJ/u3U86G14JsQFPO5gFz71f3gODR7D626wy/swNKeo
s/oc11X0qjSKDv1esDtkfiKU56EAGPx64WsBRgzk9/3nAmmlDXRTwZIhRfT460iv6hg2MMPJy4wI
GFdwsQgdV4hJga6Wmm40rsOiHR+6UIJVJFCbaFLEK3IjP4MmFqWmUxM7jGbnyonlZmpmFchHS5f3
O2oCaPQ+JTUhhbyOUGq2dm38ygkRFPlWvY5G0XyAXgMtjpVRVc3AIQSqxn3qAOo2Q695BiIJKIGZ
M/QaanP5rW/zD9DrIujrdauzdv4I+pwBwBzUfVuJfLYs2V6E5QW3SQf8aw8Qz7PdWlAKZyw7oUJB
PppBuffDwnwGq0izwTPV35JbHIP/vECuSzcu6p067CDILpzm63VaOxgRAZ6G07RFmwcIxRenunVG
1I1CunEou/ARnOsO6nMQratkvR9qZAQAK5BLsF9Eb1g+qUU2lv5T0o3Wyjf69FahNnTX5p21p5l4
gwzgdSbNsuDeK3qAk6GT1fn90oJoHILTwCa704HsvGqGdc3tdmmK8d1GHeTXY5TNmD3P4UZbiFjV
t26ACIpy2uwFBPAHUoZs4ubI+9F7RhGjWMZyCIGfgHyqbCpz10cI2JuWbeMK3OzFjepD7asngBmS
W4bH4WXAxgiaFxC45nn3iDxXADm7IH/Ms7GGTEDRbakpyrTd1x0Kx6kJEWb7rq7ZJm7t/IIIu7nK
WSrvrTJPb1kpt+bQy3sy9ZHfrHzLHzf2ZLOcsoZyx+zu61TdWIXaU7AWokFgN0zFngJGIWXIJlvT
S9RGdwyAcCyWXFC3PRvKvEQVR1Avr/e2X5U/Oiv5asejC8xr7S+xTXfuStOut05aG6gHGkHXABTn
poja/P5P86TJvs+KcouARbcuO0jiqai4LyY0CsogoZI8AVGUkUO0sU4VbinY6MAhHEC+YsRTyo1K
5OT74Yub56txyIenOAFAwy2FiVwLduxY3ToAaOR4kU7khjwtVgAW9QddNRUycLrTybmO83JZm8y7
gJ803NpuEUFxJh9OiYXoPEoS5YOwkCgQeei+AlO1TrPA+RG03rFrkJGh4SgH8C5OEEZbFDSNm39+
Etq/vy2xanCYzfBiEKZp4pny64MQYaiysXqjg2C8iRCr9pFeIsgA6KbuvLA1d6AKQ0SEbB20o8Km
exwbUULwBiz5QhbmJe4U1gO6zL7l+FWiuMz5fPVADX+ARLUf7eREsUI8Ky1IVrH/6bw1kaq0k4At
nUHCEcK4y6Cus3kdYaP6eNk6Q3LTho11Rx0MGZC7f/4azN/XpdPXwBnWDdN/QtAO+8P7QPY96rxd
1t6817RLb0KS4pZnUD4GiRfCALY1gi/zetOngb1yerv8/WFAI4oURf5094cF+OyQKYuX/3zJjvnb
Okearum6+Jdz8fBw/rbzBNLUhNBgFN/MC/rRlxWY0IPoBTHhdArKg20n2Zaez7Z/mekdX5kopfq7
OQBv42xmdhu9QGrj6l3HjVzxqFTgaFpTmDOTXvRkcXC55Ol6CGsQByPlsVKJGd4bQfl+BiEEZ6Vb
wDxUYDqrYTq7+ilI5P2H7TjtH66REI53OrbBDjYWtvAchvavP2c9jH1UjTzZDT6gXnxpQ5SlGyG1
LbHQRABJ3utRQ1B3ApzoNrlD0Vv16erhG86I/JDVL3TgQ7XRApQh6ntIOYUgmE7xzgEKNA8fOMvK
g556qUmHAIngQfTBKXQYtKp+jleaJ8AJm+Yr08d//g1YU3Th1z8XN68rwRLiWFICk/XrnwuoRTYg
kxXsZgyXXSzniAxi+97ZChQSl+BQqaZDMgY1eMBh7wYFTBsIqheJAItj0HYg5mMSYevA+n+UndeS
28iWrp8IEfDmlgQJkkVT3ugGoVJL8N7j6edDsrqpo92xz8wNAmmBIovIxFq/0bwJLeeQ9wWou7+V
b+2CE2bX/5//Zr4kbYkG/PbHGLLKX+I4mkqER7ftP6NYMq6+hRWFjZd2iX7osAtfgxQCwTYYwXuU
OUjgATy3rRqmpD5GK1EPAsjaosVIAjrKw3dHLlLMjgzzrJBzeMnIi4pueWHkd0FI2EUUCwNZ6iYe
ZEQdI3bLY1seyJh9AraKf2XlmU0jK1IeaGSkfPtjkRpeExnsHnU/bbeZXFXHNu2tA0nkwWtrfb6H
mx24PMrVt2WevvWjX/P8NY8qofRokkwsy7MShCwgKEj2Z4D2JztIioPKr1tZwkMdClRBd5qllxrd
jbPoJapFceqqeQf7+buoF1WiURymvvJdhW3/+noFUdksUzbK2K+6PA88UffbxWyr9bopbu5+q8v6
PDu2cuUaQ4XfpBgiLmVA/vLUtM5+rxN9JKMuFg+0noDFf941VtS8E9qy47HTqvaBjApiCnMMF0cF
fqad5i5sP9U4xqVKuD5RfGTyOqm/E+XCLoJ1GygRu9tpk/qNiavanExrBJRZUcw2e7K60DrNun8x
9ZDSUtWlvrJqWtnAK8TIyN8E+p2kZ79uPQZD/oUItsWjXU/YLzKSRJy1by1slsUczjIRwumIFnTG
SfTQ0yrZERsnAL00ijot0TeErsL765UyZ9pm0zS71zkidrzxHF+s2ouaBKW4ZZza2PlGcRRrc52h
8KsHDX/L26SWMkcuRM/SE7Pqc+mfozQ42IZsFGvogDhSlP60S+XrddrA149Yt7yJ7mKekbT+qkVI
8yCKfmjrC2sHXOdyC+JQBehppKZ6FKMCO5B2dcl3Iu5K1GkqdARy3WfRP9IjxDl8JXTFZzON/jet
aKKjjTYcz5h+q4a6/ojQo/6ozUhh4SfhbFrTCPP1KCUrHFuyB9EFjIEGhQ030khVi40a663n9KgJ
N+n3dEjT7Tjr0V6X1PI1nX02IFb6HQRk45ptod7hOjo+Sn3/qVR+8h1cFFuJvFXOduAkF3an5ko0
5Ob4q68s6SHyi+Q4N23qigsQGb+zFzhj0U9npPqQsR/5KsRFUv+5KB0N9dUx9dJycLxGl8p3rLfX
k1z7WzVtoJY6pHGk9m6IK3IPHcHANU+XeK8klgzHmo+MyKO8KsdIrtY+DzFfCfIH0aqYUe+avPl7
ohhKDngmjFevU9X8D1fEaM6208lPGGJEW18lkCeKVV7LFyiNu2vfdoSfjVVAsfUb7YeYzSotycNk
11jzFq48qdKoP2banWi71uQwITIQb9dbtaU2P/DOgtXKcudayvsVIiLQhhoWTeKxX/e8xERjknWe
uI+ukPWjpudf9zyY9gU4cX695+XfYYu2QbERV00NEOyzZZFJXy6wHMR9E28ervf13+5ZDBob6T/u
OUhqBPvJu13afNwOUmJ4Xe3sS3JzcNC6EmCH1LO1EKdT2tXAVsmJlJFl7BzRYksFbMU8xdbt2rOF
1BEbdoBr24ILWeYYQFRv/ch+S7QQI2lRJyMvGh7F6bW27FV5BdTOz6XEDSMWAC15ipsKPkeNyhtb
kPQJ3mX6VGU4Ug7Og+gAaEDbyFCpNqJYyon6yGDRUQzBAcx2h3DIt6KusUkWd9EaK9RpX/Tp+msY
8zZhCy6nq9DdVvv0SQ6M9jIppnfrkVVTx5/ZFTsxVze3zolPJO/XVVneiX5iaB2M2LHJY7MXdfko
D8dJjz/mau72tlalLpHd2NPb0TjISZ6dgrFmpz66fl7u7aTA3krOs1UaltPPcN6mudX8mtL5B2/Q
6qtdkFyIaz8HE47w3dzovFiqbfAw+ujI5L2afVMVm1wxgwDM8qbTqt9jQ0OIv52zR3HlcSqMQxyP
5h5pQK+0TeSF1Nm6a+PwpzaoFWlSCXFL0zZOEavGVi8DBTYdltlTUjlr2QfzIDWbSkeYIwVl8d0O
5DMS2kv6k6iNPfIhxwAFwkgt/pK64EeFs+u7OcrJWh8m/6lBn9LFhkGG9jF/XRsWf3n447pRF9gP
8CGgzYXh8ApKGIKzAqLg/7keFt3w+Yqm3DpTiYI56ufbGg0Q10+x0Ml7hQ331CvfIeat/F5tPpwG
qn2IatxOJpbx6ujmocqWWWtHWdszRkfa2CuXPErI5YiRxCL9sJqefEcpDxZm0hsxIMu9WY3tb1BL
UgxyhmYPTN9+nh3zXrTPZkxMV6mGc1gSnofdiN/5cqXMCRD60q1nfnbtfpTDZFuptf/Nr7fXgZrd
b9RuLg6KTIQLk7/3642Aml1JOR9cwgvBSSV/sy6WCQEuHYqoy19nO5x2KlTwbdZ23UdSTivRQdLg
5+Hdl90hvlQ9OjbmU+JSjQF5u2HXcB+AgTiaKGC6okEymq3DU/OtszXds5Eq9cJklN4KnW9+uSYS
d5U7h3ZKChfEDx7J1fXjKjBWX4F3CR5NCYcafzERFiPqGMQPgaSPdjYDb5zLeocLyfQ6F/isLB90
kqGrgABmdjJnyQGCF6urmSXphWTVSzXh4BGBJ9gVQYJt2DXxTfbbQDuBeJZJ6nIRghENSmA9SSPm
nMtqWkux8VguBztlb1dpsbQRy2fk9DTYP0JzbK4LaplFs1eg+7MWg0SvHvTuxHbyJErm2Dm4bgws
w0WhemxzlQMMqpUFKuYl1SXpIQnKO8Xvg7fRKvhwIHteY5F1rQBzkrNxI1rNLEhdidTdXgQfQZL+
SktbPovSMqMKiuIlX2ZEng5hdeKXRsV1/yaLpyF+k5BCjmBP7WNn9OxO+2pUd4PVXdSlAa4bJLLf
mqWx3PHQN/dzGeNhBy7LPvqG+vfpFJq47MzjX4HybdADxL67PiMI5mjJOrTCdm2zRnqVJuvJGjtG
T+1t7dzAN3mcazk8aZl8+eqcSyT8xi5zr2WVeCEMzarF6WaZrMnxIZXjhzRy0kdS4wT8Q+dnZ6a0
qZ2dbdS24d9MXKjRix9d2SobkOjyBryzhhKXGb+lgWRuMskpMLahWA1IsvthUh5FcdTUHRg0dlGF
bzzlc7kppjx5C8KaTMZi6sVGOnnDLcH2atn/ao3TMXFRbJr2orWXre96EdYXMVQKNrMmw1hIq/Ke
4MuLuE6W69VB3FS2zA9l/N9vSrRmRB/FTUkofLJZSCrPn2b5KFCeV7znUsxJgK983mSuYgGiy1VG
4DdkaCD5BNiXTpYQE7hNdO0k5oyWTkaWzW7VBhte6dfAkuIncCDziwbaPWlhB4uSPBRs0VBjFyVb
0fbaLCfXUlpORy0ohnvR5rfOBb0u+yJKaiA/VUhLXkugKt+60VLOoi0Psk8lNKKrariMwzy5EX04
XS8h1+mK34Z/FNrgCKzWq9yZAIQsN+d3BZoFSmrfidacdX6lZDp5GtGK/zu/qRSkbRfIL6blpOtM
PrVmnexJjRXPs2nFXiLJiiuKQSq3J7v23y3ZjPgvxqc0mFAbE41yy6UKrXEOeSMVz2PSF9s8JkQv
Wgdfy47NxBPtOrZFJ8VOn0XXLEeqnEA9G/flomE39BscH1Ky70zkoMBwAP2f1kNzTjWsBdIkU1zy
683ZqPD5BZTDaRyCsZhwbNheK6vQoalqlPs46/U9oYcJS7hlDhkgSKZl7/UQ7scZjDriiPmT4gzZ
uYrCsywpUgFYdOaFTdGwE1pajahp7/wJxJmfVcWTqMPo6puRqQCxlqrIGTCNX16EJjHBpMBaUIuG
py/jRwXolB9i7iiKYoRabsOklx9FjRKy15uMNNmKtnBKhnvCINfuoscwYnjdlUSSRNEm7Ilwf/84
W+M3pHLao6huJWCN/IP2B1EMmkqHaQRdQBTFYajVZ61N05O4kjNDr4hYvaAscaPiIBsu3hsu/yjp
/aCP8kaTu37Dk6ba5m1huWJgXyjS4/Dz+tc2lTO7E2RzYHnMMseaeknS2FPDKX8S3Y2cxKwqz+rX
7duBzjuQ8eYk+E2t4YvCxw/WODuh7G1p2n1iLchsyT7cqsRZMlpbkHzjSZSuVRhukDYcRw9C7ddw
dP41oONTv0bpYB+Wo7VJdXgOEyjY+z62s+vBb+zFcME/OF2BzEzWIHc3jvlXP83phm1nYeznhGXk
DkmgnMhntyeQgJmbjGn4w9+LMPOtXdb7/9ouxrM0Z7z8pcWWLJflVqSI7roWbr5wR78VhYjOrQh1
CPmZpTM0RTqz/X65tYqxDbBMt3bkcW+Twbo0mvJLpIRNO0Sira5NT6SE2bWdJowIHlt2oaKXH1sv
04BecZANzvbqoaQqL30XtQ+O7lQPqZa+CiRMGQf21ipLZ9uxdJKSXU0mtEpIxoV309lKpTo7hry2
JEkUlqCA/u4iNLaSMaxcpHDGzTQUybSynPwe3cN4LwBS1zoBkzLHtnGv5m54fgMQKUcU0E3Z5kND
SDmcdSC7OcQZdP+0F9GKxRgGx/g6pMkQbMeAOF0pDahpKmohn8LE2Shkx+615TChfnEfZOXnpNbJ
QZREvd2pX0NFnTjIpjS6Ey9tF0ND6zhCnPpuspr+2Ui6ZtNWYbMdlqIuKdbejINoLVoLPXYuVa0f
RKOoKvvedTRZeRAl/HKQ552y4g4P9t9nk5VtFNTmA07Z7aOUnDo1Hx6Uxf58yEihO34rr0SbqDMD
CRuraCAgtPQXdU5yautOPfZxdr4NNKdRXoniHwO13CAtziD4YANhivnrSmJAnOX+rlBtOz3n7BMQ
XVAIYQXWTpJy9S73B/M/ztjhbxXLB/3VEj0ikkaUYmEhAA8Yqt44ilI3SsYdxhjfRUkcgPxP6xin
c0/LBoS6ezt47ImnLoPFNH7USsuvO3L7JkF1e5mxDQ3jOAxS+GiGgKTSHA/I+VUVf1KMrLWrh6aN
BCofnzjEdX2Xapp0EqVpgEc7DsqrKNXW0B/rwp69lMzZMQpCHCWXQ/LPmRE5ndcm1YfokSrVVw9R
nNJ0behljC2h3iJBCwloxrJ25aCWfR6q1LnIS0O2NBQ6YFYEYaHpF4NzgWz8NQK266+5VKHrGOm+
XyAKmjLrDzrql7PaPGYLTMHi0b5rSsIoooOoGxYxIAks7HVQU0j6g+Vsc+tkGuPaTNQIsHSun8Vh
cEZs2PDQ3fYYKvFCT0NoL0DnaWnR4S+OGiE10U+0Ai587nFl2wllrdwxsUQx7TshrOUoaOyvRIMo
L62SH/wA8wn/PsRLKHcG9el2FkhT6JZLnRTQqifO7623fmNhHDG7+QyHofogOEs6hK//TN5VfazI
Ror6Gg96wmZNuZPHqPoIeU3KxtJ87Ts2PEhw8sq91N+G57jU3NVAs+9bFcWaGR+nN14kEEBfzuql
TpyJOtEq+g19Hf7ZajvD19ii9uu1M4SqJ80aJLk2RCQJJf4DAJSNqLrVi7PCbINTZ+uN5xjJ/Kyn
/knCpOOv5QTI5CBOMIW/1lg1Tr5XK3Kfb6KLu/Ag1cp96vMOEYlvTpw2zoxZjz0NBEj4Ts3lIBq0
WQ0Pzt8jbP7S85UKZGHcAsZDm121GFtvsCvlma9S8oY0yF1RTBuQxgZhm5UoNmPCaxo7haCO1G6t
Sep2GOIY7BBDHRCOq4pf3p3UasqzmLiOKwKrSzE0mdjJibX7RHjRCZ7sewTGNmWojmdnIQclIxah
shG4PawnUtl+q2tvKIYhaZhk5VpxUv1NMnOitVJewXOrtLe6bD4mQ0vvA+Kfz/8ySFIm2c0L1Tzl
2GpLUpywV3KDANQlvxg3EifD7LJimTtTM41tJqm5N4HxJj7O4iuKWqPzZrUsvqLY4qe6nrOwepim
VD+oqSOtkYGa3mVEk9Z9Z2RHQi79G5i0XMczQfQKS12CbuaM746NaC+CT9lR6yXRSwz+t16aBBck
V8yQaEjSv+nSScxQtt3XZUXxj8vSq0mHYltJg+KSP8zOt0OsoQdXyqdbTaawjq/AZK3r2iiPogF3
kfwM+b07ygj7vucZv2XWmRdcwsxdNlXGNiHz+d7XjZsumKXYwsQgKFv7GKMEexl7LM+vYCZG+nWc
vKRV+zVS8bPrSNEh/WdkpWbadaRAO2Ex+TAV7S7Cq+J7k3sjglW/apwoV1XZmy8GKh2boh+iU11J
yV0tjerWMcziiUgLuS2r1390c7cSo5Ji+ujCOXprCca7oMrCc6iTWlUM4neQYJPHuPHDdZCl1Wc0
2Kg8kDlLfFZUqWze58ip0Gxpwgtykf3erosPNv2ZW406sSiMl9B7muxvbDjB1HbRr8XoJIH19pFn
irX2CyO6V1pf3dl2Yu4KTSFJBP4em95h/NDNAhsb1lZF8j86FoROMZyzXynFcw+FYF3iEbJTnKJ4
lklVQfd05nWph+XzMA3ypcUtkd9d8Sx6GKO9C+YpvRdVZu0069i2w73oPwe94VWZkrqilSB+e0Ye
7UFcSlTZ4ehitdM9iFIbag58I3xMxNxRVEtbE09lpGG5GTPQCkCw5TfRdyyy+pxFBozvSNIw04my
Z0JX5z7Ni29aBEZaR9LnUNs22NoZUkejFN8mf0LNs9P5p8DL472UP0V3SQGbNNps7EURXQaraIeP
QuuqHc56zVZU42PqtnqcwaXI1H2hhtVGTNpLxqHgx/hs5i2UPE3fgyFLHpNCx7dHB9zdWD3+VEXv
sxRWrNVEkx/LFpRROPWQvPIhWZtB3e1Q8ZJIkC7l/+Xg61TL1f51AiXABTRuC9RXFsWGFmY/ehYv
sYIYWaeUxkrU58o4u2UwaNdudT7+1q2109+7mWyW9jL75NMUCUtwkoh/RUnrrBpLwS+hnfU3Gefd
HD3oV1l2wotpVuFqXh6i7A96z4GbsRFFszLIwxMoOIqir730gdm+hlqtn8csSEhjMllvGpCJOyQO
435lkvP/AZvdldWc4ATAprtYcZxvuoabHNaJ8iNiLf12TFrpzneq7g5yt73VolJ6iCcE30I43t+M
vjurYvycIAM1RPVfZY5FxWi1AwqteA+XvpOfrXLq9shYT7vYb9pLNkmoCmNF8kqC6GcW9+GvQN4Z
qsZ9VIr6Yqf2iBsNvz1pIZnFcaV4MAO6QxvOuLX2ubGJ0P58lpcHBW/v46dkNmhZExPDL7LfJZrs
7yapDty2UbWXPGrtXVkRhBDFCUjZLpGS+FrE5FTbqU6TXItDwK80w/rMlYtYf0nlkWy5luesrxRb
Ix4pmsW1s0W6eldhpHhtNeug3VlEhK5jw8Jin5eGWA0uY0uT7EkzKdg/LncFvSfDNk7qr62ZAZG0
s2VUKJdWxymjXaBI07U1dXzJC3pFvrbOaex7pNghYywz1xaJECzBtWuroeD0bKgIjoupwkjWPLlF
R1UUWdsUb+4aZAuWsfk4zJ5q+JimLNdVenX0sG+DqjU1+8Yu250/5S94D43jCpZlcxIHvt6vs1i7
WM08Hv/sIbqFUF5XJPJSTxSbEpPhPDQwTVrsIzNdtU/O3IIzKv0Li69mIY5iRtsqQPxUVIp+4hAU
8acVgSwVJdFoSuhPdtmwjZfxt65xSiwqjcmF3erEWavKz2qOpelt7gZn1js7NA5N5LPiiW5+DOe2
QivHFRMrGQ+fVQR7PINlfXe7mF9gP1JJxX3CC/lv14fC0SBylMcb0fd2MUtN9obdlMdbfRdI2QHt
6ldx5dvcUa7aawJjynUO68m3FKiii92KOEgRTiuhg0v2tLDK/q5O09BoV6KsYpXxz6lBKg39FiQH
NClzZQAWx+up6NqWqbQKW/z4RMt/ma5NI0/1A1ILyyWnZR4z6HgrEmV9kmwkRhx1o8Q2ezN0cJ1B
cfZVwH+5KJpGYvHeFBYn2XCC1xoPN1GvjLa2r2qZbSzgq3elgQpmNsCdQTnrLxnRAFGfZM64n8MR
cqCYHFseciTgComBsKFVSAWIQ9nGzrFeDqLYtka1lX2I4qJuqCqS1OT4y5WsyjqRqdg6xVZrnZK0
cTtHm+9YhHViY0uD6Vv9hsAX60qSs88WHUWLEmHbuPQOl7G3enHm+MrXMFG8jq0D46AXaK5+Vmnj
TZMqHYE0pLaencRh0iMEq5aDOBN1EQkjFxx0vf6jAalxCIjLWNE5lnpvksvi8Ee96CGGkib3tzXb
5esV/+1iYqxSO58EEJfIHKHfdPCnrbzYI07LAVzX16EUBooptJK9GcibWhRvfQYtkNeyIw2e2ljx
ylCMCEPpOthbZZZ6Qxikr5GfPAhKydz4Mf8W7e89HMDo/72HL1WtO80t8rAOCqJO1xK8aoP8qMrW
Rtfw2r1VWWmMOMKtfBtRq0m304rqBD0mO4r6a2drki23z3C0M7quvUdrHmaLjmPHSOzEId1XWzts
qYpVNRnt/bWyzBsPQN8i5EpdsRyaOo02vGPLrpjm2qBY+MckqGnP8mLjtHg7jdIkr9PU79a3utgO
LetaLoR3061JUZBTXYmRovK3dlFuGrQw/pjuXzuOyx2IFnEQM5qK/VV3K/KrY2EXfey8whFmm0BA
cx0yLuOqDKbyNOLGSGanqOS7Cm6KrIUURUvnN2rnBm0Nt5JveSsqzdpcTEEmLXaTGu1TbWgeq0jm
WaJG1t52EsIlQ508qPa7aBM1IE7jnUXkcX2rMw18PKIcNp2SGPVjCFbgsXgU3cUh1Ry27bJtXa8h
6vRQjhENCZudWtjDTslkMDBZlp4IxqWnhtjHLkQFovILZeB/1+YoWkQfsJwteOweHeelt2iAO6ls
i15DMixL1UNhJH3z7GcY/hoVVniOHTxlRjR+KBmY9drIWvLQFaZ0aQBAIm+mw1RBqmfjGNwjpIlB
owQDM+HVeTVk+vQXRPs1JJQhWKXdANZIc8As6QgKpFH3LPkk8XqtRrrDQnpbTpN4Ly37LrhLxUYb
p/G5bACTRybK+oqd7K8zYXRKcMVH8LHj55dm+dmfM0RU2/JOM1TyuNaUlmSH/i6LM3FooqbY6Y2G
2FMQnMx/DoTW4L6PPNayyFY92W4+ROOt/o++81iFC7btX+e4DQ0Tuz/gybcRc9/qxdmtbi7t6Bgh
m73cwR9XutWJm0lmpJdtXAj/6WrneuRVZo7QVmA0J4RhMaq3Am072lmzqeMZ/H724FgQOaWitZ/L
XL0vsV+6yCRSn5tOmVez1aZ3/ZA5z7PfNS5xF4vPgFa9GcytxvZ/oy5FZ/HSnSUgOGKmuK8VfGPC
76LRQCro0efnwp77WCdGiQ1bwE8d73WO/iJnSwYKLIMoi1Nk0ocDiNaF9zE6L5mPz3c6DmdRgsr5
lOXycLmWQp3Alj3eX0umtcvmQn4QJSchQmKiG5Br1hv4c2jDQztfxEEFCLvJfU0GokBdXulfDTWI
SixXbHvTykZnwvBfWhBVWQU8oXa3GSp0Ai5xEHp5GmFG/8/MkOOdTa6BvnQw4YTulOkbtMfM+xbQ
zb1eWPFu0i2YZX0JtGQ5aERFThnW86rP2wi7Uuo6LfC0eh7ZnlISfeNIV1e1GUFXx97nvsM0KZbG
oxxNg5sR2fpEhadSzM8apT1XTjL1qEmldZ560mqioYJtjm+n/NEPBhzOuf0JIcv2pqYtDhlmDYgA
3k5j4NkH0rrNvI4DtTi0iol31yj5eywdiDlDqDSNunwOe2DgrPD1nuBe+ZyxwfFqrLBd0ZpBLjzV
Q/ZKMDpt190wr+wuah7LJamKysy8MixcHPvAwRQAhhS2Il0uHxrFn6+HJB9+L35Ks5kh9CsFd0SF
4KUsZ/5chL8VRcMfdenSr7RzLGjFEGVuNzxbjF0NHGgMQzIeUxZurFCuYcVG8YNi1DBhqqb6bHrz
2Rll7TnpRn2XWLq/Tcvef5OgEYxAaT6rGcnRvJ/acyxn2mkk27mu6jG/jFEoN14QwETLQXmhhzH4
e6VJ8IpsVP9eXQ68NVXnYSGyxYT7N2Bg2aQ3A64xNIpuLNE/CV/HBzGHOIRmBAg82EJLBZcW6jPe
5kgZ6tr0TStLlDZJpOMK1cVe1IMI93sjPMfoOJyLKkTztfFNIhEUbw3hUsz0FuiThgnTrUEyjeok
Ady0qhzl3Lyx3rXAR2s5rK07E2Lx29B9mku1jwfUvluCg2QJqhUI5mCnwHVFAWuQcEc1pSPkYX0z
BBmJn6VB1IlWQ+E1F7F2+gCHrdZoEK6kbLYuTgtC3Lb06FOe0semqqTnEmjXrpl1dZtWufSeG9Ja
dJhw2Ha7KtGPYqSfA9UR1ivYjDxmikx+98sKojVSVrtEu8SmoV6ISA7bIJNwEPmnTpzVcVitl3DG
dnKmHg4hb0b9NNr8YzJWHIw6Vc9O8SwKWsEDYpUB+tuPhfWXVU9dsmHfnW50GHzubVS1jA+0sl81
k295okHcig/2AQufAJH5xRXbgoovdU34OuH5fulLJViR0CfgXM+TZ1WNtRHdbJ8Ugak7rLtL6/95
lNFH1UuH+ZKkqf094kT9PWwEpD40fJLJJB1v9V2UkyieZ5vXQbqJhiSV5SMh1r0YJOr5exF9aIcl
xGVpF7LdRNgH23yTDfldiOrEjofugPVTChrk+xW7fLUayXR7B3ydFoTtvsExagcyS7sYZfM1mk/0
HfTwLy3ofjJdcLrq/AkFQGuRpgkNXJwiH0PPmzSgaGj78ZKnieyqqQIYuLFPk4KqmlCkinvVC+TI
PomSqF+qRC9nDn3vmvhV8wLAn26GT+Wk+g9S9ghIGMrLcpixZHLjaoy2oghcdLFRriavimeELe3u
2CjtdDHmDCFLsu5rKFXzXjRG1jhtcWHON6IVv9vxLsvx4RGtdYai1wSOSzSKKpgWQG316SJKhk+M
wW+OPq83ueouftPpYqfRAyh1UwDpa1G8+VVfjW5EeVz6NJXUroWntWzZI9xoZXqybWQ7VQkjU7a8
85MEq4eXifFlWkqiSlbVV2Ri05Po3/Av62ETz6qz9LCBET30oU4An8kcyBSIbIAUU7HRUaMz9lhs
AUeePmX6MMkmu0c9OpGXkl1uaHhA1k5lY7viufkw1n0JuFJN1lM24bcn9bgEdO9Bazj3ycHkYfNg
we1Op4lsa5pZnk50fWtbjrnVi/S9jEsJkL4prUPSkzvSsXuEgKMHx+fhrsBR/GYT6NZbFJoVVdfQ
uNDHsziTDOBGVYmAo2rytcbSkGHfXi6ix86a+BOrNKFYImcsyYPs43bc+LprFypR3GRBku+s8WFy
lh2Rg7RvwPWRwJiKg6bW8/pFjWB5I59x4Pc/roCx/SiQ2HssZS3YB3b24fTB9zAOHM+PFGeX+BKx
LV6HWSUj/ovmFyOaUs9c0Ax2M+7juuRvRT/HjrAp1o3VhJzUfQkTcRsie5D4oM8r5bnTlG+Ootor
GUSYq3c+0U7JWtUaCSJ5AvgzBN26H/j1ECXI8Zxqse1CM0S+dxwZ+XPyhCt1DiEAkYjYAHq2IJ6W
Y+OS6dgMQ8e6LKfx3QhscRUW7akjHB8Qsf8rMXIkZiut3QSFUm3LVspWgw7AVE37NbqSAJ2iD8Xs
5u9t1Xn4F+6b2bhoZS3fOQ3YVhanfuNEdb5SoumX332vc9SXeff9iRQ2n0XzgcqgFzv5W58BJlHL
Dipu8aiCVlsNNebyqvQW5MnaqCuWlarFfizUv6f5O7pfW41PJncwzRut5qfMNsE19FfYANUByDFv
J5i9rPS4J2QgScNanfMUgJXxTY3UGcA3e0onKsI1HT4gk27KnAV2yjCbqsrkHJkgq+eAvJ2R4FEw
Fp0HWvS7NOT5c+f/qpDQ9SChvUhER9knzOdyJICURYvg1JiyeMyWKyvqGTwmf8lcocpEeAGI5PAz
jYP6rEwaZmjpc9f3yotmHXoQlGvJD58VeCFugbKBO/IMIOKp77EXP+vzeChCGSeuJDsPLZ5PChSZ
zZzwZZDo7b0IPOkhCvZO1W4sFfNEv6ixyNGHh06JajafbeVFJqKDfd/dA/1w9XoaQCHrB6WwpZUc
RRlIu+7JmgsSllMxu52f14cwHvZ1BzYXqSVSs8DXpU7eDQMcs0LPAb6C60K2nmx/ZGGhUpImajvc
4npcGSLfPNsWMGdcc8KuMr22i9DOjOS1CQIyRHphN8/wGHQsgFaKnysHXsvt9dBJbN39ek8Me6VX
7QSKQz7ETgg/vKoidVNNVXPoEoTTL+K0gveWrn5rm1WZirwwe6+Ru31REugCHckoMYsimq8TBHgE
xb66ysZ58CB75LCd9XqF1fuIjsbcHEInUrdGJ19ktawOAMlnfmGRjV0K78duMwEy6dTpJ2uVCU1m
dh6acFGTZ2ewYvULDqaKuEIerP3SwoMqtf96xM/pI7Z5gZusKlrl6qdqWk+h361Ucnr7AK7qxor7
H2XD1xM6832pmwj4lmg3k4Ev8kUku3cudZpE6AdjvPo/bJ3XcqtMuoaviCpyOAWhbDnI9vL6T6gV
aXJq4tXvBzwznpraJ5S6QbIsiQ7v9wZbvJbJ0oR5DxG57f8UDp4lEHUdbFPrOlyUxH0c2uhULK5y
jzD4jebkohn9W2nJao9zyXdZ5kroRB1fHsaOuP8MD6otBkr4FKq1rrp3yfBP3JoSJ8PEPmQ2BZV6
7PfR0JYB7ze7FMV08BI+kKLGs0UvrOGhqfiwtFy8FiN1fb1h6xKJQ5YW+wVA+WiL7loUFdY+WfU2
1mog1mwYciqJiSIzjYpmtpdVdG1rXCUybkZVG57qSPtIdAeopmsvKvuNoF+GIUS5aJ0VXRFg9pl5
ygUmF61s/gqtqnwyqQ21/YtLT+pPZko0eZcTmBo/y9LQjjj0tnFv7XBArpzurubivTHVxPeMia2v
W9wSx473rTHiLxzDTW294qRrLBIyN/uQrbf4febOgdNda5n7rj3bvvBKAt+L2t1XlHtuPZTFNu7k
rbR60FzsSDBTQ4clhYonZde/gemnvhisD6OKUWQBOT0K1TuOOZ4nbneulPmP5+B/ZXnfrbEg/tMY
TyWVJz8RlIuZnKdgtqDzVbrnBsDQ05GdV051DTebvGgu6SgZg93J3BOeofv9mvRp5No7gu4J7mp7
NWfX26X1QHZGhjhVjOllOwzCSi9URy950dpIh+0CGu9wdzMEFiBLfmErfi/bv6lhvVvj/KvVJTWw
xLxCxr7UqBCdGRzRtN1mhw/Ct46w0dAp81dsxa3bxHTvyzZvj3XcFU/FDA9PSfpn0S++2Rd5WLCo
2+kIszDFSkn40ka4tIUd9BrJyo0uDAyB3OzYFm58JZYmwu3HSC6LV1iniJXaWSSZdk5HA4VmUi6X
Ks3GY4kJ8hVquHHQhJgfhqSIWcwia4Ue0+yHkWBEak1aWKeZ81TIOAnj9qHpkfWYwqaYSgAk3hks
icuGnMME899gZUEGMlOpm5tQ4i0hrFfb8IgLXETz1nXHQbHJGyhT901StA9ax+px20/wGO6hARkz
kUxY5Kvfloadk9YM1YfSUBP1Mjmdasu0dkheO18yXH5MFkqfBF3LB7JiCTkZ7gM8VVL/emF8MIGR
rIhU62Oy+54MX6GSrWmRnwEu8hFjiOIzrI8f4Ols2LJm+NC8aPALWFIfnoUVkrW47UdcMUTgY9h8
ICGbMNXG4i1WjDOBg/oN/0kPQMKJdlszFYt+KxVURFPyscisDtAlmXC6Y7lvzIlJ1jTPic2eOIrN
4SYxcb11/K+XyW33EM7YKzMB7WqvQGqZO9YDa20QJe9JWVrlVWZ8ZKMZDDbvEouhDCvvacQjGVOY
PjZWFBQ3H6hR0H5jEvTsydQCG8r4XlWVjuCU7oc75JSY8QZB41/dqenM+wE/kR1MITsgDcvwB83I
HxtrdPxZZEaYAQH7hjUc9CrzyCRPx/1S34asmY99l0a3hf9FSe0rnMW3PInEE0Bq7+NJxZTVKuoj
Vug4+pXLk23OTNhVOwcACbDrcO6mMMVOVh3SPkDMIPfGGoLal2mAIj57tMe+OnkLSatYO5LBUi//
VH1Fzki1HBpS+cK59t4hB+/6dkwRvnD/RwuM37lxBf+KDTeEwGG5wNZ27DDKktiPcoDWrsUHR/Bw
n6ZIhkSEx5c25k+2kt30deiOc4Aru+jbXY93qIIPGxO3QPgAIIAXa2QFvVc4vlpUFCKZHmQa2S9j
7QGqW8W+643aHytAjcqL3V1GAJzfUVkOu6S2d7PbDmeMOuyHVGgpP7oF3kIHXKaZDKglS+hHp0qv
pdFA0jWuM9Z04WDN6QVtR3Ng4W/xzh7xTWuOGo4ZQumii+RWxRyq/mU6S08Qm7COA1Y0SZICIc+O
FkoZVYcqFnlgpm+drTVP8TzpPojaP4zeVJhHMZ9Lyx/mofaTLlYe7brrb5M9KX5Juf6hE6MI8Gzm
H1e9c0L0RlkB82SyfQLthtzQQ/ypWhwoS4sAbUfTcKbH89LHlNZVteyGvHHPT2K6yY5qIzGK3jmO
XBJTC/cBI/fDECu5P7jqowmgExr2PPuaVM7Sq96EsJ1rKZU/7cQXNVma8WDWTRl2c/a7M+DvtJiK
k5zzVPVtes2HcfKVdHb8iZQBybyPKwTTimoXZ4K8o3COSA8SA0rpPooIXcO6QzjKH3Myx4sZQd+a
6iRI+skKOsHvpK/14qyIAQmoATA6T9XJnQeSQdyqueI5dlNbtlQGVBGDSESdyA3IsqzIRGFf2skj
0WVi8aS1Q3dAZBsmk4JkrRHLsbDyDmpl/Sq76llRIbxhsN0dnK77rolcD4xWM7nDcm4+z3xc+gmV
3BKf3JjUohUT7YckC7GDZgUfa/NOZfdRe4k4o1FSqV4t/3SdAVeOZcGOmwINBTnrwTJNpA/13vc8
Kk1fOgNYBzZNU443dGc/UiqdbhMkQzyLun3uxu8OZjXh5OmkmYo8XKbYZjM88AENg9jbcaSGwsnf
CQSadg2QWYjlqhrmCWzCSokxWtHraznhh9VFTFGFbRq+gyXcXkkHJ5BFKgMRJQcwuPycYb1rq7p9
YY1/JexSYmOePhmaphxqbiQ/mp9yCBxjkYrnjv1sbFFoNlzqJgJdiWw6dqxqq7PSZ2dXG/F0KGpb
26UQbHzhYiebPsZisljedENQwJDcWU72nHjiYltuG0oscqlbF+p+QI53XBzVQ/GLyQljOFKaISv2
PcbvS29X2HmlZDHgp76PZjXsHLf1kSvn+8izGEkiEYe4PH3X8N0Jm74b71oBLFSgvml0nagvzyOz
1MD4q4nSaUf4452vygVjcX8Af+Z7oZB0MRs7J4cjEwPKwdZ3WhJNWgzt9KiA5jOJ9wR8Bp1roMAN
hNQu22BgSbFvLBzMG5wgYIdX8qXJkXAZFAI9av7tBIM+n8zZV1lJmz3RYIw/P7FZGC8izZ+VqFmC
QdWiB9EZ322TOvwy1Oe0z8SpnBmuTQU6V0U1o3YuDrtMpKcXsnd3Gil0QdNoOCJVEdK5CJ5S1p2l
XkLymnI8HePGjzBYPagKe5ahsdrPg7XAgjCrgmgk23qOvGzZo9EkDCNDkNovCjv1qUghAnjNicjL
/jyNYjhvj74OsW325yKFOoWmhpnaAW6H336Yy9w98OXWZyNX67MN3rWXS3WbMfs9Y4m0nNOCTZuH
LinYXs2VFAP6fDo0FBixobmAXrg+UP9NaF57zpryvXULAJTSHNvjkhRskT1UzW4+Y0vcz+fR6PEy
dzqycG2tKHzLwp1FL83ToKyBePVhmpfyzCxSsgmaotDqq3c7gRUgh7ji9YFaOnJ2C7MKlKRK2Eu5
0Xk7sHxlHZpkNwvYfR8pante+ha/rNE6tAyH51bN4C4mLEv9pq1e00z+6mTZf35W26PtY0oWC+/z
OVpcnF96cYjWNMptn7E9ctfmGs3H971r63LiTXOwp2g82/EboqaagS7UsPpnd0FV1nPSd6OMSy3o
1CY7SblQcF922pg9a4qXkmbPP0bxzcKGEicIVvBdF0UBg9T6BprHoepumcJwgYVukGRzVPiJGkWH
JW+OY9dgrFCSipgmp1GiS1RYrEGDnYzz9g4w86Au7CxvlO1q8ioMdwm2h52W1Gx/I8NPJCRKrEKQ
f79WpcfWajTBawikOkN00M8CjXlQO+jYmp/ukv8Ed3H5ZCM85Abdctkd0yYDixjURJy276rWp+rc
roetuR1MzDz4ma9f5f93OiKI/r+uHh2v28+jAFwsD1o9BoQtf2dz0gediStcaCsmBiNldhyawqOo
wwVxTf535aaYpc9+67XwM4XTQLnjMMD428+/BZkSVAAnTZHXKO+TU64U2Lk/9sQE7vtkeC6j+pox
DpxxySYhrS5+YCcXA5R3yLR6MmYX/bHDGx44XHFDJ2sVH2I05YQ4XV6ipigZu5dir43xs0NVLCru
5K6/taprHIYVJlAtqzhPMTaRbatfZo1omwNCBOfet9zD3uDClyyqV2+TQRI/UMYIKYfxpFR2xq3j
zjcxY8hmOUrHqgmc0cO8oRnyc6QKfLmlwrIKMdaFj+aEF4xi+QtVZ1+ZIGm5hu5nXmzecTwq6zo7
e9Xymy+bfBpIqydzLMnW1FO5SyiR6aP0bqNYjAOgco1qLEjZQuystqse1QJR48A2KhB5nfp9HleP
VkrFGSMrTPvLA0L7ZUcVxuMqDJ+NCWdbMm50d8k+YP23l6hMzYBI5HLXKUtzzTDOMLRKea8ZZvfO
1LqnnFyiZ7IzqUlbi/w1ZeLgLJLseWneHUdUB26B8hiBo79XZYRjQqr86COzDrCnHWCMivymqOx7
Om8I6zwRP+I6eQNJCkjgNr8PsXjGENX5UwjwNOYFvVTsxzxi+VLGaeO3KrFtZmf/BJl3wQIYoxxV
9kfAkhdKg2hc+gahFWjJroq77KTjOL9zCnM54mK6HBZKBztYmsZuUWQXsnzcVfWYHtRmxTs8EKkS
pFWK3r5B9CeuUAwvJXoSI62S75FS2yjBKSbo96xWq1W8koSqYS8v3ah+l532UY6ywZ0cwSTVfuow
ZLWkburhAzSWOzyXs2eRZgXi1mxmkArlXOSXpqjHi7WidzNU39Fom6M3tMob0deh8AwgVRR7u6jP
wylO4zeYgj8FQVMPZqsrr4ZqKcRnqGPo9gXMRqtK9nk7ud9b8OvWc+HWd9F8AfiMd7mJndJABfmI
I//Oxcn9R+eNRuBkjvbIDsA4tXXSHTq0Z/fElKjeqYT/abEPtrz0d0sgMetpzXj2qrxes0fMo2cM
4tloIqANRZS/8voPtgIJNdKk9pfW9u6wjaN9nDgIhpuFjK0lWx6BGH7Pujwts5D3sZPuc4+xRVLC
ZyZouj3gBM5wtNW/c97seat5Z9TScv+r/Xl6u3Lr3NrbYbv869lfff/vS2yn7SXaxnnMypRTDPKJ
+mMNNf58WI3EHW/t7dE23wyJykVb+78efp3/unzr2w7/07e9ztY3a7LcGWo9+eztcrzfyrJmUl0f
qg5LGODUf/cag8mCYD2fK1B2Q/LY/tX+fOrnUcyUARVL2ceZaM7boV6n2dGsMB/b2mY3/7uNezWr
yCG9VrMev1iayu3gFkYAiSh+2frqwmZ0T83xsPVtBxVtupqM0fWzq7Czp5hh7OtJkuTGk4mb/2ff
dqLslpb6zup1vL74Z1+qdL6mDerpq48dZ4CZvfFYmbkWJm4dH6waq/FKaaybWpvqLSq8hKlvkj9a
V3svICLfdVWZzkskitAmgOi5mhe2T/HsY/FWfU9gXBxSAiCPFEZQLaNOJGRvp+nesBvaHCwlKh/s
auiuZpofXObYC0meLJGWLD+hHDtkbPkvJZatB8xd3so2d27ID9VQYdvFsBLbD6OcUlb46kM2yTNm
KMWF9F5BpA5EblhUS2h4mk3oSYF/XLX8EA62k3zQ3h1A/6GUrfodv7VyJ0a7DNVFe6Lc3LPF7LFp
rLIp6HA3PJhtRaVHxZBJ0xHKsfTeZcOgvjXOCGFUZquaAiQpJx+KCKrY+Ejr30bXd+yUITT2sfW+
jGa9K9DOveQJJgX1VP0Ey58vW1cb6/3Ny4vT1toOCIXjfYf0e7ddv/XJXn/zrKG9bq0hqRYqTNOD
lLMHT02KXVVk40spohIZbDKGSjyOL1tfUrHYhRx121oeqZyXpCn+YEPzrwuWCatqUEk4KOtrbIdC
/5uMlnjeXsarl+SkEl3of10w9MQ9mEqbn7a+hvv2KpXo5nXU8Odqh19i/KQthUqIZzbvHTde4QmG
7a0vtpLnoqSCunVZ1QDrNq9+beP61pWMyxyotaYftmY6d9XLDCr++QolEdg6RKWN87qRXKGDPqV1
6hzTjvEVy5Z/k24/L+kW1uda9O2r/3+vA+IvoUMa+n57va8LBy25T1Tj2NkUY4CDU/WAZaB5MqbV
P6dJJn/r2w5DpVYPcj3EqQKdU5+X1fMJac5/TnxdrGWLc6x19emra3s051H18NXnpsUf1WtZ/bSJ
57ttlz5UOiVjQVjv56OvPluRkAha77xdoVBh+rysjJv8qOiQYaSO63ham4ShqIV8iwGCwog1w35r
aqIqSEPo0V07Vvcmomgl+axY4XpxMorimAoBqXptjqKvSQyGZ4JVE3svYb8ZXg6/rTJBmNemSVH9
qHcw9+XY229T2Y5HobBi287mU5cdZVvPu9hEKz9I2zlHLYsSOwOdUxVNYJKW26/OULIF88T71rIK
LbuvdYKtlbiR/WqYFi5Jsnjeuqo+ZjVR1Mt1a8KYMgMyHL83+Dzs9KnxXq1kULAES5TQ8jz3VWNp
dFRLFnVbs8LqBf81FjnbxQbDxRMKhst2MoLR8fpN52c9BONscF/V9ZO6vmgmWe5Kzyuv24XEErOm
m3uSkQgu9Le+kZknFB0uVB77ey+pB0Q0THnTNrFtc5OrOxFw51rGkQNykcCw9eXo5N1eOEMO9zNO
DiVuIa/x+FzXbbH3FIKh83H1vRztOyCBRfFX68MKVtabkg2gU7n6rY8zZve5LN4sbZpZ5zPKERqT
sxY3nMuSIHfGRzR/G5SJYosXvWMHTQTHhPmz15uHrdXUY/vqGCdGxyS0ybJ0YAWdHV33kG9lWFGX
kXjrJpCsvKEkhYxGP2pl7ASCmsCK8jnBANMlTHKz3wNjrdiYy3K+uM+9UQamXsRHT99hPuo+2Wse
zHbQ86NhKo9G2X7rdYUoHreZH3nT2HBUE3h1zt5FMZBFphSPg9iukRrqeAjimlX9kOXwFEWN+kqS
4ca48VvTi+4FuFbWsFZXlYbPZ9ZgF62H7ZFY1xh2ZT7EZZx/dmlTlJwVY3hJu/xXbbvGsSPG4iYs
/OFmlriXoik+WHt3v1xT3Iap0P4Qs7HPvM5is/TYzYvPgrykhi0ldAkr8z3Mlb/FK/9alK0fk43x
ZqbdKYHI+0srMIZTnnJiTF50u7rgzFvuKw2ctlTSMnTHtKbonXxj0dccBhchg5CewJ8+k0/mULUA
AXbyqxU/1HixD16nrez80t3NKhhhmYqK4GwX0FaFGWsv+vOSjuXr2KerujAX562ZN/iNQpq4ory3
n6J+pg7Vjw1aDWN6Slpz1Zel3R5WcHrsGjxCLKU8EvdEiENut0dAvzY0V1k5O3PjhaU/f36hBkmB
YgcJKkwVCv0UtXI/1WUCeGP7pv5M6uBLvDACGQy1+zjSK9K+S1hfila/6Y7Es7Yony12a2/D4mrP
stP32zmsT71LT4a2P9m/ewbnN1M43r2osecnIuNtsIyZFG1CmNdzE0ZwYM2kmq4tFb/Fl2YAuV9b
A8Xil5Ik3q2FH3D90nnZXkS19SarhrDdsjhs53rPUp+dqD1+tmqzeZbjcjLVTMXWQj9mTb7civUg
1fGypFIHrqFV992wH1zFxstIt2+TrjnseefCB9HBM2DrNNYzqcUcM8/FpdBb+6aOGmejWS6hmSQD
hrVrezu1HShgEvM03LbG50sVTWdRVK2AUYtRHMehAJbsBIFprtUKBEM4h23Nav0DFAFsnr3Snqla
QCeiOUmdqxdXXU69mF8/m9sZra2Hc2JltyIfPswqrU4FiNdtGJp/HXDAdEJy5Zrgf06Mqjc96LyV
r2ul4WiG301a40Mgx1pkfZVEAgZNeophgBnFj0bmTnsxIKbUcjV+5E5CJGAPy3xdM4y2vu06l2ig
x63pNuYTijtQhvX5X/1L02Ff1NoKvoxxy1Iu0nZijgSKUw5lKksIxkgsx7ymiLz2JSajJ0ZAMXQO
W74WVvlWR424bS3Pm6OVWkki+XpylKlyUEY7ZSNd9q+qXeoPNrkfMEYkpBeuaKClsjm+bw3RUmPC
r365bk1NQuVAjJcftmY9l+kpGj2Yw+szsfEsHpcx+fzDW5dtzUHS5vHL1rKKEYh1xBNlayZkv4e2
uQLR69OFbdVntBi2vzVz3bGeWiS4W2t7fzLWj7ldtE/bey9WntdkpQp5muv7XolFs67V4dasCZfn
p1mSdrO9N7vABinFCGptba+WRMNTXgPxUlimtGZppRooTdeebYoFAMlzw1htVt1RtakMxYR/vjlT
NftpHDs/IBBfWh6RScf91FnLX3CL9xkk9HvdIxehKC/u5Hwz1bM09MnorG8wOPJjXdnRWRqLuESR
khypQ5bHChPPR71I33Ps2X7L2XkxZ/LaHbf+XRaVTeRyNp21mlBjN4V9A/aT/D5RiO9A8NkYaLGb
3vKpTGHixPGFEukhnZZXeykNHztO6Bt1bj/Ipa8Wv2g0ft7cqUNePG4HxbbzR9BQLLKjHw4Oj8GQ
oUB3x4Z6WtwMEK6gnqOhU/HY7FGxeHK6QJZfTm3X/CQ2UzlZWjG/Wn3Dz2560siDfyd37Ve5uAEF
epy762gvbPGn6YvsMUkTfGtzR9kj01ffayvVWLTKvebq9puwD5TE8m/Gsox7Q0nS0FXyS6x4v1iu
q2ezTf6YSfWzn4RJeadxjhqMUapsLsFZGI1NbZrjwIT4wRNG9s9IkSifLRcqUkOx0uHGzprJ2+mC
8lIDEeClqg4g8iklP0LPZZkS/oI7MVUC7VuzxN7R8qh8QnzPw0Zgj2k6kJVGuPBdN0RX6x8X1fdt
LLUXQ+3OCNEbnypUvFcrEDELu0uAlwm8V2Vt3jrG4zT9o5N4YjxX0naPc9FjfzhBUG4DcEblqCnU
1dA0NXu08zr2IJFx/gXVQ73lIGA7/JXsXWmXa47scmJ6xGLTjr83hdveF51Jmy790aFwD7nbESCm
HBRzEtfJS3/NJaGL04h3LlGLfxdkMLXUPdIA4y6wBiGfKd5qB6uxxDm2SlD5pHZ3caka7zA/f45W
Wv81ccGkFvQn6fsG8bcArK9qzCFG2fsqJnUnkvvGF7XSkqcGlsrW2g6NJbU9wnnAsfWK7RDVOkyX
ybtEiFVesFHRoP2lR7gRYUoWw+Ogmep9prQaejq17q1pYaR4K1K84NeTA+zC+2ggxp7s4bp1GagP
Dk5iN7vOzbS7NxgSlicEorW1dWmGheGbzLPz9oR19jkZzMysXZJjpUWr22fd3+cISquZ1M9bi0yq
OMzdiAid9eTEzoZ6tTxvLU/X+nui5DAEHCzptz6djJDT4JU2KhqesB1YlOy5NYgXXZ8Qu8ocZk2m
wkbgClbV6VOvU31YTyrrYRoB/hREA6ftCqDu8RxVuEB9vWTs5mfMV7PP91wkYxUk3nyfU+CO2dL0
excRjVa24pwXgpmukulfW9r4SrN2enGE/ZKPv2sycV/BNIPZsCaiSUrjtZ7qXyLDaGI7B0SrBphT
ekcYo+arrZFnqAzeGG7XloYenxtiaoLt7KhS6SF+3TpE5hPzfQ0Zpp2LsydYQSBFS162A+YoVdhk
URVm/+nT56Tw48bDvNvWk5c5nmB5RR7e3+YhF4lxd6veuGeLwqAPp+W0NVPF60/aAj1ku0QbbePO
BDY7RfJ5fdlRRp5waT3a69ObuN1Dd48wREfb1ii987IdsrRjtOvG6eTEqfMi8Ua/TamCzFyHgFaZ
MepoEmkO28UgguIZLzn2NJEsA1i/XcgHNIUQm//1em3/tyqUKETZDzGK2JQXtHQ6EXdd/9nc+qTZ
7lqN+WxrEWJaHZYGgt1nU4941lIcIogbj1vXZCyU8/pUJdajie9b37xEZ63kxtharVSGo7Taiiv4
o9thsOfHGnLIw2cXKkgSrUbPN5wyeXJcbnOJd5Y966ZPbZdKsTHGL9vBU8VBrYzltrWmyO1uSese
Kj1PsmDpVhS4bRx/O1slzPK5pQOddVm6/+ozvOyPp6pMekPdPWsJqrI/DtmiU6e+bAd+Rzh4DFSr
v/oic3xrE3W64uijvgxxlF5bzf74uiBjn4LzRtcdvvpc4srk9Pmi3TBiWIGNUGBN9nzVk/RJTl5x
Yw4sbpTQzwMiiPPWIijTVv3toZeLF02a8vRffdvTrK762coo3ml1U0DyKZ3n7eC2oIQOggAU6vTV
qgJJl1pMO+4yNKr3No3qe5TVwGtemhy2viIpwSpTKOairOpgbiLV57cfnbaLTYOM1gqXYsOE/lOr
xGHlDLNh3CftvV3qFwlQ+IDfa3uvMkxuTaFEgYoclKyH8eL05sAHwEkBfWpHIRWmlGa3d3Vu08cu
dU/bya2LnDEN8L7zTto81rfZnC52Kwa+z9F468yxPntT28MKmuPioY3rsKxDRR3rXdc57U6z4gXi
UdTtTcVwHoYMiUY6RNkaPxaS4/atM6IKPfxwjerhwRpiHNsFNSl0CT+jPt1bAsODzGKnU7EC8Gqt
OU6J/XtxSxhs7UkdYpQTioDTrQ76TrIGCTpWH6VHvpBe+Ass4WBKFISkEbP5Vu2DH4O63oSDrirj
GcbEm9Y6ySFmQgDgVqGkQ1IeBv2iLnjNSU0xKC6gTnKVQz7p7+y7GGxgL+xqQ70VfX4ijFq5Nn2N
PHYY3VMxIIAzjLe0G1O2fy77ZNiexSDc+1JY2nmmog3eIQETjcovylmimfLViSRd3Ikp386kAXj1
kPlyYY5kM/ygDs+a6Lyn1YRvRsRgz42J7jE2rmaXqnuFYBS/St6XZXmlIrRLpFbvK1u6l6EgDQYg
gIdfh3nEAd42mgumZd9gWEyk0MlhXzuCHFddj25D+ZuXEWfsVgwf3+cxcEyDym2laNeCtWphTeqz
kfPKY1MsFwvD2VhAEikUIhczHU3enB07bWzPbR+1IfGR465znPiau+2yU6X+LZ7ID4Ax1YfxgkRD
XepnC/rHc6Obb0qaNMcCt8YrNonwSphTwrxz5LWuKlASfUS/tURB3MzDFSLBsW8xZJRtFpRtffCK
yTuVxtzsctYNbK1M4RukaQXt0B+tZmUExr0WmqOd7SEI/8Sq6ccaJno0qZIHfFpDAB2uD3BnA8Hj
d2N3CnS9TMqLxhGfBOhaeEmwY+8NZnvDRm2j/mwyfUZXZ7aXEaLBSVkBD6N73lbU2rqsZonCz6in
DpILjFnKDMuIZJTqm178GGzllufofDFHCfL0Gfby38U1mjP1N5WZMGvxXFPPc9VoLyYKD5OfPeVe
ux0z+DdOExilSK592cTneGKFUWjcv7Mglyfva+z2xvXXWxdAVs6AJ4WTvBHUywIzA0O1m7Y9CHv+
6Zqqe53cTAZAgVIAhX6SHchWo7ZkO6d4ECRCxIhptJLQsqpdkZJvCAHKYEyT311Rk5KdmEfm8iGD
sYK9VbvnA/3b5kTETMDwVB8I5ZCN9QQwovsp7LJdlHZ3z+3QmLkd6W+qUZ1EyziYKmawjEMX1D2Y
QFs+4WmqXock0a5yPTgmgZUOIsy89IUeR6HZw9QTms4ORXF6xl6rC+MscwNIWfukin8rVB5wYkhw
FALK+DVYY/0usTVn0j72JTF2joumSY+pgagT8lSP5fFD3EHkWZ7ZkciAumdTmzdizQufNIC3PFUF
f96xVgr1bkZc/Dh5AOyt3s9UheMXjFWYPmUDQylSe3j4ZnqdYF76xGaxqmBT2GcqGh5TAl4veby3
vdV9thl+x25UYFBmQG909RwSg1lCPIwOYiGqUUcw7/caUib5Z0Q0mED7DTsPOl9rO6DOjm+WUg0w
mq5CtephKPcKASyaqmAfiV9MHEcUFmr3PjfzyyTs7grUWARLP2OKVshH1MsvIM2db+Enf/JmHRao
Hlknx3bPSjR4ZyWL3LO18nSatP/Rud61ThhmzU5hGMub5rjgsESE6j8jRNRD0/f/kH1goAm241Cp
s/lhJKvo6gAeV6uAOM71e+64F/gPM6vsKeITHP+Z2LWDbsTQl9I01I0+8rsKEUWRNgAVMjaputXW
sXGbyrcyWx6grleQ4jwL0g2TwR4x89kpKUrpFZ5bWMfea6t3QXkqbZel6aGepXkY2sb7yL1XtEy9
KqNfi93u0Lwzl3orRUb5lRhDUFpFfNanmHzERu127NS94wDx7GDBA4V3QklKidi89QjuHasC9FDN
HWvGB2+yxqf8/xg7ryU5kbVdXxEReHNavtq3utUyJ4RGM8J7z9X/Dx9aQ6/eMzvWSUY6oAqSJM1r
BjSKHFKIySTH1gxe80yxb7egGgpnTdqM/K92DUUMm68Hy2fs6A0WOEY3A+hZed7JD3xvH3qor2l0
fXumzDtdDXgVfdO4neuYbVNGH3+muX7Mg2S6UWfkmxCKetbi4C9rcYiCqnOHbrE0RmZnfIiXYBHP
MfNRu1PNun0e+nZ6aOOl5ybllUH7XEcMdas6PZeBo4b71OExggm7Ki3zj65PGXlY0VuS6ugcmsWT
ZYz2acwj5t9L4Lv3s9fBQ2u1+Nh0z6nTJDch04Ob1Heig1FAAICNHd1atvmsBwbsDW+kRWH3OIC4
Yn0vPg5K/TxjUMnCHpOzbhE407KLYMDsZUcaqjCwRNNavK5AYP4dKB37RT3apoWHXYYRIqnllyA1
xsxrWWbBr8FB9nzZCFBm/aj72LpiuAVHAjNQD4510IPGmoJhYsbpcyxLI3cISl9pqMVtY05PajiP
UDt8+zCiSrOfliQyBdO+N3lYZuoCNHPCFF5Jh/TkrIEu8sziFkTGZZhgpABXeujM7llp8X/KzTg5
6JhoznvBzIULgd8Cf3Z0himHUzC7D2OqaQwFu+zRY2vuJm6qtxm40We8NkAbFj/CIUo/qzkuMV77
p1v4NG5ZJXCWpYJ61pnppDQox3O1ewkmPmEArDzl4EttNMCxVyslVAB7+iAFpjo3b+Q0uFa+RnWQ
X7O4pMseO+eAYTfwELYUAMEV875AMS1yCpv3wt6bdHn3gwaltwYogP/acEoarofkiH8fs8B6Sebw
LUQKDvHR04S13MFxRgjuC94IgPYh0Xi66P+myj7t61/Ma9rbdsjO9VjzmQQVmDhYWqsJJKEWHmdd
X53wW5GXxhck5FHkHD/pSWBd0kH5NLMIsNBb1XNlLsYD8Xe1My6xN4bs1h+8ePauYWQ9xGyl7VMd
WaVWzRH+M0CM27euqU93Whq/jiqz1LAKkFEMoQwvJk2Vj65N0nA9oEBvqwJEkNXdyWbDGyxXaa/C
Een0qxsc7QXYros0tjIxETDpp7UFV5+nfXMoUtt7ggXgPKrT6wyC78kAjGDnQXOq4uRLycAA+coI
aGXJZqok51TPGPOVGQBNRTknnRsyfjJS4C/WIQ86Y1+VRX+BHVG8dmbdXEbYIntJ6onTgDeuLfxC
leae4TL/p+3sg14Gf062Mp2LOJ1vEf546mfA3qZrJ48BUi6PQaPV7Awjhen0Tnq0ars6l9DAjQB2
hpIgMZfx8xamhjsgFeyEbDIWwc6Zx+zILPrRYJ2DXvyQZY9dCFjsR26/YlrWXrMFM1MuuLoQhMXV
dB6jBTdaG5N6BRgRLkhSCSY9elMUwz/Gf2dJvlTPlteuvikD7qvXQqfbZUVKKEDPRgc5rdVVcPBP
E46QFyt8jRuQAv7L2ATpKYDOa7cG3KJhfEGoHHVDPO9WXQ3BCAluKDOZMLixg5L3IrghBZ2fQpIc
/5jcJrgBl2XNRwar/BKJyhttVXDJLhJNZlaQYGHx94a6AO3rtjoKQqVynhZIIWPZ7KbogVsHDV4P
/i5RtGUdgdwALNaRXZVvjpIfEjXAIfdPsx9AMS83rlnOKLENn2hriTofBaoomeOcTdlFakZOy51B
FjH4fXy7nERqaaE67WwnSw/yKxO0ptmARfhscfU7B416FoURx9tDch+uYDh/dsvzG83IueSoUcse
sASJ3H+JxkyR2dLC+E6SWVadw1LR8Z9ZflMO7jPAO+Mil5SfgfNyGFUD4iR9dfTK8k85Lh0DOObL
Y1yfsGQKXir32XWxFtLoljeWendGagVPJkAfK/ZXWgO0W3aoxykdj6pe/xA8sAQDMOquhl/HeiqS
I1k12JgRVU5KH+82R9n0XnFeoRp872EuHr0m5InaSIie2qR5kWdvJ+7jwLrPaa4NunVriNDbY+jO
9lZxkzpM/9oQzbbtoYEd1oFQN8FBHpc8DYmVeHwmO4lKK7BC3Wdfudt5RZ/f4OvogT6T6BJARKBt
KOcKr3f6liGZASIAc8ZqGCPQd1E52sGRAiSya+Q3a3ROe9BQdnSR641Nwxp1c4jb5Ms86jdy59a7
BLV0V1jpdJB7LXclaQvm/62G+MqCAZBnIkdITPLW5iBpCYwUx5CmC4FoIvo4dJ/kwa9NU27N1hqk
pGblc1eBYT/IrZAfqfc196cNCn3PCjqjXKv6o11sQ5C7XO+vmTv9DPDKOGWMBmh1L1qVtzBtw1M+
Q3Ru9emTvnQd8tnOYts5z8EMEhg7vp0KnRMl3AY9ISvJi//nwu9+g0SxvYLsrof6WnN9eqjJ4FDa
G/pBugD5vnfIjV9sAFnjpxQu73pzVzjFu7fmHaji4x002MYrIliTc3Mywlybj7Ebfle6TD1ud5hO
8EZ3XCjdW+ei9k8ZJpYn+S29Xz2m9qye0Gjs532ThXftoCvAPJZ+aHmt5UiJ/Wue15UzwgFhcpCW
0MfpiSEMU5elIegj0k4mHOut+SwV7GqmgqnvByTYLtKCx84aLlNuMS2pjrkzYHzkLuDKf72uXaRX
PwQr7OUGcIUFkLK1vTm+d/UFwGgUdr3I29C9Ld2ytCRJbnkFqz9Lj2Tps3P0nWoAs5I+OYFCHyn1
Jdje1ndNdI1K+Vx5w8VrzL20hPUQbAXOylvbsEEgfSET9uaMQvd1e8O3tix5kgyWVqj2/akBpHcO
negkZaY0dqmxHf+xCUpanprE1mMkvUY/lEvyQ97abMvKtn93PdjKscGfmtcArtwuBR5TpIDcehuE
8/Lh0D2IpoHORHXST/hQsE/PuECe+GDrGIM6j/ncPjuMDZgf3umsWMxqgcd28pwDShnq7tZasKrz
WD7ng9udTHNmKNHo6kENCtZuegRmdmzwnoR3MOWLXaQ5D/UhiMpHB/Pi7cHLVSW5vk5bWjK3ZvLh
kGJI20uP/aA0RgnqpbuWmJ5AXzJjOE9y9+UkBXjGCcwKza73odXv5S2B1U6uRN/lDq7xNbcQUZJ5
y4Rr8BFS3TdbuBQhN6yLlfTKOjjUkHjBN4yJ/jnqgbsjY3KUeyyBPPZ4GZ4glMsceUr/yCf9xouN
7KTO421ilgiUed1FOhmNXruFs1uinnsIi2D9Ahjtn5Dys6ucUJ68xOjp24UNY0fDn/PgPWEW566Y
ZT+xX3w8z065tIitM1A11bly3Pb79HbUDv0E8X67i2Xm0JMmy2cmczPr4FvQhYRUAi/gK7hkg5G4
h/yoVGFvDcqJgS7KqFnHVcdMBlvgdavz5DrXCWAO+7ln6JFoFEf2PsMxbB1drbOoSAsK9tx0be2E
4VI/1EZinOT88rt8Oxqvrf44G3l7Uk3jWZ7q9mgllnfdz9iYot1YFCj9QyH/PUHbOg5Fvv2SXgd2
TE9LHGmYPoDxP2qZncPOb/PhHkF28wI0rboR1s4QddUNbeFXGWbZ+nzlSWx9zPZg+ED/lULPNCev
PlgQpJHFcAwcTgpeApce/IBC4LHklsmTkWYdqKw9WsCD/QLfkL87c6mw9ejbk1wb9NLfbzdhK5WY
VPn/n4qx2gh76X7r6uXHSHIdi29pia2Zc4TtBwNahBlkoKt09kXFY1GqyGXXIZdEcdjkVVuj7Gv/
htWvH0r5ne9GGeuxZe7ugQXcsSGIPQYfehm/sjnC0rW8JnOBHMw+mMzvaK2wnhz2yaVowlA9SvU1
6i9f0AgwSBek6zhOWqqM6LZgy5vmjC0HDaVIDZjYMgiTv7MFK0pS0u/GsuuvL+cRJs79WKDr1hNv
gKefbHap5j16vQWbUH+48kPM+kZ3dfUqwzIZ1ElMgvXUy7BQkmwEoXkdQADZKkuVLSmxLdge45a3
XePDsVH+uUOogz6MPlM6zg4gQH6RtLx53PGEafxSvv74udSKXaQM6rthpDzCteXNPwKI9ldprhFK
uoCml2cQdh2SG9JS/jkqR69dFaCc5uKW6eEjFSSAKbJN4T5wQoTgIaVbwTYHlAIJtnqSHPyfg1bn
1/XXLy15JXts78w6nlkbs+R6et6xf/L3eyextZZEP6bloPWs72p9vMDHoxSNjY3WftVmpGalX9lG
D3LsP+VtVaR0HWdLdAvkeWxJiclx/3rWd9MZqS0VP1zqn/I+nPXDlYKlw8doru5CGH3LK46HM3sV
1bzOVeWFl4ClFMiZ0IiYvC/LbFuw5c0ZnqDQ76hTtQbRtZJ0t3Lyreq7Eon6ZgBCiC34tUXLyyLv
yfaybC/Vv+Zth8l7J/X+Ke9/PZU/5wu5v4hB+40HF4c2hrXLWFg+XFuwzmS39Lu1in+q/iFvnU8s
p12vIOf5UGe9wpB4d5oy/FI7L9xL1yBzUIlt32jpQ7akxLYB2Vb5Q96HpNTzewQD+p9ajSRCUtgQ
+Xg52XtneCtNeI1KrqRnlrKZVmdVdtK94mXr3gFTQRvf0sq80MglLT0/Y6GAFSUrs9x16cgPrHbe
S/fA6j+SrA3KwL/pamunYausIUjvUpQzJEzE3w7/1N1uTcGRSf9WZ2sGW96H5iJJKR2DJmXJwoXp
NaizeegcPZ33Mv9NABiwXJSMr0E7RKf1jZebsgVrt7ql5Xb9a1IKtldXkgELKb+7b0l/OIPkzVkC
dkJLeI22zn4dWK/l8ny2Ixu8Spi8ZVeLhRFjWSF5N3PcqsmxEsjAYEtK7EM96US3vHd/XEo+HDJ4
lXKcjXtQgU81VApcA6QGK+WGBpJj+XCVOOK1L9J1+VmSZRe5M2XS59llVp1dkznWRV727Ymu7/67
xcx3Q4WtqsTk8UZFz4reWmld5ModRE+MOEImRUcre5i9ku0Y1Fy06UFe0XWdUlrAOOtx81Ve5N+r
WrUaHLHOZuukYXMwz7NrgkQwLHFIaxLUDbuVuy3tW4GC/llo7cpFd9iZLQzI6JC3lQ9L14Kzqfu3
wtm22ACIVLRr5K7Kc6kzqEx6VbyWMTwT4ZPrywOeW0R32nU988Ptl5v67hGtU9f1rsucRaLrax6x
OTl75nSUuyyX3QL5AVtSbuyHvHVWJyUfyZxbTSne/pIehvrexlpvh40hVnFB7r91RTyeDYQAjzqM
WZJQzxAgLa74TFJq6eydGQ4yPUup5wHz1JME76Y6eIm07Kwt51CTOrsvg7rdSa25y8aLMpfmQe0z
QHrDUOyaiFddAi9zzb3tAfDUwBTdpYl7UqPQyo9IBmG4zMz+yKokqOHJuTZ60DzCyWKvGdFYiOeZ
g3tRrN6l/vi6INo/BcjAfoJ/Ux9QjRtR5SApeRmCR1nC9kQ9ogIR21X6KfYclAXN7n6K0UJwgC2c
dPb2z57lz09p1fyE73jpTa18G3MTV63U/56XDMlrfOBv/EAFKZ41r703Wz88VuvZ2fUDNhy0FnWc
YdgFTV1/qWcwvUzJy8+6mtp7FHWAV0XIdqnFYgtgspQ851aFfpOqHiokglGGKsFxY8RYPYxLCUtJ
mAkMOAqEiXZuCrt8mKekepCYBFlROOie5TnCwizCW0UcHMoK+SF/Gr6ZbJ6dW3WR8svUysCOBCWO
w7IAvHN9Zm5xEaN6rUL4NHyMRFUUDA9tVoAJ8tqB+XBTuDcgNdhe81hsb1H9mvopehqWAKJL9OSr
yXdkNZWrZJUZJt3oLqLKVSB8Zljs1jjBU4Ma9pPKTuhTqmjafhrHgBkEBbHtAa1Kbe5ljqUoHrK7
aRi6By3pvMd5CeoM2J5N24JdTY2tINSzdK+VDq5oA7sz5oTZ3Djq6ML4f01JND+sKdAcKP86tLnt
+CqyvEdUZqJ9FbY7dE+No6NZ5mGamhyNN8D0haGZN7YD1BlYq3bQbT1pd1jBI4OBA3jpheVdBdXu
rlmCLUn7PCcFa6gD0kY23LRSv8lnMzX2mmloNxIUU/CfzKKvlP3kwXL3wpTFZkQNXnsfwKhrj/23
ZMi/GmylgwuH7s+7ZcJnBpkIWqGoUInp57/Y7vwS5on+bWoS0AoI4rwGYwbsGh2sx1ljL9maEuu2
cvP+Ru/j9pKmcfHAI9Cg/Lfqp2ZUaFxZat6rRv9aoxp070bJ42BXDdRXpf4U92wcOYg9HiUpBWyF
fkZ+PT/W467HuGM3LdVjLcWULwbLtRzHDjZZjgLtlj7j8O5gK//upLN5K6eqG1N7cLzwAjkMp84M
WbQTH5zqsP2CNkh+heGcrOetjbl9bLr2mKvI2ux9LJb7IHvBqHBm0b5omCvb5i1Ei+YT3PP+gaXj
q6Qw2m0/YVoHGSobEWtaakieY5QfD0rcV9VFjwvXQIDa0H5YsViiCgy6O/TT+rt6YFm5TFE7kQIH
JYsrMpgJaDZuhW4q7RmxTW0vSbk9WaounyoHTNhyf+xxBOhSLQO9+GyPv9a/kya5f7aLGs7Zcv9Q
nQaRl00e/vS0mXEwUU6RqARVMMNw39LS2sYWCcl3mVIsJR3kjsPwCHAGBF4w7MB1YalQVnRKev21
roPw0ttDgMZ7WH0vy5OUx0NYn1Id1aZqVhwWrBUXt3DWA69NEAV33RIMCbonruGf3xX0fYqdzFvg
2/ERCkN8W44ZHoZLIDHJM5llY9lgo6gWa1GD3+C/VJRD1trb0d2IOeD/ckjqDuArVO388TRtVyBy
+zw+lCqrgfsPv05qy0WmotSbu7RdeBRsO5pWCwMWRcr7aAlyBCbuJTn5PoqFkT9AXldjFteX4lJF
uXy3VZIYDnq3fPg69pE5OHZZVQnLysMTY1KUG+fNAoqPspSUfjhUknLhFtXRi4MQ+HqoXO3dEZlu
HrsSgMbHguVXTWUM2fF5LuyvKfakIJdmN71tpyq9dccIwImG8maXsc+osltxTIpQe1HLcLhz9fqP
PNTUl8Eu1Bc9rB86OtgH9qZhuiA6yNevN9D/cupWv7WBlry5GadiM6e8T1EzeIsq5Qt85OBRCs0y
uPeL2H6SMpDCxxRC3ad8qTnWb8mgma+aHxWfteQqVfjmZC9q00C/fAjrdLrrAy29H5cAcT992JlJ
TdRu5h19Nmi8JSl1IJqykeO7f6nJgHupy9olzKX0LfNqdLQ1o91L0uib4WLgmnooTQtF/J1tdf0n
bKyQLrJG/RhBqHxremwRVPh654Vf+QYUrDzYmW9eRiwzn0p7fAVC032zyh+z27hfLMVtb7IyQjrJ
1rtvzQyQQnWs/AkRHbR0w/5X4NjtNyBb+mGOcRG3G/9VA3yGhm07gPckFoftccYaFr7wf7KgRf4u
/JCnWw6o2Gy+KwevPuLXVqIw5xSvmWLZN03aTWhu98WrDmP6E9bvOylUgLG9gsD4ApNXvZcs22/Y
X3CH8izJETWJq+ZNyV6SdeyaTzO7dJKSM3aDeq+i9abDiL4NphlcQmGFxm2NVgy06NpHhc3O71l0
j7sDWDxkPZGWPVb+4NxISd/63tHUBot2h9vJ7NPzIBgTvfVq1e/h+EQ3knQi1QamEPW3krQxIsIH
UvfvJDkr0w+Xb/6DpKY+e6K/zp+MGHyPPwaXMBqU5zRr1fvIh0Yc+thVDXn1BNDniOxE/1x67eck
btVbwArDs663vCoxqvJV4t5JBclHF/FUKnX2IFkSmKgcRTYEhrrTMVwtcI/N7OBZqsfQ0Z5y87lp
ipPbuRWGhfURGfPy1p6c4jbqIMstYsHlraISNF3lIjOrTofY6xEdt6PmMdQcrMAn6xWFsPSbalXe
Ed3M8iJJODpA6vXirTRHJCmNHizBUk3rJ3+Hph+omnzEXVltAYpX6TdQ1NkZOr5z0tn7+GZbxm3u
KtaLGWbOfZlYACyWau2k/jWBlrzyadPuGdZpuBERc5dg1lJ/zwpeA373P3lbFYlZSvtX1eva+Z+O
11sAMJ0dP9bj3DyMSgVcunCRvgPVZfIl+itX/c/mONhvjTOiD5TrxV0WGjbKxlUKIm6Yv/SV+yxV
RyO9qyPD+1o3uXpw69i6T0sPA5a6Ri0FXdjP0JF+KohfHeNi7wIbulNLXip3jH90GgAxy3CbR8/s
ghvFdpJzlIbqC6oq9U5O78xf1dJrfnbsGwEjMmN0GCfjwpptiepuaT17NprjvO4OwpZavkuyukAZ
F42qu5I+9c4uw0Pv6/FNjTj574K1jhSXWy48EsDPyPgf1DlQ44OUh+Ae7+RsseOSaVfQCSvHvK5J
KdY9LRlPvNrRWjPQ9GfLTKyzag9wt7dTWI55awMvv3FCSzmmWqFjSzU4Fwu87xWvm+ZOM0znZCfZ
9DTh43LoW7X5zNuoAv1xne+MnZ/R5lF+Nd6rOyQMScfCOj2/2G1h/oSTiFikST9P6+OlzRIHkkow
H+uqqh9iva0vplENN5HbWrj7+iW2BJ2DPhZgVTo+mJl6iSyW3/vf4mD8nESm8pcC0nK9UJZrSMUV
1p9TOvwIFcX5qtlNhtqxNr+ENtrgDFGCRyjU7jlbRMVVxU9v+zS2ziwHpI8uVCAwzo3F+hkdme3P
4Tc64O+QD5U/9QAfZNBJjLAZhCeBa/6VoYysd/1rgDVH037qOzDL6BQ3r17LnLDrK+0R3EYHPAeH
JXhXzoHFNd+/6LqBB9XoLJIGaopbnNZltxJznJotQCQQ7rsEWRf8az5pzuC95qn3VZti5d7sPY97
gHxvHab1jSQ7A+W53Im7qx73CFNpjMuuXQnUrWhc73MAIX1XDaF631el/zmq52+6FegPkpoXBLij
W49S1dOc20iz/CdJhX1wbtMy/WQWuv/Zn9lLLKzmpTQc57N/Hv3M+RbzqTy3o9qenXYIvhf6uR5q
+3sJIgvLnKq+DMFQfMXmbt9bkfuJeeQdJg/FQ+0riOcHkDe6PtR2a95SEBXsOOOsuzBZxjNiRxMv
EcJrRmT8JXaHFmJqoRN0n7cKjVEbh8rurNOApeBDtwQ0jOnQ4I18kKQUsGFbPDQzbltYVt8CduLK
QVeBbsBwdMfaXfFgLIGNFO+tqxj3uVPNn1gF+NqV0fR9ihagRwufAx0oJPdS/Ws8D9P3sY6s/bjk
R0v+f9d3kVza6vuuz3mAp+2bwEXw7T/n3/L/7fz/XV+uq1cDzG3PPJq5Fe8HJuzP5TDVz7pj6md7
yUMuo36WgpzJ75onVRCKbJ7LJe/DsXw5kbNSvHOs802UwFrYll7VqCdaRvY7T8U+2svN01ZNCsfY
83Z1Dd8gKB+VrLUgTML5GrV6CI4O7/qhR8fmkI1a8SjBaPK8iv5N32lNddTDRL0LKoh4dFKSQKFd
vWuXQJK2oUC6X9NZdeiZrqH1+J9Syd+ScoTkoW13m0cA2ras9UxbOqXTm0f3seR2/eix/0CRzPuW
wGeiUZX51fPhkuqj82mye++HgQAdq4Xe8Gi5LoajCXorRapG7L7CJoZ4fG1K5WTo3vwFRYbh3HFW
ETx9g5Z1lWuEGXC+vmqte5ywvQe/09joWs6NecWjzl37DG7EwnXAME560443eh2i2b0Y7oijzmqu
Y4UF5FwmX1IgQY9W99EFZAUTvXeuZmqWiOu0/nPmJMozAtHdQb942Igl84ymi4F2DCLkjrljCAIv
Jh7rs1Jl/ZnJH7L4xq/KbL8jMTJ8iWKc4JOu7R+jptcuatxmV39MzYcw0PHEUMr5LQ3TX4AOs18c
HGIHf6OYJupYWP8+4ydzNsYueKiKpnkulsBQGR6GBXKJSwVDX6hIDZANqy0ftBRePJLJ6nHwiu5B
6ks1DJ6OmEZOGKAhTpMsnuxA5vGS7ZPnALEOfNWa9AnRIQwiLIzRjE4dT/ig1Q9W0CXnCmrNfZJB
qjBGc75zXJDFsOPtWycbomuBlPGtZ0bWlWWP4sab5uEmq8bxqqhReZsZBcY+fh/dJY2PxNPguHdJ
OeH1WrNIEnWJf4rbVsWBQa1PrleMEF0RXUYAqn9if6I8prHTPfuoPaEbDHaQHgc0UNX3L3OH1Q/m
zuNrZCGP3Jm7vgtZlAoK9XPDHvQ+HFXjbXRdtLzRPf2C90y/q6JpvPfxoUKCOk8P1RRGKGGhH8e3
CcKHn85/JI179PEj+8rudYOuTbRw7efoBSzpr8hW5z+UxPiDhV/o5VbAQnng6qes5ePsD+a5X87g
xvh3gAMrsXgYmVDZEyKdQEz+KMAl6p35wwNrwBQwG27RRh2faozUFzX+GdG1+t6zpg4pZN4AZkbl
JWs0hGQQ7xsfYtRaGJSPl9xUoldf8ZwHR4NNK0bwodlDubP84dKnw/TVtJk7aVrw6ha8KdqUF8gG
qOPXCADgMSiH/iJH6XFyrY1Bu8kdbTiwlljcwAiKmaouyGDLw5DDb3drljkhiChVJPYu015KJPNj
yVZ9zESfkAts55G8qnLhobGBt89wDHywyhYrx1bp3joMLG9GX82Qr+CWZOhts245wPRYkijaecep
LfC5XJK6OUFaMq3iKkk/rbUd7MR4h8kDJDnbYVKwBHoe4vdUmlN5O3pJhYMFMQm2OhKTPJzGqd3o
QJSGHDTW/3DcjGBUCUH9v84tyXeXdvARuDIS2r3L2w6R649ROd9k6ddmCsNX+lx/V8SOddV9uBV9
bryonuOfjSFU9nPOY3a8In6yq+IiKTnINLyXtsu8e8tSLkgXzQ9e10ApbPP2Sz861c4YnOBHGyiv
EIq8P01NO+Uu3QE64PtAy/WICojydln8i8WMR9RB4j+qqI757DTt18Xufp9YXXnPOvetioj7PUSB
6j7XqvCEnOm8S0y1ut8KpJQB1u96JpY8Revs1e4NiAzOzcsZ5BCpuCV7e3R2zlCzZ/n3RT6cWhkT
+EK6/5aCUUUwc7nIdgJJpoN6YfMrvjm4g+LcdWOAARHWoTi+KH0IhUR3nkyUHJ9Se+l9tQKEgRm6
ax5MXyyVUvfisFRw76gYl8QqUv9rcsnDqXu4j5ZA8oBgakd80dgFWUq3AqkneVWtZidzwBVAkq1t
5McIWZhDF08s71f1HxHEBa9Q629aMEF/68vpzSmZtNdT47/kc94fgIr1z3oXo4bpjNmjayCqEiPi
dj9Z/XApQNWi4BiB2ce26mqlHpogSy8+OGr0kKdqdcqY6z6paO2yYsDqdWrVCgvrRfaZXxfuWfN2
vyQ2CijWbJrf8RT96jep/bO0/BuVhcwAJRx4TUmdMJT+XJStjXwfiwxsaHS/xsm78/O8+Gk08Q/F
ZJWa3hIAPaghy+pxwzKRWrCQ9MzmbPjs10ODpjkTCCkdnbC8DTOogFKaY+F55/dzs5PSOA0zPC/R
lJPSqbXTh1oxvyfLmdjxyB/TunqRsth0WXNCaIkxefRYtqryEOMkRDyw5uhRYhKoWfBt1tXqumVJ
DDfU8BDj47MetZWqTuacYzaidpLnNCFyk24D7xRx0P1Wb7uOOmT3jVnYN/6sU3eOcaWCifQyJl7J
FpHP5omWaree22m3KjwqOOuRdk5npGKkQILRRTVoryx1akWZqtN2jOYrP8u5RNnu79O8q2I5MRwy
Ofl2th6bjn3vTOVhPa8U+2nMJd7VnG1F2WOHZR4M24MItpxeGWoogjBY3x0oBesl5QeGmeqfPNN8
W/MM+QXbxScvoQn6Tqdem7A9/ON/2mr/Pq/2Zxag27D+huUuSOzdj11+3PqbpGS9aFdmjzHCrlDF
z1brqrfFUk0q+GbNMo9EpUSCSW6/RE23Q7ph+MNjR+he6YYTow3s1Mbmvkmial9jYBFEUM2CJv9h
Fc2Ehh6Yxl692qE/nx2v+wtY7nRIEVZUo5+9nmAdadr4UXjog3lDdw3T9s86870TY6ZbFwnTqNKj
g2ZPi5St99NWsMiOu51S05EjNGsih+96rDE2uFu5dfLGPPMCCe+z2fTerue1Q9djeq39CnBx91kL
Rk4GzQ9F7OShV5s7J4Z/WYF6YkHnmLK6VZj6j7AY7hR2PacCS8QJCYZy2fArFDYdEvi+F3jETFO9
5DZStOe6TZQnNWbKW+Jn9FT5tyZjEezllqxh7KFJpcn9mqdh4rKbiyG7bkcFrOQdshrJJXxTlScp
gIP2o51hXFVtD5VzfmmqlyY1h6eBgVDr1Gih50zJhxnICOJlMT8k+KyUmKzgkIPtQdU5KDu0426E
amp64A2t9KHXRhzAlmBK/ed6gMefFbdOMFig/gkKVov3cMzGk16gNSZ5OQoM5xmXNRZM/5PXzQwk
kDTVzxUueoVr+Y/ZEiBH4ZVO9dTayDWlLbo4I2OYp3kJotQoL+7kTDtJ0oMYTzFqFBCGmjVry29s
80tktcaNZLlKpaNLNs7YhTbFUfIkMHRfZ5sIzUap8q4AxTxjatYLS7alF+zvTkV+lQtLnh8OO9tr
jUM71exYLz9SCqNEzW8tGwHCJctiWf3BcZTDEITxc1EeCwjBT62mRc/smf8ao8q/DppxjxB5ejdi
VvUkgTuj9Y+slXXa8tKpzzFxQ5k/UZVYgdLoG3hedzeJlVhPLPZb67FdZB/nwsf9KGwbXLRcJm1+
isfQbJXueU3jkFSd6iI19+B8KQ9LS79dBs9x4z7OHqODfq7YK6o688nzEuXRim6DJWFE8e9gtOpv
HauWN5OZLtNC+D64/wHM2OqNCSpH6UzXKydy1MLGuyJ6wvCueyiL6bC2qLmMArDG7Q5V5OaxqLPg
2WSR7FmPi5fSD8ZbqSYBQzJ9hy1QeZGk1NVQWT9YFchxOUryYFSkUBKSe+Zw495TA+8pzQ3vCV3u
+cYwuu+BX6MSsuTrTtbjJBXv/NiF+S/VUMC8snMf3ksNRn5PaqQZt9FM+yumqL0ogWc/QRZ1nnAQ
q45a6OJlMM7OkxRoLeKeasnmjCSlAMEU86FKGTDivKGgHBu2bCUbxr6P6H+T3rrb6oasnWJm1jjn
VK/ikzuBmEDOMnwuYUMcsGdJjoaDMtreaSv/ZHgGyuHotzwj9Rw9m20DN9RIWD8YWQ91jRRTocXL
RALGLjNuWbh56vPIaKMMsMNTMAvxF6U+H+Hh37Elib7el7zFyw9vDQ/83WKt4mMOfSMx7Joz9q9v
2oUl1C0QRolJMAhQcgmY1AKclEyka7uzp7PjPcYIvhTTa7gCrxact8qwu/6q6jPLLC2z2IX4sAWM
kaE6SDoT1kNvZl/MhXjULUyaevkJeBPBPLKFf2RVCLuhBsmiALq7NxLoVTvOGBzVi/7G31E99X5G
iY4GRpMj+yjFfT//H1vnsRwp03XdKyICkyQwBcqpSt5rQqhl8N4lXP230DN4/8E/UUjdUquLgsyT
5+y9Ng7Rv08zsDMg//OMMQfgfIZ2UPb+u2LuQgRJDmckcyUjxL+r+N9fA3s5b12ZA+wT4g5wmGFf
EDttsTQsduPPMorvCFpEUbcHRfxXaBuPMbmOV/U4vTlc1nNKHNh+MMRHsghvpzZVbc4/U3tnVpxy
9/d6/3e1/z77eweYYSU7EXOtNFLSzvpohl0ei+NAUNuVtOrmJDkk5G3W+Zo+HmYhnwtetW0rHPqY
OnTeYW4Bo6MmdwHSr5odZh0m5s2UVm2Ka2d7s/4+K4E27FqwIOy7k3HVQ7aIW8mgy2og8eWFuvw/
FwaLMtdNej0IRccINK2M6PfTcGsT+0uUibaz7Es9d+qqT+T83wdLpOoqMrcrVy4fpWG2V1h+2yuv
aoGO/31aud5k7P4+/Yte/fvs70PuRC1qJw8axqadr7c4lsZqMehQdPx/b6zGc6pTWgIC2Dyi28v8
+/D3gv/35VhakGUMcjOjzcO0bhrFv8tR/3lO/z4dVhpeVeks4f/emb/79H9f/n3mGTPxVhh4Wbxr
OIF8sDbZ3/8+2KNIDqOwz/mmvf+7D/4+pNuXMyOO/Zr2l78/aiKbcIfYpRr5izWY/hINpDbx/k51
/VAYfUf6qFXhAdtcY/996ozmfMqBfGGS55pufIhWEGPw9+HvyyyFQmyk2m9HSTmfCYYc/LV3JlJR
tEydHbcOLWK6hlotflwSrZuQTx3qbsspxtSjA72fb69QT0azgXWpR8iNrQmcw0q/MDrfmeWEbzS/
Lus28WGUMShdm+Qi0cJcx9EYMG/v/Xkpb0qDLaLyWjv0oKye9XYIWDIaRuh0Fpt2PIEb2I62q36P
+948rjMJQtIlk9Z5Hbqh2guGMKjYx4kslj7epwNBlKLytalkPoJMMGTDZdHIboVpyGAxFm0XaQOx
MJO5h/0Pnm59tkRxqpqG/h2RRGkv3tu5JbNwKfbgl9KdjdGvHsZLEne6z+aIMzmp67DHkJGMF8Cv
6EkyRrqazug1zmiq4KUKgLKl+7ndMqIHCxUuLQqG08HamDP5xm4fNiAqepde46R+e4cL404eUSn8
/Dp5l3jJsyAlYCuqMh2uKRGlqUG7etIB31oZdHxCM9vpN4twZOsoqQK12u4hgnWjNcNxMBMuAhy6
VEiutEjwivezQBczv3ju1rokCJJ6rP922Lq3tcUwYMc48lTlB0tbMAJr6P3HWTtQUawB88cPiudk
5y749xtN5rCJkOm4K7WnwJvjgkdDvskLjytvOebuvQKBdGTiqV8Q05Ke4ZLAoFe80Q0uXTzzYwww
2I1dnaytUcCcwvWUaL9DRLZMp663O8jM5HBdJOuPzV8GVc9G2XLI1pzopjbHr7aEjmTyiAbGPBHW
tMzMGxOHxBw9EyEN0Uud9yTgSnxiOLjDgnaCJTCFr7leBHLYkCKwln1lDq8R+0UI5dUnl5l80JIR
jsvvkq2XwoRYpwBVzgLRy74eW21fxn10v0BcX1v3X1OQqhfr8ecyafvB5SA4G1O4FYCTtJIzWrm9
7SXfGhxWv1ZkExtqffNaGhY0IA3txyEiEa6RlZ4sg06el+n3EBfcwFqKMEqmp8Vw9wThIh9JkGJp
QmfayglJy7/y1hj3a6vGcEmKZq+5L4lWVb6dldGuKyr6M1O1t6VWX9aEf3Ae6AymhnEbq2wATbmc
Rv2Tk38SeIsz7cbusc+Jau3I66Kfv5Ne824ME3gWAEmuRejxML2gyLWAHWVJQIpn6VMNGsEKf9X3
CEz1h0WVfuYkR1touj+B7JKZeAEk1gpEkmC+CuqjVg+rjPQVF2KoboxHw4pt/m55jb3pM4rbDqhT
/Z2tb6uZA18rki/EuWXYm89EKD5P6CWZukBLnc8eyNRttjGo0Q3ptalldGiZIQKWkflL+waEiXzP
ZvumVgztC+8iTL6tNOZrS6f6Z03PdhOpw0PTX6J1JEC2Wg7E80rSZavkuPwjOZt+9VNejR/GSKC8
Pix3IqPyH9cN11vTCCQanUGfYIWugEyOaIYBG8bcE0FXjwDBss+Ji+R3DaHAmqWdGkWRlQijDYYD
114PC4eGP5ECZ6vZd6Ud3ZNtOOwY7WSBap1nqcrQqkYWAg0MbVG8kXFfhIbHwLvvhtTv+/IVvSgm
x4EztMpT8pJQb8qOIOEtJxZltNr1WvECzP8edJrr96+ThEDXpjm++/nkpuZ3reXfZWp+9a1FWGAH
mV/nDEWH+1DN47J3S4YFqYGW3S3QESVL/GbQBVUlsL95qR/1rL1pt0ZVtWyD2B+rd4hemPkPJ0hl
+0n4cO+6ndLkZndubqck89Na0i3ZhLptrE61waZQohGSwPtgvbBqyjjIjFNXprcOQgy/KeqbMq9/
S8s5ta387FMOXkrcJW5RhkIvjghV6AdFA3ktc4Sv3p2vBtLMYlDVYYsCfTdaGUSeecpDqZFGb2rD
4mt2pcLI0r5cyEZJNCFET62dIFTKHBx5WFT3RMwbY+hSHOgCHOyVTmZSPVdK3wtSvfduItEPo1lJ
bW4zrX7z9Dq7moI4cTeG2MNkJdDGi5dlHYoQ/sxT0q1ftZKvZr3cTzIwS9nuZayuV9CcuYQ815M/
aUh5XYOxdusezmBtMlET/SmPImTa8jCnWuimZN2/L2nz4cXFk2zGi5JoGvX5JRmKY48GJ1fcE9nQ
70GygaaZLgngQARtgNG6wg7zhhO41oVWx/MJVd4ujm1fzzRxF5hx8KGBBpBdEdsfy6A+yKYufafQ
nnsXkM2Qmu99mX/N4PSsVr3jL/tBtosu1jqsU3oaRfm0YCMPCr1+aEbg5SkcpilHUc31eBSEiB1q
xgBo/ix6R/16YAAJTK0/xeN4T6YRGYIu/fF5cH560YOmYIclY5uo90qA/AWg7GtiJvJSr8A2FRdz
qO5z0Dy+sc72TnjeQUnv9F72APqgDZ1qZQ/w9nPE8gvyiIQcTdLYz4Ri1Df4hpHwOWDTTZ7IJqKz
Q1d4sL/0crjk+vw28p/i6PeaIsKA9Fm8eJ12ZuV7RFzW+OPocOnjG4Nk+to2D0M2H1Ud7ftjP1f7
nsvCIsHJn9mh8pntpdT/Myhgp7lJ6VIdB/LU9J5gMeVd8hrW52jlzFOq/Zzy9M5u9FMURCjn6NMq
1b3KcbiY3nA3ukVAnsN9M8Qfdsm5EQsZ0Q1z8e7gqYdPWk8BoxlSHgTRnyv3BhMBsPEVZUNnzFQ0
audaOgLj8SA4Z5w8Tst1eUP0aEcdkOr0qnhcxlc50FReC1f5cHhui0z1futABNQFgiOrjJ9qWfw0
g+r8cijmsPVGEiMxHXaJfpp078GxKCKXBHJ2FU9nq6fKbsboYxx47tbR3Etg3k4/XVt07yCn5CGI
O6kVTEPbCJQo2imQu68wCBE6xbTQLHqH3WRxkR0uI5EnKwu6UYaj6XgY/l3Xn7K5DMvHvoQRNeWa
vjctmA19lz4QAD9EsO3Z4Kgk771vXY3jxQBExmnMPrrR8KSJBeymN36IAdL4oqXoXsaPrvf28QRS
tE/JKPZyLyxoEXQMOAqE8WGlazw8FGGtyII2piMw6npJxzo/luvkngiZfHVS4D3s4OPUfBsDtfEy
83jW8HWy9CK0moS5GYZixu3Spg8Gy0+IOwlVE/k9a9pe4rT+JWQ08YUxMlaynqPeJaik+mdArnPX
DpeEQSJYlLrkc1bXY9yeJcViPFQ3k8fQkHwRUFfXGIheqLVfXIYWgR1vWRGm+lpsTgC5O6kb12Or
kUuYu+OWMMhuLgmQyno4qu1rbrY8HXMgu1W/tadSUYwXuS9cajBZoNuI09+JfvZwtuuNkGUreG9q
frbreWeYtqKwIjQjdWA7yPFOm1VzSrX8zoopyMmkrUy7Olh0ptp2nSlok+mASdvqZRnSEHqWSfwP
vhXs1BzNXmK0PAHcNNovTb/PtM5PkbQUycAD08qbsgFjBuJe+AVq2+Nqx13YQ8T05izIVvu6Gz20
qeOPrV0RtXxJCWataEIDfER7lzc7rIx32STEXq/adyALV2O1QnyuN0TzRysIrlaegVm/Tp4b4VAJ
oYFyaRL4rR5Td9YpmEkk6JV7QLRkEw3pzEEmMffIBVeI/ZmNICCneSGzXZp7YS1Ppi4vbcYTmHCF
c0GoBFPJH9uJprAYIA6Xu8SQh1Sqj1VdoZx5LlCk+uSCtLvS4DoRJX6DEwPZyMp5XeJVGpatBW+/
apD5Nm1bAD3kzezPmrGXBB75nq09ilrsJwC32yJV+3BQsUItCKgPG12O9I+chU2zzqAD36fE+mdK
bdlH5gQsGQspREOOp0UB3o6K0Pa4+2sN7wCFCbGJCf4VavwhTWAk5davJYfKl4p2vw01iXWTFqIN
XtDU71NXN6HKOWFOyqmvedwljm1+0nD5IUO5OU85U2uTwf1CVFFuGg8A+8oQqQwGSssI9by2tx/Y
pfSIQ9NksO/mB2HDpTWUOjrG5FIHZE0Aaq6HnjK8ZUYLjno4ayl3W90Jvy+a56yosCPJK8CY4VpT
P8+DR6ovTQpfFslhJnEcaud6I5GwN+J7MbyvplyzECFbw2063jvV/O708xck0eO6LIE0jY9apTa0
5BlEL+aLSHU2fJK5CpiD6I14nHLnfuxdbBlZeT25IwOUVmeQ7b1n9kCifWk9RcPDKHRQ3TBESRAj
cUd3olAl1XVhi4swJI9uPJDnxByj053bhlPHVFdzmKT6HYEjz+ZEKqY3Vvs4WR6SyJ7QAjr3DFQI
cMkimM3rm+s9uFJDJGJuLL5yUMEwZBTYFJjg6+IwM+twgWJLzLk/dSPzhuSgNdV1VTyDzfMYdkZH
7smgaxJrpzKDk9hk8K1mWu00U1qBe9XHADtp+qFdIBvcG9GcVM5ubvU3rSgYtYzmIVIw91REGF4B
Bq11xiCehq+kRXpvWyfqi74qKDBmx7epKjl9zbd6fqKStqEOF6RUpV5g1JPk15CHUHhaEKHNrVrL
CFw3+16c5C1hTrksYxloE2zAzDOXk7O81iItdpF5KAQD6QofKh7UeCfJganF+JZX8dah5uQfZbxr
nuwCNgRmJZ1Bp5W8Ou2QYSJdZP6sFLu3Tar3vpkpOSY5MCbsGQ8nhER7jgdD+buJyMjIk+ZmiJO9
RZDI3lvUucnNf4WGYTfJIL9vvKF2+EKR9MxAvN5raFT8lid+52kOZ0OPR2me+5tq2XtQgJeFdjt6
rjaM8hg6W40tsMWJUDDVynq8f0VELyRNv+uouOiOBtQ8a0gWimxGT2l/TABs+IiWHL+rze/ZAjtV
PBvSqQ5xbXw4hnZ0VkX/xEPNYzXfdQ3qFF73N7yZTyrqed+ayc0Kchiyb54HpMFCIVhvu4QI1zvF
bsqjiOGw+kQSg/R7+iXf8ibyiFhOWaMMgs7LyXnxDHVeOmAkcObIkre626kTnxVvFkiU+zT3zIO2
RS4nzXIpbB3qe1qN+zTlnKZT+zfN/MIzigwEUf22HMpdFy8Hfo4p+BgDvk1OxAo954aphSRgHV4w
kkb+3Eaoh7499dq61iu97SenHKk2EabaK4ozoquxTpyL3OOYyhIVWRS8PJuIbOn1th3ymnddmh+t
gZaqRDNBw/ah5uL51Wzda0VOy1BYbxNzSyOep5D0n42n4sWXxBZP8SqPRkGBLmJC+VidqAAg7XGG
dU3Yre1oITSGJEzD6s5L4vvmh4U3YvIz46xUyXRfCE5qssNPk83Eogj9LekIaljMmjyo+QkAabFH
w3WXOdOFsQJGP624EUU8hBwCL/NGbl2sR+MzrtxPZ+xfep0bM7dfyL54NGUVipicQiKAoYATJLtc
9R1PC7YuFOLH3tLfxsH+pzkTfWWUbr1Fdl2m04zJ2P+dNbVwTEyndrzJWzjgLADI4DZ4s/EebYdX
V4svK6RCkNqX3JQrjbv+q2nVvnW0l4JIYt9JrDmYawpv3UbNEHG3UMWMVe1hFRe6b4viqo6Gf5XA
QpGMK1BK5E/d+OgU4myVsg9MbaSmqpDf6wCqVaZpodjyeUfP2GEFJ4o+q7+SMjkCrrjq0mSv5/Z3
4nb0qTqmgCSpEqWYHsylucklgaJdW5yaicjUUW92qMI/c6NHLmqS0G2nuyxn8JwN6N+iCnCwveO/
cB6TWyetEAnPl0oz4DtJI/ExPUaz9RANWCii6HettCeTKCEl6+RJyz9gJlb2agZarKPGms2bBfZY
aA3GlzMOJ9NLH+uZyToOwO8h2i52UnwsxvSaV/iqSVuAflXzmtP5Zsnn6zpDnhfFn5QQnwSrJr5T
T3u7WT7GZvPl6WzkWumhCFxr2OMmajtq861TqQ5M8ZLQWmjN6qlJALxJNyH58GwSKfK+upQFcUq1
/VC6s2CCrr2v8XzRWxDSXnVtsoQLxz0Mde0G5Qzkrhp26Zy+pUUngt/Wbr5sq/gXNQ1aS7O+L6E1
Dk7J4iI70pbsATzeea3mXUR+PConvNpGc8Zn9GhqE+J0nL+4LI7LDJYwIRs0y3SaemM1cTeiOV+F
FerMVGFwxXhBqjnQg2FVGUmJab5fY+eMg/JTivajWNfbCc4XYzV5zRPyKnNobdoYelWNBtOND2aX
Bc48IjjWSIvK1hvMS1dQa9dDa1s7G7wB+49BHmURuCZP17Tq05FMByj6yMCVOwJZ50U1lvegHJo3
Dv0U36Ki4y6urq3iZRR5SIDqXZcMb8nECHy7BdeFiCmEJfo+ltwo+Cdu1iI60BF/i5zhhs7tbQQo
n1MCPrSiNXakEJ0LUT4OifleKik46CWUtfipXA/KkxjYGKv08U8qEOs0ZWgeN0dOY4+Ear81Q/bF
6fcJF+hwAptPpvIahfhe3uzm0jXRO+UBeoyEEiWiUX/RGOR0BmEr42LnO7c0j6iMaOtli0XJ0Mbk
Q2qX2mm0G86ar6qkt7uOzp687CqsbTlzplfevlxB0ayiyI9Vd13VGgMC/oGdm2tfnHv9BS+ESCP3
qFYN32QJspKQrFi58dWUzhwaIScw29eCJrOJLV7sw9KXxpVWMMFqcSIwiXA4qLmJjj3DOCyL156w
x6V+t5DBpAyrfNCWHmi8k/eHvy//+zMw9BnPZV9EoYOFAxB/Y7JXDYSNO2VNlsGW/qTeXJEC4ybA
QjpqCVpvOdUOlnRMTh+SPrIh0J861qgdeT371aBQHUVEpw+IPUebl7Xo+sNEhd7N7GFTRwMyHR7J
F/4ch2JzdrH7rNp8EsbkHZzo1yGzM1gK4xMdGXtNj9wt00VMznHxro0AVWuL0l7Oxk9UuTw0VNhl
FP2zMjEGtIjcEGyA8CwgznrFa5IsS257lc5byZZo58RBwxc5X4lnfk098u2FRTgaoxMkZgDpdKwG
z3z1cqDf9r5ZtOt2+3XpNoGxJPKpGfK9577AzwN7WJEssVbBtGSXVZcPZXPbZGLys2J+rGKmz4Xr
nrpG0NJ0bnMTN7njfnfKBuIft3eLXdxn2+jA00rahqo7Cz2eg76zeCI8UuBxlV2Rj1GFbdwqZvhD
SHE981hbp2oSBOrYnN6OVpwIYBMoO3QJkcBwGpioueVAaIy7XWY3t102valyC1pU2XSIrPJ3Ttf+
eoC0EdPe1m1OylbsscEuFvMBy9p5if6WLs61F/+avcVMtiMPzeXA2aRuxfKYPZbzS2Sl0IVczmhJ
bMU+FmtfDbAcVK0C18s4Ozv27DNTPWSpbrzmHqs17FhOt7RYVEk+lJGexUj3RU7ihjP2k9TL1750
i53WiRShRfwGYwQLu2secDPpAUIPlsFNdOgQO0TnkCbVGGxtz91kYlY3eY/Nbdq6agRD2nl+IMiU
nzLPFrOwve7KzxUnfznTqowmhisgVLC4M3GfB8UZTiN3ya0KN8ilNHA0TU9GARBQt0C+THWDrIqG
ld1851kL+6Waj8VCn9kobO9kitNQDqO/xAym+pXmk+PknyNNPnabWvMrRA99USenOJu2Atp8t7G4
+HQrY3AnqrvTy5LBimn/q7fRU/TR0mEJjFyjdh0uPT1LZLLdVYw1cKQYuY8kd2VV0+wcdXwn082E
vy5Ao9LsvMqGkr4w9pBbYs3Y0vFL13FmXsYNAxkhP3QJlArKO191+Xjfkpke9sQbbUD+M33569hu
g2Kkb6MgahgzbU1qqeaUTS3ED3aEpBVR0I6pfj3M+r6kpvQXB+d0upJYLvRbrxHWQehju4cQeVrb
zPFlXu0Sk8CWNWZziGPRn2f67bmLwD3L1YusEJnqwzNTM97/akX6Q0c2Svvsqqhpq3NuhVObSaJX
pj0sBigSbZVeBof5advRtG8spWGKhQdZeOVuHSw247l/A9Gzq+yt/qyxxq3Tyc5ZSYu0fqnkah0d
s0bNLOrlSvTbTKhDTkP8Bho+J++oawvyxPFu7ETCbaHNAgN2TyOQB41jlrRfyqIrA8eoogDkSoWW
E9drkwVEtlUAoLZH8rZQ/Ip84RG2is4OhBBbnkJ7sUX2OkiubWQM8pilOQImHntsPi+d5BW3Nr8S
PxGdmFiyrDGSke70ans2wuK8vID6VOe4vtdpoXBHVX7Eu7JL8h7cd99x3ON3G82yJ2hkYupMleUw
69lJt6mDLJ6OgoM78cIlEaujqA4Miy0YMXtvuq4Twlvwyn7qUgwPpRntpmx5tWZcl5MzPfcRXk9k
QN2hIoiGJXq4VenKN2m/gpQg2jrxv8aSY+i441XMDJXGoWcCRokX2uay+YbfzCVasrtJHzXCp10c
MJNL7EaFMaFt0NOadOhMwkZGEjYr7mQ7ArfGg4Trv7kWy8ByoyrzBKikXikrbO450RjfKrY/dfN3
Uus36BnCLQCF2+3d2ksdMk5EHzr6BL7FTwtT7vUCBwUjQ+g1PSYT+h7aPN3MzJglKT5ZMu36RHv3
OuHuRqMjcC3N62smf86uWF3S8QQzHcZegW5Q6XDOwdxLxcq59gDYRwQwMfKQbfuUWdFyJSOd2QZH
H1EhyXHiWu01WPDokB8HrdD3nXsH44LCUF9eJmUc116nK6y652FiIiLnITDjqg/U7BkUisXK/z6+
TvrhvZCMyKxfc0rvXE77HILZFadJITXiODAqBtCJp1GzHzt847cxeSRaTZg14U7h3GvfXT29WzG5
XkV0nY9oK8X4Pbs09JuMFjzqyqeBpgB5bx7c30rS/LCep4jjYQa9YYdB51Pb3GuJs5yVQ3RBmWX3
mmig59sLt9za1H6NFCU0Js58zsbE75vqR7fmf8OkU7HI+Wiw9hw26PZcF//QbpBeCf2UeS8nY9Pp
HnhFGXdVktF+sYtDAgIXsWGYa9mx1Al07iLrru297KruubetNoy5yP7SeMgDGYIbrWfvkmGebxp3
Z6GeDV0lSNsYP5elvmWHzaiCLV802Oe6ukIH0uyXbDPsDpw7CG1DIL823xkmK44K2aOpe1GQtLRe
k9pO+YzGSRHX420lceZqX/Ta5w8tPjJ91UE7iZupZ8y2qurLcTY2i+Bo1PUI6ybeFUNfD7G39rfp
9sGm+1aipL36+yNZtEQZ0Xlocsmr7bcImkgdS+SPaHJN1lKC1V3Ng+LfTUvYtKzDUWM8ZWOacR/o
rz14idAwTSeIraMrpR2K1XuN00TgcqOnXfflvOsiDjLljA8i8ztVt6dW9U+T06wHM7PS3dQVNwrJ
GLNjpnNWV7QHHh6Cjd0xhyOsmNUyiaOEY43FpQ+mgu7wzur68WZq3Iei4oJWa+GXjdHdDN7QkOG9
d9n03QYmy8B4A+rYbRctNPlpMw6J+jePBhRxh7F8NhovlkRZ2PQfTQvJBUcXpVC58zrntmQiFjar
6AOK1l2EdXBixAozZwvamH+ybgkjOQ3EF17l3aj2gL9RLkY33hpfx5KzCseyfW42STBrOf0YY74y
yB+gyFE/LLnAoxz3zrC6+3bMacPI+KVYmH8K9qUYgnSnLb+K/OAssoyb1LamcKjKeK8VJCO0hvvr
2Gg0y+FFDVPkCzDIgbPogdMvrM/W+i2Ue+wsYrKzX0dyg65l8dUqvLW6M1D7aYQYVUt8nq3mucsR
UwzcXGb/hI/j7HUofOIo2UVpB8VjNH3HE1+b44RCHDpJ75lWEJnOxUR5XTB/2U2xPHlIfq4wKj4b
W8x43GhM22sugCO++wKzJT6imubrXkUuUJusePIkc2rTIaMIFsiVrJfbyWJ6YIvoPblDgcKqEkTz
uhtNpPtTd72MeXFAlnFapuiWuBCsL/QickMh1XH4N+NleS0r+6db1bUQ4y1VKtji5JxHfAd3p4Yg
qN/nYuTu3qoz5ii3MksE5Wxf0jmxjq09nAxFDnqpHrVlNa5HtEAmOuB9nR7LjhJ38KwfM7dGv5L9
q1YPK32unM2A62bizGwRPXVuch6YpdFz+zTFMFwMwmKzxF322jB4Yb/WgScS7pb0voDMEMSs9XV3
AKt0QjPJVp7rJv7+5qOQxIlFyiJxWvuJ7fEzF/m/oUtW7n7zMLe8LyIlvJC89b1c+4/YogmZZZud
PmOCZpHxZNZuHAgQZXQYmNjaXOapm/YIn1hhr7Ihe+b9f3D+dU3nhTH9Atq0NP17T/e1mWOVHf+o
Xj30pvPTFMOru/SPTCGiwMw0OPkOwVkeRKk24jggjE29wxxVIzVYCiTZRB64/liuLUd+namzE1ln
QGn/jGh2g7ZCJ7ZNs6oBez4ntSIkduc0KQn84WqxloPDE1TF9aFk4Y6k9maN6S9ws4rOc6sOtY6s
Dft70v1UTv9KzhTd6Kq+bcXeiNg5WdOhK3vHUkzQj6t/Zu6iTVe70U2R1OmiIZcB32mzxc9oCwK7
yPh2zB8Gmu4uWb1rhSQtrAzQCEiv01ZH0+slV8peDT9Lk+um1kittMqLxK2WV215GBZb3yGbs6ku
5mCs5MGYVQxtrGmJYGkfTP5hCGs8/rm46jiUxjg6SXdMMF577cAKf1ia7Cep2w06NZysSuN1k8op
JF0cylsOYVsG2jK/GGvinelsBKone9y1U2OnnOopabo7ayQIAkw1/400nEu0ri7dcvze9rXMOQq1
jMuDdNEJrrLyC0y9e+TfQP9Uw8RKMcRQhDuhnDq0g9bs5uZ2WHXjXJXTfq60OGxzirKmP9aVQd1K
TzitUt49Ve3cZL1OSxagKGmrnd4MV7FLcHusE7uA4sjwtH7nFRp25emtUN2um3pKgCG+0wyK/rmq
v2MGem1GGKUXa2moLeanHNpboQ/H0iuW3WBQ7xZDLukHWZiFCogs0Xw3xNa/Rpxji1WTnECHcdiv
h8ahFjY298n7ISPlk+aXaN0XJigHRQwcnpazxaE0iSkjVGzeYli5TWb9Np1H1B7GqYmLcm/QHpCl
vFOmt0l5KEebliDFBa1r05mvvUqfUFhSjsKhsocJo0Ylb6rVeoys7EGwpuxdZzzk3XrwGuMqYifH
LBqMNQMyoil3WUY3ksTOLO18s1VWiIySr9yYYqdBF9OXdM3xcqd1clgmY+8MA1UJzUaPzAK/0YqL
UN13lE3fec+sIlt9o30o2nHkocHyF9VvZiK/U2X/jFMNr98MLb1oDsDvmZctgBVaTu0y+UdLloF9
U3U0z7Rbq16fEtt5yRx11E3r1CaUqtpgXsDvYPcQaHRGNkS7d0f/8msIbdfqDRsGaIjJE3u7ZYfV
539dBTYw/ycsQQ5bfqKpey8dOnHFUL+ukRd2yyoOyWA8e+Swtq33noybIj5NLtqMkAKhHSkQpbrY
JbmntUmDu3SfdShuY1TfAjyaUF5Nj+1EL2aIMcPWjrzGOEagXdQ8lBgZfG9dLtXohelqk6LEtzAx
uVhwUhizunvb7R4su/zserLKNN2BtY8gTZ+ePEF72fKwFdju4zwYFGx2yJLLBBpGAjJc8ZwT0Ind
BLyYbXWflT6GGirVltRQlZq30nDIDIUbmNFzH5vouG15zAVe1yq3fZFUeNOx+kStfd9a/Y3dKTdg
1sixm9A6X2utu2KU/a5C0zO7KB/VcDZHpsEx45RO+4LkQNQjvVV/7iBIoks1/4+x81qSG8nS9KuU
8XrRAy3WptpsIgIhMmRqkjewTDIJrTWefj94sJgku7pnb5BwAQ9kCIf7Ob+w+Gh78uVJorAvtXaE
4JkbQ6XguTZtWqV9SmVCYKgizYz0jQSxu3ZMFiUsFHvYKnMaED2pENkJ2R8JDrD69erPpa2s20o/
tJaFHkqBM2TMnI2ghZUT0GybY1/ozVHJw/ZIAGIirddLW+Aj/aKWimGX1npxF+lSfMe2ej4XFXkN
/xGdIh6bpocWpBf4yrIy5HrzvZmO0tC52BqWZ1EFHIA8hKF/eh8k6v2IedweXGOqizviMOUdcLH7
Qka8Q1Rp2LueSkfeXjvMvRIMTNfcbbB6H4hAOiz9XpV2oh9g6+F2KLGvn0cVB7gl2wBCJWlr7kzU
1WbdLEHYGci4/FWXhPZSQdTnLHqg3TWCdokIaBtxf9aH7vuBvd2trWf9zW/1OmsDpHR6Elp/9VdK
ExUL/UCeVD29VydYq518EEZiUFGf5CPWU4FxYS+yLtTSu0R4ej6UHsCpvOibG1E0nTyePeAmNxyi
9sGp/GSvlsQSM79veXI09i0eCMsE+k2zzKzh2MtMvuLSsXLqpQ9YbyeKUeJEG4gN+uo6sO/1B7wK
CZrNL1slqM7FyrWreCnbKZ7JuuhH8Up9iGXj5Nk+AQm6922ZbtlOS0tRDGGeHntHfUxLifuQ5bNW
KvW9GEfhSkIZVXkQAxkZoL4yc7y1aG0iYzmC6YVVk+S34mAkZbWOK35aSGUFwbI1c7Qu+rReimYQ
zfktLxhuKzyYmcXnPmk4BaCuSGq9jxPX48B+INsQpFDXTaOFZ0LswTrvh+RCCn5GDhTFLRJ11ir3
w+4uRlJzVaOqcD9Wpbn0YN88sPaqln5vJk8N0Td+d0b/HEzo2VmJYX3MBiNbJFKbf9ar4g1TWeiS
VfZsd1H6ZSgyaIOR9jWbALIndv6tGVhRpORUyHDky04umDgm+eINrGgW1YFoFZDcFBUa3YyAH2BN
zHKno/eUbwJyIW8kIvZaM5Vfk8q6tUD4v4Z99MnOgupFZk/A6q12PqnkbhdxlIzrsPCxRnGU8hYz
eXQ1E4spaDZcFnV+XECpnCQWP11Z3ooGxVcsJgmvcEVRNFQhwaHITySWOwx17Vf4g2sCMVuJYjMP
kFuq7XaDjaLej9fA6zkHPk0ezejLPFhOlSWvJU1BhXjuI8Z3yAluhtLorrcqGrLaazdZTU5LdBHj
D5IMzr8LyPfnJXg2GOnbqYuxiyQFesYtKN22pRFhCVoER35mkttIQ3SPiEG4rBSj+Zwm0kk1it4n
R3w72V7wrUyNFwDeznNvqjYWyA202d5KiKo45V7Kcm1vqb29ZvPa8ftPVfLiWvex97qPRo6US2C4
sAf4gKZ4us2swvw0mGq+9P1+unOUMF87ZorcTlp3N6D77Q2uzd4ZW9N6pZWx/ASiMEIwKbiUcnyX
Tap60ooUoQXN7ElNkAts46A88cUhUeTn8Slm67TR0Fo4xrGebNoSlZQkI8GVxv14jA2t2WgZqIJM
J/nf6kp6VNpR3aBs4x8VRzU3/FCsQxxDBMiZcPmV3WSATjYF1P6tZkTBLasRlnSKZX7xkxt0Jcyv
DfvwRd34453oGhqTRFTmr65DV//WVYPmfCfj8b3pGoPZt43vQU9FB7zPNr2Htilqy4QzRB0Bz01X
Fn3g9tiFropKJuvn9bepWuOsHHmTq4ZTfysO2MtaSw05ibUoKnM/pYOJ62uFsSmY2jDujohlo+rj
79SwHK7XBRFBZVv1qhuS4F8n3PwQqiLSD9b/0hQOsjfwlNgN2tscFxUwlj1kYHgJtxqqwitAO4Mr
6vrc9m5Z3YPRR3GTnBD9RJ3Va6t+RJ5JlPrAS09IlG1FSQwEP83ZRrjnAWdmDHEwdMPDuJnf0Hsd
eM6KVK6p7tof/ch/rFSk7c6iqnDsDEm3aptXWKgPSdKsZLUHXUEApVlLkc5nhx1k4MJGhI8pTTGx
LLU+WzwWAALMlcQm4+W1XJcVAnzEca89RRHhfEJN8+F9CNGQG35zNkmpozltIwPT12fFG+WtCNxn
UsJN8MX8N5W+YcpbSSHELy4UHcVBNMBDJR08XzxNBfDx2DF3/rwBLYNKO3XEf85+WgJrQTXwM1HD
miSPkV/UAqEKY4KPk7ckHDUre8vU3LkNfYg3Tkk8XdSnlnOP3Id878zL3bKEFiMFLf2zfJ8XqEIZ
I27T3piVrqhvA3ZEfVs8k8WxECcasFeNSF2mBpazStBL+9ri27QQp82Ic2k2dEiZG9JeVFVRTKso
X09F7Xt750BcS1Lp22/1ovhbnaHayi4tY7e3iaHiezXuA3X8fpDl+jZs+V8nHbx4GljGRyWCfCAX
cfGZpN1XQy/MF8nKnhpFaXa6qekbW4kC10k1VD/QgH/Sc4X0GQyPTLWZT30FXaYqCZ9xvMTUmAkT
VIbk1tq4t1HZ8sZIW4EKZ/7LhtNYlunbWCDq2dbqR9+oZRCkuc2OvZdu+uetqnTIisqk7hdyr/lb
L83YWjdQu2w1fSkc5RP+5NIdgtn5PlORGQytCUDC0K7LtEieO5kk2iglylqCwvXZ9JYMkLrtc1f5
xY1SVslahiC2y1s/fbLHcUcwMntRei2H9eR5+zToojtP97+Jl5tUm0+wHPKzlafdyfPJMgzzBfN9
gKAkpxWBDcxMX98gJ/kaIUl6FActG9pjqbfAaw0biQOJXXoJQPKoqaE+LEQfuJzzKTBtOHD6/nvx
xxCie1oUz2ma5Nv3oRMNWLAudY3bllADhmHaodvinEQpiyGgWR2y96IYVaBYgKfuers+WSQEm11N
BAR0mBwu81KqnseOvGqU6eUnayJvHQ5J/ZIn6TMwj/4LFs3HlvXoW92ZULIyHwf7fFrkNjSBhcRG
fg5HOz78lnQAIWP7+ky3T+GJN/CUZ3G53CpRmFOVYhFiLb0RxfeGOJFSfJDBWXaEu8/hk9RhI64h
SH2wzaB01nUBxLcfzHoXaO2NKImD6GLM/USxnNlFeu8TL2us23CQpV1mw+tKYamzS+8QUVAhX63C
uVn0qSRPXiYJMdHKMOjDY/ULW3rp5nqJqiTLSvWN87Uzn9NJwVnCqAzrFsIQg/x4jev1vZdWfLN4
jRpIwX4omn69bMBh3/lxmt1585YjlCuwOj/q7LptVjEhMKA7SMLBXFEvlWzbh1KNqgNclmf2xMaD
DK0KvTHzUtQWkrIReHKLL+JBNBqo2q/AgRRbuQAn2HRascks8K5Jo/mPoZdbbtEhjqBGAzwq6J2Y
53RQ3YbUfJgSUDZO7ktva/Jr3lvWsSTVqsZ4SBnLBSAbHwZDC1ZFlEAgAilwTzTTHRjrohmacT9V
HoFTS2WHCcmOvTmi7preRAvRamlkOsfG8g6k5xEYDcPkVNRmdbJArJFCr8LX0kpvqiwyniqtsOBU
+MiBTGn4XEgEEOYO1q9XkkutCarbwSt4keuVJjPWshhr9UJuiYi7VSYPfQJDCQHP8DbyPHSjlCYn
RZJYm3401X3EMwI4TNqS0Y7yA/NbsxlT2TrpvD+uFcfabZ5gfxfKkvUwzJJF6PEuylK3N3XrTeMi
nT0YWmtUjqQ6EwKXqG7NVRkI/mMxH679mkrP8baQvl8hWppxxCG51z0sCCG3k+N2QSS2d6bWBveF
iWZFiNCbK4riQAfdMts7VvYzCwjhofcOoo4Oik44kAhIv/OcVseZtvP3ZpZUxz7oUzdOk+ZJDaMv
4qNWtG+h0QdfI76rBNNHjC7ma2ykivb6fE1iEVOoIr1+mrQ5fdB7b3p2vSZzEmWh2un3a0oTXEqc
ZHsoVc5eaUZnT8qT/FavkpAoo8xfxzwbKtywacpE0++nLIK1ldSG62Qo0xaTAh0eH666i5r/HpVn
fNRHHxGGhSHbHLO54v3QJCEGwKBeHyaItG474Lheh4N2yDM1dkMjkp4hyZ97voVfjbC76HWvPcNb
yEiL1//S1Uvbs1i66sFwKZzwe9ffRtUnGY/1vIwJI76oVaY9yl5VPPjdT4Wwe1E6U722KM5PLb9f
UzhFv6krDxDKVHY4i9fywDMWxj8JUVl3xWmsIAgQzofCiVCYtM8yul37Kp73a+I0Q4NWwlP111pR
Rhm+upk0QtbOKN1khr+HMqJvElLFN2TlpRtRD/Gd4KmoVNLBRhd57k3Sz8kWoldrKq2xFR1qUStO
xaG0DXJlVhstCpQzvvcXLaPif26dKtiPzPMXn5/GNhkIzClpmV28TMku4oxV6FNDMvXmvX7wfGVr
ayTuxaW/9gVt+r1vg3bvAo2DFtlh2z+Kg4HQJ9+jVHetMkW7pGnhfovT9z71SLrj9z6i2ZQNxFo6
jGVCYIb+g4T4+z7LGpn49HyqSiC+xJk41D7PLuBJweK9rlPtsTy+l2NzitdRio6ZuBiKI0pNv41D
uJIkTV2bTFc2ObKfxmDhZC2zcZDB1xRwtZDr65zwgpBBdvHlILuUyWjBEfe0lTOq6c8N26ZDwO+9
ttA0a0WmVVuJC8UBaeXsUm+ruaeoqHvwYSZLjg08jRSnmeeJdOMRM4RyIYpQmfJNraG0JIqqDmVU
gqt5EMXQDFc8INWHwlHVS5zqD6K6D9FubXQ85KIxG59rhVQvWwhrJ1olQz7jpDndYpSt39fZdB3a
SfR230dtgZ4SF5HxGF10hdiPzrelJKgJ5oaknXp8lZ5VD2eSf71bfb5blmHBmkzS8Px+t2LImLtN
awSaS1j6G6GEnvK4WDe5Dy56Fku/qqPPeurvxbIOYKI5QGhEq2iYhoSZXZQTOfuUKEm2FaUxLfdM
lVB8EsV1Ita60ALD8IK227CqiWe7Q22NQJmCdOkhVHDKWQphneQZpB8q5LNE7+uFlhaAnS7t2dcj
vBhSHV7Am/lsLfrbGP+LAwLy+1Ya7GdZ5eVHZ4B15DiXsosf67k6c+DZVDHp9KaN7eeh0aIlgfjw
IFobM8ITY4yffAX0dKNjsTP0kv1cQRpbZ1U0rMVVqtoTjmyj6ORIifM0RQfxkrbUyQeUXskAzi/l
RRGJ3CqTNqI4xuOnCd9ZNKzq4qH2PVe8pNOQG1MmnK/bLlGfdFhjcWgfm0Qj4yHLkIsxsjrilG0d
+9Ig9xIppgcuVL8fx0RHbuhH8yCBYXi/ZJqmkUkUiX2DR6tmwDoJuns/aLt7jJYIHSaAQz2fIpI3
GMj048t7D6X1HvtIS46iP64n9UbrIFqKYjUPOGdx57HENX2VGks0RZyNoxmbph2r85DBt2cBANS+
kvi1yohktprpfw1u26DLv+LhlIIT9GevAR227dTYEP376NEw61dHk7KvsacCfzHLj5pqlG6DMuGB
aKR5LCalxAPJsT5HUrkSXUubPJ/ay/bdlOANN8ohTxKj6u+mwukW4vVMSIpJZ5YvXgFUUSoHFmNS
bOxrSJVuHpr2M8CBo+jaROqnzpbhIKqmwk0R0RH/Q+715dJiH/XX/xCzh7r+D3nKmkr8DxWsoccw
K1+B73Zrr4z1dSLH0xZwQLpSEfZ4FMWuirOVGsjqo97U31snx9d+KsqxWm5JGqVr2M7kSTQpepLx
SV/Jo1ydAMP3u1KJ6y2yyeiISmGystDN+ziO3TMQaP2bXe/rRJrempJpAhHyCEI5V0+OV51q4pl5
i+BCr2UvfVoGG/SyUuTvkr44EJnDMmo++63YIvKMzbDeLNkH0Lss+xF2BDbQXpOap0TRXG+QwgNp
I3uZEHd1RX1pq2CBIDpnB83I3bzpsYzwW67QnBDjF2ewrwP0O83ScdVSZns9y5IPug4WdC6VkQ+K
J6/Ga2NXBYpbVR2KBHOD6CJanU7N9yQQUNGPSFChBLZOKt846sQ3j+Z8EMUg6c39hLmkKIl60UNJ
yR+R9LFQps4iqO/ztX2Ox1FgpOsA15ulEGCH6fpYIPR/H/oAJmsFnIUQQrem+tF07PiedHpwrS8S
a9kqav0ZtQ3Y5t1X1MZ5hgF/ufUL3dv6SAdt7CDJ7uOeJEcjyd1XrZeXCEC3LzKqTStkHJUT0qk4
oLVJuB5KqX6qZOXRr+IeSR2MssbMeTYiPFQixYoPbVH2eIBoI6r9o39hjwEZO/NvoZX3B01tzFtj
PugquEUjvx2j0JwVxdojEMw9/D+wlpUeVzt1Ylnx3r+t63AtN2zZRJ24rAtA4Y9hm25EUTTIYfWG
bL1x897NAkll1Xl6hrxp3ialV5/tTlq+d0BZhqVZNH55H6bWrHLTTJD6xEWioW3DYRUngQflgoFE
ndJkA2bXYboTxS73zHUWFqAhZLxxHN94ttnS7XsHEIAo1uMYuCjVyFtRtOL8sSHddYFM5d3DUF/X
TWs8F6MPgc25U4ZIP5K6QILfl78Bw5I3UVWwpRF14hCGWX2AcwVtmb7ylGtrb6qKXdNln8ACQz13
PHWlyHZ014+ZcdHV15bYAsQZ7Cp2yJhBeZ0b8yqP72Q9lFcy2SFX1F0bvOKTNqrKXpSQUjQuTvYq
uoua0FDkHYvWn8eJklwGFdFIbmV1HUTSpv7kw6G6jsHmArh2OX2C/GIvK4fMdETqX5knoBC91/v3
kuddS2KuGlC5eG/rfin9uE5Mcj96iuvIOfX3ak+uep4Af/S8vt7cNgvu/M11zuCDfvT7nd+P8RFm
Y3w0Yu+uTcduixxLfHyvF2fXunIgYdaDbKD7e3VWMdMvRLmeui+JDzAff4ajlxr5UZyJQ12OaKqo
SYuB2F8NniKHw09l3Qq3ueynN1GPD+V1mPcRuloaXSWatfvm8cVBjMWioFt8+OO//vnfX4b/67/l
lzwZ/Tz7A7biJUdPq/7zg6l8+KO4Vu++/vnBAt3omI5uq5osQyI1FJP2Ly93YebTW/k/mdwEXjQU
zhc5Ug3z8+AN8BXmrVe3qspGfjTAdT+OENA4F5s14mLOcFbNGKY40ItP3rxkDuZldDovqKGZPTiE
/m5isdbO1K7jAQO8VnQRBzst7WVWgfctF1LYOyxUMAlI1n4U66dqMrTrIZ2Uk87UekNumPcatST9
BCq/2EiK3y7e+4kGcm4YaOYhkslFSFDUyLZlZvdHI0uHozjTfpzNPVBOyVjGgTsN2JocPVXZNWGb
3xYhUFpPH38qOZm8MwJnXP/nd95wfn/nLV0zTd12DM22VM22f33nQ2MEx+eH1tcKG9ejqab5qW/l
5IS7xXwOe7smvzHXlK4x4kwGbGNAOmQ+fK+OKgfZwLL2jhLJzVWqywaCN0N964RWhYQCdYNnGsBJ
5S6A1fdXuWirL2VStbjPBE8lcP1zSDb8SVafkrhpHzVIU3cxWG5Ra7dNdFQ8KIaimCgkVQZNQjx/
vsaAe+D6SV1B3m+NJ7AWyXKysmQvWrM8/mn8ofhpfEmTd31bQbT0FFxPPa9BrKPujkSf//Mb7Wj/
8kabisz33NJtBcqXrv/6Rrd2ZrNg9bM3IiI9ejG8f+Id9lOHN9VAygJiH2p54j1+b+5zZFHrLLu5
9gvqFqYwOqI3gT5VB8I68GFjvnCpObaYZs6VnT3jh8Wp5+nzqaV+71UY5ltXsu4q/cLZoVmluZ3d
TC9Nsxhr4uETBjFrOVXbXZvq9oPhKRfRnrLLIWKuFjA5PfNUIW+8rDt7evHq+GEgxvzAHPDbgAnw
gzvZ0QAaLocE3dLJGC6dZQWHti+OooRI4Hj5Xt9d8HlGga8rMm/RaSg/AnPRVp7+3oVLGz27XqpK
erWaWJ9s8wiUR4B0CBL24XAne+XDOCgKBm8dsSS7mf8XX/poWe7YGvInGfX/LWAh81o0x/CUwWG9
12xMgsLcSDFM5eq/G3W+vNLQQhBfjf/6ZfqrxXT4JS/GKvSD5rfiP7funfvf8xU/evza/5+bt/z0
kr7V/7HT8X798HuHXwblZb/f1uqlefml4GZN2Iy37Vs13r3VbdL8NX/PPf9/G/94E6M8jMXbnx9e
EM4ivoora/il+fC9aZ7vFVnm1/HjATG/wPfW+V/888P/JC+vL+nLv17y9lI3f36AWvkP27ER7XFs
pKUV2zI+/NG/XZvsf+jApjRLsdnVcGQ+y9A9C/78oBn/kPH5sxxb1nQTO1nrwx81FJ25Sf6HqiJ8
6xgmUHdZc5QPf/33359e18/r759myq9PM0NnGBvHLkUFZ6fK/zKnRkqh6rWmS1uIX85axfJsiaMh
iht9vi38tZIW2RbtLxnX4hn7iLbBcuq8+Pq1+uVb9fND9W9vw3I0iwCGJtuq+tvUPiGROXZTh0BP
gRL9mKj2nrXxq1UjYYnIsF9GKvTFQnIJIVjLBhnmVaAO2v8y8Sl8GD8928W74SiKpumq5limbswT
40/PdltXotrpNG8rV3qx8pDCmxVH1Z3kLTX8dDCo/hib3sUMnY9MGag3582yUFJ42BlBh1rrYN6w
E3V/+kb9zZJD0fV5UfG+6JhvzNLAlhiywpSsWfL8Mf50Y+DljRIBBm/Lwp4ck9zmGz0qz0oe2Ad8
2J3FMOjDSoRNq0klzM7EsBoiFTnUsm4J7nVm7hqmbm48XOy6IncOypBUB8vaxEDlD0hZTVvDwQ8x
V/XD+OOQFBaQTaPH1Ha0Rzfrc4PVTDCcSdyNN6E0PnvkQPeDB0BbC6X86I/Ao8xcfpNK27zRbw3/
rsR8Z+kM/WacpWWkqZd22HJ8czx7gGIGpRckh1s39ZZEytFTkto1ZS1Ysl9vjnJaf+0GXBinvljy
b2dHOZrubUAFa2n84vkN7NwoXw+Na5EZ7/pmY1tJvopH/B/jnWITZ+i6ZWOm2rqUypMVfcWlEnHA
PkAqIiF4gj7zQiOcSWK3f4Cfhehz25pu7ezJtCwjlR10IuvmWnGidmFY8E/s/pCHcbSrAmKWHXq4
8Wjra3BiqHbs7IB4c8Rtxem3sZSxFiiwutQC562ZP5AsAPMWPqeGOW6Gpk1Xk99BIkFlOkaBftnX
+o0DxmcVNvYGaV9vU47hG8kHf0FYxgXB/c3KpgtGRZcSAetI99TF0JW30X2WlK/wnSuedLgxRDng
V6aTM6iyBSLfPb3gBPjGuDQ0uF4WGFcUYzdIBIA+bkkwSWgoaRWS7161tbIYnoxj3CusxjaqEu0w
JIpmU8p+UUBTN9L+0VbRpMK2oXWlgWBNMZSvLCkwQbgok/XZtyZpXRhQgKXAewZymqAChOg1K5jb
ZmhOVpy8KfqoL5qULEGVTtaS4C7c374LVpn1SSkIdqFbBZEwPEfyq98VGh4tUPFAgAZpzA9gkNGg
6t8GiKYG4SXYYw7aZeQ0F1GRgIW1WwjV2XBsRwWItN9qFz3NUFipUBexRzBcFbpjRMi/jL5CZI6E
3TIf+2+JqWLhC2JnkbQ4GqPw563gEOKxjRbHGvdXaxXphXHMvIocY++twhK+RqEAdHESDRlpzVgF
po75lcEBlt0sRT6f4jPy8yFtAmNVRhj2iQbJKF/HMJlcxFIb3s3gbPq1sQY/gD3sXNX5bJAWoiwO
TZs9ApOCB/KjiziL587iivcGUfdeFGeVMUybSDK2Qh2ZPUc44d2qP8PHMa/K3kLVWrQKtW99TJ6R
q1UmgGpIfvehnqOYMUuAi44KVBvI05Z5FV4WfSDMBRMwSLrzlQF5zVtaLZHWAF0xX3itvB5Fr9CJ
CUL3wLlF8Tet7clsbQ0tgvnSn+5klOVg642K29QynPlSwRdlfsn3e7OBRsJWFrcgakdx82J4SL/c
mDgtxe0yhSDQB3FCNxN0SyLnrQUyD9qYr6fkK699DDlMJdWz8Y2GXR4Cbk3g22skmi5IPGz6XkZy
CxmzaqiA4A7dQ6jXX0nzdWBSnkxTPWSpiW511t1iAPikay1Iy/4G3UxEZQ0Ey7wCP1/2ZulWm/Aq
5nch7yQmdmRpfJsYZLX1ZP9Ol0zVNUIUOjsruoObuYhM7ezFsrMdy+ZW9W3o1KBloBG7VhtoC7Ou
9FUwqxAZfgFrxMa6LRu9Q5Z9JqJxHAobHlwERYX5G/6dU7w1nYVLl1ltMw3+j6dWcJmMCP0mGcew
TA43eVecpMELbqYg2endOD2oWr7xpPoLyQV82gh3VVk/LNnUx0zP5W1GxBl/MER+i0BvAadBRoeY
aKxka5QW4Vj4q3EipsrW0mvCiOlArmGv4gMHOgQlqgHlqnC0XStMVabf6QzV6K3k9/upbM9m0Oar
UNKmdfM1tnzzQGa7AGCTRQR9h9Ztm/mhBX2/NXUcR20ovXULggcOrtysU8R1CR6ESOrlw+NoKjzO
MrVadyzwIP3t6wHsszX5WxLN3kqF9rEO269Vn77p0/TaydWjIVXZndRZ5VaVnK0T86jzyUCdEbhF
oMOvZ4eoKN/r31jvOQsPVdMcbYgFVrEJSJDupR7IhFhVqyw1K8xdiGRw9it1H8SEFxz5BvwlEwBK
AF3j54sOhpA0IVyRwvJd4KLbIf+wwvzOluFQqwpo+qIIvoV5d5OWyt6oyq+KXfRrZMrdojxD0fsY
wq9bqRZyS1bZ3qAY4iLVqCFd+ZJ1obpXbAMqRlIOW5AW90oLM6XTgTYrIWwqxXxV0/INs3oVomFZ
ugTNoUxh57LKi71iDsfE1qcluhKnSSJaMRnQjVQJNSzCEUtkyBaOzDdALbV1bWk7JTK2o6Ee4mRE
yjbfyogGrfhin001GNeyz3pTN/1iq+ZrRUUQtO0G1x8DtBcbfFdyVjO7bnibsCFYxJ4/rYFjruH0
fg5zeUIaKRkXfnCbhOkXfuK7jjhmGFupaxUGskbpCt2RR6/JIlZz1YMJ96S7s3H4tgdY4x4pZqlS
X6qu2GoBqC6pIOUT2sFHLSyWpmwjIZJNILeLczQhM1B2KASrPKAGbxk7RG06vIUOYeVf5ADAmzHd
daZ2N6YA0zzNXlo2XjmEk9ZS51tL1byw8tvFOCLigZBvpTDAZdwf7iqFlIQ504CkSftGtJvvFpma
HLZmZqWO2xUIx6Ty56GEYhg4xRc9Q9UPpZJmIRDcZchTLA7vAb3jGdCBfwCwbB1NrTgPEfIhPH4C
SNaOS5xIWgw71Ftu1NS+2FZ5qU0U4gYJj58x/jR4/VHWracqZmpyUr6H0g22d8iT9eNlCH3e6NG+
9araNZTuAeCuz9cDni5EAOQ0JHRGPagbXhDAWvCBhVoom0X4gJHUVLeF1T2jSmUsbeR4Ig0lji5I
YFGW6yZDDhbR44OJfIIFTcXsQtTQxoPZDAgwSvIhS2CkTV27r6Y7dQpU11aBTvte8bnQ0IMFYPwU
weEBBqM9WNPeDmdpJy84ytDnx8h8swf5ZRyWseQ9SoF5E+tYRrKkDTBCwbyyQjt+POiO/TXr0+e8
0BD3C7fOfsS+lLy1hfISQiknC+1seUHeHOPv0tTcMBvZTc0tou7arCQmaymTrHJePJQ8ZEj9qx9F
L69IK7do8XgeefyfoJu2G1Xma9OoRJp9D+4jhnTZaUK8/aAOWG8F6XiCOeo2qpS6CSYniFY5s3wP
GulhVfBrVKF1W6WDwhc5ADQzq6Vny9+sbZeX40FDvc8NwgyoDwKDgL2OWqOS9VRY6eUIhq8twpBh
kahLc+KR5kECOCrSQ2hZ/IfznehyM7lYM6fMqhZvXyfHroO2Hi53pAJaA2mG8JvfTNl50HIOSHTi
gdC9YFLcoQrhYM2YY9oV24M3w5sQY+fznvibk4RuVEzInEJ9U52eWJw0fJYKbZWgQMMWyTtEzWDv
UrK7dYi2QJbB/TDQpVWn9mSnceiimPRNksxzjLbtzdT4517VNB56jXZS0GGwvCQ5vspwF7gk38m5
uVPzrr3pjeqoo7ODSqd8aySqvCObkx6KMV0FtlRzrYUGz/whFmmKmQq5EdTTEPEaa2V07RIBz8Lo
dmNluTju5AsJrmmrl86uKQsE1pAbPgHd6DMvPiHQXm6VsXwNc/9G0xG6dKI+vnGG6c5rcTmFXE2i
2iqJp8XfApN7dND9rzteJuWbFU8GcU0jPuLjPi/BjecyY94Hz7NV1HKFKeEn2+BTQSm8YO8HWUmt
UPuN5S3PpfEmsPGXixUPUHBVLTG284hRlQbPfuh2Ck4SaZ2Xe2cMdllj96dkPjhq/wasU1+nMl90
E9NXZ0wXxhayFJuhhpWLbsXjUiY2iZZU+Or4Q79FFCo+WFW+ShMZaK46YfQxXAznFSAEX4v+Rhy6
+UzKwbiR1ua0bpVJWYomzW9tHlLs6ILypkCV4UacRYGZJ4v3sqjUhZ2GOEUhnnY28t/7/21lrTur
WEOLNWvzftkEvNvm7MUhzkJQkf++KLogGfG98/u14rL34m9D2TqyWwNO5azJeCExAPO3geHFzpsN
gSThBSSsgX4c/m2dnc2Qib+7roS6E5p5TFhyKq49RDeLPC0E2h9Dp2Va34jidaz3lwqFdYxo0oN9
6nX6rkQpVrbgrcyX/9Tu67NQn6iNhSmPOBUHMV7bIs9sjypaflVDqnV+zbgEve+K06Srd4mvPmJZ
xarAi85YJCQsPDUk3gxYz7mvnBGqdxZNPKIVyBZvF/kw5LIYSwnAp96q/H/cndly29jSpV+lXwAn
MA+3nAkOoikVJfsGIatKmOcZT/9/G3KVZNXUp6/+aEcYARAgCJHA3pkrV64FSgh/lMJKRCf1gHZn
NXFXt1SV0H6Haa3niO62FiwSelw2JY3bJyjF1UYKaqiWYrPzleQUSqg/S4ExYP3c60el1m6RbOjb
CUuWRWJ4KqKQqCet0LbZhVml7G3b1o4WdeRJru5xqeoDPdq1ULyPURAmxyKohAElc5gSmMupr7u9
Xcl3keWAY0/GWB1HLg9nCjXYjOhwNlN+xOfpFxLx6dhl0nSc1+xKJUjIHWZasUMRi0xDrpXgAXp1
+OMwf1Kmo2aOtKQpCjK0Gr3nXMlkfA1TMztF6C8vppGcoMaycFFo3gpEXVnLDc3bmqm6XeL5x0Ys
FLCLOvKNfVSWyiJApnOFIKUknVQyFddHrfWg0n3LxMZ3xAlJ55lepnw4MprSUuunD6VqWIzLHFH5
Un+MpR6BJex0YCXhESUhXEeanoAwDOHNUqsCcX26WOHP0sytZy+BgyKC12Jb69Tlzg5gq0+ycYCE
vvNKErwpQX41d6J0aw7hswdjftNE4VPlmOEWHxP5KCc2juJibV5o/UizhSFPSzUBto9QdAX7kTR+
gm6KUc6djypGJ4NylCJSTx3qUKaZeTA0Bc0721qNivXikM4fkZOgHwk5X0lsteJOIb8Ap9TNjpnq
99cCC2gFJm/d9dcCdsMimlL9ON9Y85rd9f4mMlAFha8wEjg21Btac2ekk3Z0+kbbxlH0ODmI4Kww
zogN5WiJXfN+sy+0ow21KkgI+lT+lLDHA07Opz19Y24x5ggnyyi+WwZiPwMPyVGVU+k4ryU+tD7c
TJC7TQta6o9Wg8Bs2BrwezRDytZJUj4iLulWJtoYuM3DM4u7+GiqSXzUrIbawtbRB2UzvwrhuFqZ
WgrCk9vR0frjyPnweWHZh8hsHwA64007xo2rdamz0kdmYlj68jEQHBdbfIeNuOnnhdKGOb4lSsHc
WpAIGtFhCvofCyn0O2SbxPbbKnoUo8jaEYWVptu8oxVvyaO2/enAedd8tnn/vElvAo09saa8fcz7
jvdPnV9733SaUlvBH4c3/POFzccVWp26Y/uoRXaT0+cVxh8unU5HUgDd2cyHvl3f+ye+X145X3nS
gZx51AKW856emwsJb3n7fty89unyPm3Oh3y6jPevoGvCF3RcTxVmY1tfT2TmXZQ3jCK+jzFOsPuA
UmmFZ4dOFeWSAzjvtEJ7wsUQG9pKzZY+yA98MT1cYpZmnBx0j3o8p88evmmaPLzIlVQsJwi+Cyj9
7SozEsXNE1U9Aj5C0kVdl6g+GJsJv7PH2pK3CZjFWq3iF5U4d22bjsMgRaar026GnwFOWj54bCFr
ssgtsXnLtmGeWHSf4nre98Pk6qGKLlNTcAerylZvqbtnowwjKXkKyGu2oBukoxoeomyqey4CYaea
cNBwInsjKbAcR/80edm3VB7txy54LppgU1SDgkrsIq26aidV3ZcMgb9FQyUc2ypg7snuqnWcxV8D
iWkZMzvalkuApL7VXpA0eInbRN8LpAMxMpR1myGC89h9rT37khqyuZF0OH6I40TKI3macUjGZI2J
p7FmPEdROFeAVG307Uob2dc2cO49Q1aXeTQyEqU2BYABcWkEd4j7UcfBpmXyalInR/9O2wYd5XK/
z3gEr2oeGyDo8D8bSE1bR0aAoKBRbqh4KYMvBho8LBUdSvLU0rem1vL3vqy/NbKhbJAuW6FYptGz
+zRFhn+f1vEW2S5zw01y6ns8+XI9unSw4DZWNdzR/nHuRgAdHmXdTXbToMekYGjUNWb1RXaadRXj
E9N2UrajY7Q/GBOuIuEdukr1lq4BN3d08zjY47RC05r2XAQCz823yDPtY9+NxUPjhG4DfLnPu0jH
PcOrl4BfxiagW2ipFLl5p7ekS3mqZwu9njZdVxhXJfIhmGI81uXmqZd65eRhmhYVqeYi94QRlRfY
hzLsf1ORutiyoP48JuNuaPp2DXYWo1c0TVsvVSU8bFGCRcdG2hOQoIOBq15MSryWU7lZRih5bwK9
Qzd0nKQvxRicW9r29maWgnK0ptDCLdRdPkavOHXHd7Ke46LBHQXShmZt2G8pWLcbR0LBG869sW6T
/jtZH91O5rSObUPdI1yxjxWz+X+o9v5dMfd/Ya2WSIu62N/Xale/Jc80pP/2sVj79p4fxVqLsqvu
aBqwvqisyib1vx/FWnZZtmUaDDUK1VyVyuHvtVrnPzaxEcVaTTcsWVN40++1Wiq8OtxNmfOptqiv
/je1Wt2i6vtzFVA2TAVoVib2sLk8+ecqYBxhyaRMTrnDaQH9t65wJ6UrN9SkSFsDzw1TAztNfcTx
fqEL+02pM9d9WGY7peuHVVpawAg1/oCGkuLbhBHJGAkVGwXodIzJsIyIUWsjWyRyBY3UB6wM1zK2
jNgod0L/Q21g71a4ckKMqHNpI/nfbLOoV42BsFdNTHwIbd9fwnWRV0oZPEOgooXJMklTR0RmCnUZ
msJT0VxlgawDh9n+Gnff3+I8xV2oNqi+8SeCI4BpZfWTPoDGFfxZGFRUbfJNxyyPdKbdDgNaRuNo
4hQSWLdRk/11HHiknJW0xkQyXlfgJmuvggkyeYgDZQbPqWHc51FykH3QDdTG0f33gulgjv4WwZVt
YYVMgIoBem/z+KXD3m7laWfJTbnR6/ii+j6tnYlyz5OZo/h59KK0ctOJfFUeH9rcGwhpgauagKYF
DWU/FLEsC3MwII/Jl79OMlrRCKIvJ9W473u1WDMKxveeb30Nob8lWOuYxb5v6mBd6cpvUyasSLAf
ouVAwfrNWeKbVtNgjYhaVYff2nxNn5eKknlFFJwqOFCGDSIRPVXCpkD3K8W5DrVYU36Ne9AJOs+H
RRU194VfUA1Q+O03KFDcUtVPVtNQ01cw+YfANJed7f9qSHGAWBVaSUqgfqk6lS6Jtl5iSBxAsAqI
2Yi9NrQuqWcosf1K9uNXnFRWieVOnUzsoJBt0cqzSHXzwfMylMzpeEAVeDwYRThtnAg8OgceMkoa
SRCqxeUmInfjg3CHkTGfaVCMJtlsVfULklCLUbOOXtfCqqLbJxiy+y5swmXoCS5l0yyHvqCNIM7Q
ovXrfSwsjO30mI/p0ZC/V0V6KcrYHSgLgaLhzxzRo0rZ1v/mmN5+LEx46Ut6QfaJpn2Jx/hbaXRg
8Xl+38bAxIjp3mJgnQExVyw3Ci0IMHCQq1VqSbtWRugZPuqy8O78tgTnYpq2IhMgmr+8axF5Nhp1
SalhgV6CskmhSy+kkoy8lYkXxmSn+WhgpQDpVYtu14zu47RLdtYNu7zvdYBfa9cinYb5bT+gG0JP
QIo8hTJo+PBkdCBaZYXhjzzuw8h/MBVMoLKmwQ5UTl8j++o0waFGC3NNPe7O0yUXKTSmXiK202jf
t1Xd35lVekxlc0vH+j3WMc1VwprNYcLKlCq4aUWyHvrwFQUgL02zPfnvDp8N3IAM1FtqE8WAkdYI
DfnRQQEBiu2HNjhZiVmtk9hb5kMVbpukoLzrIGxZp9HR9GLQMS2WqcAim2GhzbQywaHrmKEmrvAm
K75XJNsX46wlQePScQC4GhN+ibFNCifMyz3cDTzlcezJ+3y5u6YhXt8qbajUDfBvGrEIadw605BV
rIAuzRyTANTm1r1ZfkFAbzhqOLHQ/O5Aqm9Gfx1oWbWGxqxv0xy5JlyDjKlLrjax0y4N5aUM8rDx
YiqQKPvT+RsgENxNzsZzFn2JCJ4XBvc5KpprWPj3dROUdFmnr0mElnkz+RnuDngChK4ESdPt7706
wiYHVBZXSgX7O0e5WKWS0E7VEyp9UZGrbmhWQ2MR1KBIydM9+SUKO1qHVOM2qRk8+FY4t+jIgrWe
eTD1zDpEQ6fsYStDlEPD0S9gpqLb2x4KdUo3PReglU11CFu1Oqh9FFMonX7t4gH9QgR2x+GGeIDN
2CCawbAp1fym2Y1t+MVCnW/rYNkCxQHtvciqzIOqGj7dvYDL6U0I/R5UZWgPsgLUmCcYiwAQ4q6T
hwc8W5Rl7EUO8mVlfMQbERlfQMXE7rbCL21LLISGtc04OjrhtHJyCAyZR0Er1epX1aKiUXgTUgYI
7xxo5DEgIqgXKTOMA3WqAsg+k5ZBgvFzkLTyEi0ZTI5NK9pl/XRuIiUjTM9P2jDKB1tJjRVfBZbw
QLBB6QBLZtqj007RFo4UeD4KHzt4OBgxICUYAd+vAzpeoWPo5ttVVOJS5uspp9fAiix33kiJPnfc
aG9XmQXxcIjbJtyiHIZsPrjKWFJNe1stQ3NvNzfDySfXN7WHXNZU+lHxR0BPg/4d9cugYYGcYPIX
CO9oq9bceS1TFQ1KATgLOkQyEXj3mhoI5+djWS7U6KnDbYUbHfVKKkXLSnB/5FG/+JmOI70znZJm
VF1fyzL8VVBQbK1h20vTqRxk7Y0j/YOO94Ox9IkW+Gnzb0mA/wvjRtWCVfxPgeM1yH/97f/s6+Q5
+/Vj8Pjjjb9Hj8p/BI1OMTXTQYKH+Ow9elRgAeq67CiC4SY4gD+CR139D++A1GXaivkjrvwRPOqc
TofwBdtZIdz8L0h+piUCw4/0MUBIwePFIw32tKxZ6s+BY1n5bZU6DiVFq6Y87AffwP9N+WG0G/TY
POwsaox6Ro2qTJc1lMmcwdzkaFZU0OU2bWKd0RQEXKW88WDnE1Rl48n2TSCT8GjX6PAY6LXG8TMO
pCcrlxEB1bF4OQVpvq8hZhvhF0oT5z5ymOf7YdvRoe0gkbAoc9vGLmG6hgMxrFJ8aZjv0imIcfbq
sTv2/J2fJudE7sCFbIRHVVxFKJdP2Gi08q2dTlZl66tw4MkvJd2NtWRcSlFdLlDNXHSK8dqU8iGT
vuVxMCySQMbm1jzDKJwWJfl+xhiLohgBVCdMK9XoNRrhedi1dS4SFO7VQbnECe6PuvVrR6BSOSmh
T41DCrPVztHSEx4iOJ3p9AT227JqHxqdz47qlWOlv/UYNEtltZ4C/7cR8pIGJcAzsJpG+ccKpXsL
jdMFA90p9vKDTx/uwhqkVQYzpJcBopvklGc64uFI/AE46yU8EKqsYWWdpVA+hPJ0yB2swzz5FkDk
QU3p4pUtnfAbXCtulVSDzVXrusZbyUxO+Pi8kglj0xA+esgehXb7ABv9qY39derWXr22cvtMqWyb
DjEqntEzVtOHsefPjDMqgt01kL296u9hNmz0sN3oagy5aoJLN4Ls9Vunit2ePLyKJNgJ0Qk3FO6K
8ERfEJ4hG+T+N40Osy23dipCvUYT03vtnHuVaoBlPpXMrmgDoFFtnprxUU4mgQIHr1rKfeCb+QFD
XqwDlYNX6rs+wwk+SoGoKEASbCs7+kkRAET0nBCE4bpYKY32FHfJs28kR79fO7ZyKQJjB4ZDd0S9
UFTfpdXrJH5hlGJvCMNQeERLMk5eDR+xrYaqO19jAZRY2tzU+vSglNsKyY5RRtoXrY6ETtExMxeV
raySDIOzGCM0rb86GdFYlfeHycRJyUfgutYcd1D6ywDO1Y6hm2qLWCGzmYyzGvANFgN6PPrO98cD
Ff9Xm3l3gUTsElmBjazHJ82YbuKepDq3kzFU0I0Qpc/hxcbpxLbXQzw8mMF47Qv9KdBid+rhkBTx
qSqj5/kzkDTGd1ujUIr1bo8XRVv6rxhTmsgqD1t/SJ4teSCCqNfIaLrwFFZxh4Ur918zXjoinlAO
n4w2eqXszyABW4YKEBarJ0mPcYiOcMkMdx6VprwabwOZT9rZkE+nSzjFp7hvkATkXpWqe3qAkX7Z
VmV31ZP2oZIw0xPDgf19CKabM7XXnq5FCA8qP0llJs9199UZG7Cd6SbYUuIXJOA+YNd10oP0WXwx
4n7Esetqhagl5dOtHttVR/TW9aqQmFt7eNcOBgqMlr4z6McRwfelr+ULArrb3N+oQ7r3NWq+uEk4
/D2xY63ph8e3zXiqB+RkJ2MX6vZ3BwvtgDGB9PO+lQChuLdj5nlxbQkGeIu+ax5C8jDcULZRJIot
DAWtyDBBPCePZ71NWxpLk9dB1/FAfOq7eq2Ew4Oq4NrNzeSU1KVC9eYhxKmmt4ZvCtLx01CQB8Xy
dJP1fS05935Rbyqk46So2uQY2uQwQkHZLtSsHlLZAD9fF+lwkdrxZkX91s5QAvTy8Bka3CMeo1+O
NVm1XskvAVSc0PNXneqHS02mN9QaXhzD+yXD8cQxotcmG5EFVZb4Mh8kP1w3o5v75hnhj0K6eH1+
1AT9oVeQjm525RS7iW2edaN7mEr5UqAfDvtN3LOGNh207+hwfxGuy02l7Uo1OaUl1z7weIwBtwTf
NFyIZfWtxlCubaeDUzQPNVjdBKobecMBh4ST+C/hCpyXLkSvC5OGtcEd9UCX9kvtDZeBe7PSWypP
PGLwNLck+HTjGTsxWEH+p+KGQThdQQll9e5BDNjI2678PLpzmNmaaLopUfrclOUvqndr0+FB8wRR
RB9e1OC3OkTEZTDP4pEUY4LsWOcg4rfjIapVnjEFu228BuynloZQlOaZaRz9qUTEgjkRH1G5uYJ+
nFUGKrTBL0ETPTd8RoK8F+57pwCOL4i0yaOWPkdOz/MRHKvgLD4rVa3z/MQpqAIJe3RP0r81knRG
zz5dy1Jw1+HuCZO4x3hv1H4BZED7uVAjst4GwuKoIYPhe0vZQF87Kp9Hp+l2RqS8RL7p77EWWFiN
h3QtqgVLtTdps8v8Yww3DXhmlNcmdLjYMl2mu1+ScBp3UYcNXoCVZNLGT+kwXFD+RPYrTw+NUn/T
qIAhk2ZTkSU8X3gZXZjMs1hjZcbgLHTIw/tEfhj6oEPCFmIsqFD7tja/Nk7huO3TZt9acLWCSN1M
0Bvd1At1d16bF3TV/NjUNXHZJFNUlR27rd1hdCrXsfxHGiaHVac1R0iQnovlgYQCJvYzlhGE2tKp
SMbmRT+WiptGCMx5k/Go2CVl0tZzPVtIbSSPAaL1uER4vYvQqL9Pae9sE5A32t5vdHYE+xELAsSp
GUJaeVc28MVtaY1EFgZj8TpDwLgHIGYOWOTSk12/mvgRxgPNBZmxjIQl0qK06LBHJnxEBVnC8GCd
0kiFsaBUH+ZK3rxoYfdCzCun3WShrRVUw4agCCVj6pnBiKKNFFyyXM/XxF83e+EkxvOEtkjALLAu
A/u5wnVuDXvOdkO4oSGiwJmEypqC9UUbUdVozYHZONFvmLg1q6LAABX1m5jhRl4oYHwY9HFjT5H6
kkix22XG2dYLerY68q4KVcJifGqBRxYTjzm0roMqtKrH9po609WvcNFFknv0CHR0w/4KL7K5w0Pc
YbBRcuyeGP4GlGWpEVtPFt5HMHYf1Gp8iPX8nJgeAvD2djLC51DfST0+U2bsfgjqf2QtP3Wh/DlM
dvCftk26O026bz63doYRtyEMnHzXWvFrGe97JXkAh3ugU+FMGR93iENJHDVY/9rh8bkNx6Y84pA9
aJi86Ir9GdnF/xUt99Gi/uErl1ErMAtNzH0CuYzxhUAnjHBNSbDIc8yzCJX+5Q8n2/mUH4B6G7Zo
A5JVx5I/Acu9ZQ1a5BX5Tm0I4hlrsgCRxrKgMHSNlf5qauFzne+b4UtopIdKZ1QjsMX/bfsvFyL6
fH5OVLgQm7yKoI2OKUv0wXzocyE7dQK79jJK4P2DMXRXg8gkkQ62Jd+NBYFB0lwtGHF2SR+KAmCT
tNdsLNeZwuyTELCC1oSZvi6sx3++MpGj/fnK6PeVLUsxFDojf76yIkYoNRoxS3NaUig5w2xZ+4Ia
Sgr4KFyHDBPkq/0+395FTXyejC9EYg9+fcmNCCR8eNECBoA5PLQNyp5b1ZQei2S6NUxdWoQR8UgY
QmxnpvgS4D4gQhDT6SEBGLuAB0BE6TJG9HYyXNMgcqF8XibN2FX8Fr1vr5K8XAZBd43aCj7GE/SH
Tcnk50EjzNpxW9n1tRzx+2oMnKtx+U0Q0eu8DRxvOLb1utSq9ZD6N8kfX+JJfjQH/eyM2tLSqout
tFfoia8Yx3P66LnKwVKJEsGfoNJx1yDi4hETk/+l+RAv2r57CLCh+Zfm67+6PXRFVum6VmRDVT/d
p2oSQjpFdwstz3qj5/KldRI3Tb7PkfVwU5pq/88/u6L91e+u0+lC1m7rPCOffnenB09lZ7aDs4m6
R3QfQcWNYAXl/bVm4tvYegx1lEFNGJLIuCCS7rqlnroacX3SGXtlug/qbI9F5ZR2VwdVlEHN7mgL
5GaQCUiTbrxodOpXtnqHyxu9P3g3ifpiy9TRZ8eJ8bAlFBPn7XH1wR3W6MydTgAqsoKEO8EJUldR
h4ODjMVoTbeOrCo1KrR/guWYfjNrMLG235Lf0zaWnLKw24T1dzvoCVNi7DNNq1gNSgwdvNiFo2qC
99pQfxQDF9YCeHKR+hQs2ippuYu8k2ejU0Gu/6JgFicTSaklEHbr32V4oPWW9xBSvexIwYjAtSdV
tPhW+ToxtK8V6WiehM8iaG3QIYuM5JyO9WPVji+dSjiWhaTswbWs9iGl+NaH2D3AEIhOsZyeAlt/
UnNj18Nq18fjIEWvkgot3DdWtPhsxiJ5VhLPtdRVo12GQtsFI8RyRu2usZ/MTrmIdI+I5UC5nMfV
QKVX5Em5uVPhIYxa4JbZl0Fl0uLvkHriN9M/o9MJhowPmNIdelt+8WidsBRggn++035ubjdwBqR+
aNmORbuFpRr2p1t7sqQc8RQt24n0TaR0Az+7crO84lH8yZlZ7LJ/GW3/atSnNslka1sWbCqx/8Ng
W6ljiP/uyGAbk5DVJKb5v0+pf/HIWiaqokgGKqqj2p8+JAzKuElkGZNJu4NwYdSAOMn0UA34oqCj
aAEFfYGMdp0mYgO7Xg+KfKiD+FVE2chkHCK8UEPNWTsGMLIKHCGp55i0B+j7yWIgpHPejQLek9P8
FkXfYR8SN3Ux2lmKK8wuxEAcY0eH1OOtixiqKyReFuq0htJ7onqxGKz2qvH7t178rDrjoWmaQ55x
meRlljbdAkdHzhq3eo2QvM5OhnWdgHsNEh1xkbiAu6VpnkfNfIBexy2z7uzilwKEgULiFA6XWItO
Tt8+KJbx5KfDwTajU1Zpp0DFaaUeDyJtaoIQIRNqYQZNmSoef/4dxiPYjIEXqBVZEugeXXz5o9Ji
QOqh/NsOhF6yGr4aTBfSSE4SxqduiF1VdZBMjV070XYCVxAfJ1cMNF1kPGWQsKA9ruPSepIzGWH3
5uoMyVLiWpAFeRAjuE6+9s83tzI3qH6a2LnF0M0gK0JQwPiEQGZq0QzU46hEJ0yfWL3AAY0gl6Pu
haEo8LoUy4c8wYwJYeEG1nS47etiHwzSveosEyy/ujPUoZeO1LDVzXOrQ34ERceqsyRDF6lb113q
dLiiqX2sbfVY2tFXSqGLIqMWFslnbMAeRzt+jlTOb6l8pT0uT1jWbnKAP9R4KDYKuiMQQMeTTzQq
goq2Gq6tZ5zFqFoiYpLDopfk+hB6/YvFyJ8ymFlaftLRDaRF1pXoHClA1hXABdA7Txqujt1dlbZd
tZBK0/ybSFKtOHIradhCOtoUgCO11m5Tg2gH/MUshlsZyBcSvKHXlxpgmYjGvLhb+SRzC99AtHvj
K7QXVvU17fqXsR0wMUTzohaQhfbkoJBCGXVhetYWVvPNNPiLW59HQvPQ63Ax3voeG9KV2P0HY+Rv
G7n/YhQjcBP/FPgTqvLpZ+5pKEiavst2vZ2taKVe6AWK2VYPh4WbXGuGi27iWOb/y/2lzp3Zn+4v
m/CZGVpRUEj+PHyWujZqqt5mOxorbynldDHPYdDWJe26l/kxkvTk9YiQg5/Bo8AfXse4jHaLEeAF
hFPlQdFqA6MtdZW1QFYE2TGwJrJP1Cf5Pc3vJkCKnqMISrxkA5Raw0WgG1lsP6HtuenLyBVDRh+e
UIveIl+8heGF5DoCxg5RWDq+IB58Dui60gH3orFalEVyMlL5JsbdiJsuyoAQM3ThU0g+5bqOoCw7
7YoS+xUzwB3xRF5OL6qYjDJ+zUg/CnZm18SnTCMfj6brQCdzajFuiGeYCuuz+Ju1Sb5NChr+k3wq
W36X+DtUhdOok/bxXpyM14FVrVUcYVCapig1HqxBpgHfONdkrpO+asvk3FQr2/CewAN5Yjv7SSAU
foelG+XwRtPPxZS+CjjE7oY7UUr9NS/pQURMBnHDldK/Vkm0afr0ZOpEHeM0vaTyWvMYiWIcs2ke
C4fz1PBUirBuMtD3kKkp9AiqB+iGyHpP3b9UFlOCQrOg78bI4EIhCWz5VODOO0bWuR0wqx2ts0Ct
FfA6gTaNFMikUV8LEI7c60X80Y5GxBIrl1IKXdkCTYvaq5jhQ56NvjPOvjdexHahjgf46CFwUdXi
CQucjHMYfpU0uATTgAEi0sBeMC6bRN+J0Vcgazn5ot50d0q/npPYsX2wx/5FyaP7CXBGaeV7yRWj
LlXHk+xFJ5XSgTJFz3qIaEzWkmwGz7rOVUkGIzToa9qNy9GLjE3sHwzDeBJIW5pxAE9vJhtPTOGH
KGH6ILosgvuoNI8iYFKS8aYn+hPiw+sc3roSTy9dwFRHNNFlKdygCPd3cEQHpWoMDH3LhbwD/xpM
s0mAF0u0+XdEt26Bxut8w1P0EGFkyDQ89HyfjF46qICeZfiHkYAV1lm0AIIhLtW034vJJ8N7VYDd
XU2vmv8iI/SPdWJDxxLBH5NqMZA7INtP1wtUixx4oba6G0bvPfK0zKQlg//UYb0A6sxwLHDCqfB+
+5fpSfvMrCL6Its0DOymEZdHguLnUCgZtaikqzPd0br6ktV8kRPSeN4v4FwAHi12ACIZtVus2KKY
Gg2W0DxIAnsWN1YdOObCbsgBGgeIOO+Ta4J1jxi25xNY6nc8x166KnzNnfElsiVKOsOZyfveiVEX
NGnVSPqYXgCg13X9JZYof8t5uBxCSXX1jjknqyR9LSMp5AztuNPKAl/ytr2kFkm6j+ADNhaEzPaE
M3v4pAgUCUN7bzGYaITTDfRcVKh2+1GBNASgRpWDhTY52CZdUv3inDHULk2spwY13/Y4+Tmg3FEz
3uChBF33KlcYmeU84GJ8CfCUyKNo2RfImTOqm3pzWKsMTmLMufcl+SyXFc3g0L9sopCuv0EBvqLU
tmuKeBEobpdXazGHJ2HDOFxvcoiLZU+oJ+bdNjk53JHi+avxQ1C0+466RhLJF3E2ESb5qkiNQze+
k2iyyqkJiLsCB8izOIkD3k+v/EkgAxLlBLrfXZFp6HX3oMRw63M07+iza8Ht0zELAZ82u6ogCsrb
q3wMSwvq2thvMWthWCqw8q1fk6Z90MzhIh7oxvo99P//tVyu4Gz34fn6syROFU559vyxUP72lh91
ckV2oFmiZALgpCM7I+SlfrAsqYT/x1Z0FI+BokQFHS7l7zRLC0kcm0dBxpVe+VkSR/mPptoisgQ1
MhzF/m+K5ZTrP6X8skNbnAb8REDBBaE59vNgAE0SKxUm/6OtET2ESIS482IY4slVQnVyVdpzl4is
YQk991EhF+4iRM1iXhOLcEoes8b0N30TOwmmymDdnkNrz7xmBAu6CrF7nKUKxil7W5s3e7E5qyq8
qRPML0qUF7eOGuzlIaLrMB8fghzj96WjwBWRM8WvnmR1OqpB420iW8vc94VS1/SSz9sQy1ilj/tx
FnWY1RBm8YPAatBIMN+UEkrac3xkb1Yzh3ReqGUzYAJP97arv6+qifMSxgIar7MYurvY3XWw3t+O
jNJsRPAzjsZV1NFJas6dZ/M3Zo9JucOPl1KbCV18fu1tdw+Tp87cARJBmhWuMXq525hQXd83kyQg
r8skgI/SX8SMZW42xQaBnVgFp0MqY16dF5KjNK49lDpNbxk8gSlH2S0XKhLvC8UUf76PfBOzk/j6
jalgrk4La9UiXOIGhZm7VsfwubZpN00QUTBhFs0vzwe8H9VX6s3oNdB/BFg2UHOuCOdWLmJ6NbaO
rCl/rIU01YPX/Lwb3UNPWWsaMJM0KEQDlDPipuBLmg+ct9UuEi1877vez/7hnHgziXdRzVokY4pL
0c+fXrzt/uPF+RxvnzSvvl/n/Ma02JIwZ24sxaJPzFbe1iS9UV3NSFJtOa/Ou+dFOSXfoDLj6iDe
8b5I/9g0SmncZXn0dsT76+/HGrWCsR+mUZKSu0Nm883XfsXybX1++X2BL3fuvu2fX/zL7Q+nmldD
jJs3+FE9vL9lXns7z+dTfPjcP61Gzq+wFfL950/4cKbEHE3EIrGy/vDuD/v/4eI/vOHD6vtFf3jr
X+6fj/x8aZ+PDM0oX+iJtrGMGF9fGwr5++09r/3ta2/PxefdYQKi9elFKedhmh8dCl4w1T59QgGS
I6+laeJn1quB/kCGtPf3vB/96bTzDnP6EoSFsbcnbgU6SnN3XlMyhpL3zU+v5XhjILQg3vKn1fnQ
ede8Ni/mE82nfN80pI4RcN5O59PNqyTenPmfP30+cF7MH2PowQNBdoINK9ejxqXZPc2rXUSdbR3V
k7KVe2ur0Uzt0q9QuOPk0BAFc7905xfnhZ2oCHC87ZqPml9twt6Ylrju0JNYRv1Kb6SoO8y7Jjky
p/t5VaZ7M7/7cBrV9OXFUAAQ41ZOT/XbuSQNs/VDheXeJkaMcDUmysmRqnBRmMP3sNK/ehMIVQrA
lwXY0Q1V+z1OdKSOm2FYd8mvI2A1ROZgnUo1SoZFpi57OzwghVPAJCYyQxClBUa3/Bdt6rpNxhSE
gKSCZn2FbsGHq3z7M0YdaY4xRI2xFbMqzTYsxDg/b/7ta/U8Bf+xmN8xv/ftHeIEnzYdum6ZRX8+
9f/FaTTbaLcw9HbzmZ15sp1P/bY6vzqfxp5Vif75SrBbdSnA5duPV4PbJO6c47WYZzLZMFLXSYfU
ndcaccHvr30+5n33+zHvr+EgQbvt+/ZfnVbtKubP+d3vp/jvPmY+7funvJ9mfs2J4q94umUuXhrV
W5FfFbPpXO6fX5s3mcEv2ESNm/fXu//h7jyWG0e2df1EOAFvpgStSEqkTFWpJoiySHhvn/5+SFU3
q7T79I47PZMMpAFIiQAyc63fiIbNtxzydii7YjmvynPeXVFWMzlDyu63kfKkeZkx5dFb/63+dk1h
KutJsWBVaGxtnUK5tyBroQL9mWAmKOUZYsKg9qwuMMEcO/BPDa5jIL01D9Z2sy7cRAUvZCCeb8KL
iEX5lYDkvHaBR/vMz5A8hDMSBky8XZ1lp2bBdfathgG02vtJ4n42zBC9PjZIzWdbcQ9aUmaYcVXw
BANd+KbzOOUGSi2gRlZKU32L5x4eGisM4uz3rh2SmqyCXVOO7l1SY7+TRtWz6ihYKRfNpzTCHjiD
FjhpnbdZ4GXhAAkj1gkgWB8bbzEkiGBrWphkW4mAeIniUqoCZk5hZ9jttGkq8Q3EI3n+wSbkRsTX
CoaNMJNtVrKP68d02OaAtcqkuqCx/zPBt3jFjgOygG2f2CKIVTCw317wplMKUsNCD+cYsSJfu7Zz
h2LHx8xIxvssKk/q1KAAuHCFbOepRzr6YFVbD68+ME2VB1VGGcG8TYgqDdGjrc3K2g7TZPWlzwvk
PrpC8EuqEB6LKMabeobxSrS3nY2NNryqzVMXlpfKtPyw2heZmhH4Xd5zltjNtQHfYyIWkETwNSw3
gJJACGflzKPvXGEpS4lnQvW17httgSKaW3zG6xXwKR6gvBYDA1yUARHgO6YRC/RF9C+pA8EVUM5j
1tqnPKpeLSsY1x2M2G66hll4F+vlMS7HnzBN8jugpwHAUST6rKEEI9eCOkrFNAPHEdGhnehNSDiT
aLwbWl6qlWrkW7Np/KzzyDEjrEvg0/sWozG50hvdPU1GRqawCtdA16ODcLBsEGj91BkaP+T7KhNy
Vlm2Ow0ZNDO0nI3hw8Zm7W9BcOpgK6EiMxzILL7mQo8f+q6cr90n9wmoY79zIqTCrUb5oaDmVmFQ
toB1Cw8jFRy/Vmkocr+ZjYuRotOXb0OrdFajV3p+a42mr/WkG0uB7yLYSx+hEpgr0FNFnjaHKoaU
FcVYMldu7axF1a+BkDnrIAg3g5VV4P3b1zDpfpYoFawhSJDZTB4I0GWbaWqsB0s7CvxvEy+4L43W
PrqgqCYvJTZTflfsMNgOXgpEg/B/Vaid33YgipryZ16ZF4gZ2hYZrt0MjYAEuzlHICqSSxWjSWkR
pPBtsNMrCwK/b2SltwbgFK2bginaTtnZmDYCX27Y8/DM2hKRQmFBI0hrBlG3iofXdh6vNhTaTRPN
TJU6GYHljKkkIivUiVBQc8mDsEQGJt1H2nxsHWeb8Xw0SQYlxiTwFsfXjtX+qmxS92iTelkHbgba
EH10TzfvqmLSjnqMLwN/T7gxQ+3baNXpJhjM1LfCqbyMuY02szft69RT16Vr+OOYdteSp8rvItI8
dQtXCbBkdkHgkOguGHU/m9yXeeiZw2sVhaguWBJtobarLPNZ79CSryCq1YZw9/MMxS6C1DvV5eRD
GWNDxhK6SsLmrLp3mMRau9FIL+PA9q9PzGlTFNYL5Ot8WwNT6wHzHEZzXvUdKXCozs2mdFvQZP0X
sy5AZAFzW6FwNfvAU4stYpRZq9cbSwl2nRWOWz0BhMWN+qJ0De7NhLlPQdVj7zd9NliM2Khd8z4t
SZ8tJEm75gJRX1ubEFmDxqxAgR0T7saDVeNFjmvjZPFKsOoS0nmXfizUyTcG2IR4+dZrw2zO1eCZ
K7snYaUK1AznhQIEp+ZT2/YZDLlhX/LjrvRe/ECE90deiHPUz3s7Hp+CHKmuoMTYosUTTamcbamh
5dDiYbIai/a5wP0Jng/pC1VJxa41iKsZmrmeATXmkYsOhDJOlyGGbmNECtEvXrpCANxuMzhBZWEK
H5DAtg10UJuQNUPkVqpqvA/AK6LhB8g7wR0+87JVUcyv6ynXHyun/MDTF8P5R8Vj8NR8nVJrcdMu
BpP9aAJtLoR1GOsVepwNAL4p730gKC9kjftdZ3zRCkSohnbEk6RC2ojA09MYeMna6YXrTy1ibnHr
QKCyT0moPWOhwxLF60+q9dlLg3xX6mLvteYiBZoi5llnT0aAASmM99BX8gS0jIp/stdaT7Do+t7V
j+gIVvCMBh4wnjTkU+JoWpG09/Eo6FZN5h31qddXlgPuOrSv/bzAzUueySFARiavFP0wWhcE4O+r
ManXFbhxlqydC+02OSTtR6hSGN+iBRjwumvb5DMbBKSjEIH1Ws/bFgHpUMvG9sdMENxrsdLcsJI+
1Gq87vSpuSRuBPLdjK8JmAfednBLp8k8RoUI1jx46y50VB+zl8Ff0gnGvMMhx8PnqBv9zjF3Ux98
mO2p8M3R+zDp6oyaDbZyaZf67RR8qTvr2Ot5vh4StDzyxP5BJk1ZO+MU+TwpoNPYCSyw0qd8XGxk
ggiKn3PUbaGuzAomXDsSTYX7BsVSA2yOSOVr5YIg9mowbI5LU12q7n5ylJItfPFKRC07zD0ros6O
toplv4z9tLW17AVRPeRhgVuhu+rAHoUOJbyZpC4QzcRqnvPOrFedMes+bgj3iVsMsPMtPAC1KPAb
F0eoeQg3Rh4/1I9qq4/36HBsnRh11IJnw0mCARkS4s5t/6XvIqwMkU+OkHY2HDyY2eBZ3NDqHdiF
HHEC/Q7d+gl5FDPZIRHxIcjiFCAqpMTO/Gr241ZoM3wCVyx3xoJvVWvcoe37olbSnRnhXmpPp2D5
T5daf1/kDpulkjffQLa7bIdN7tYuNIboe6lFsQ+R1lo1SC8itWSiXFSU9QrtPMXX+3LXxfmzS4Co
4318Z4feVjTacM6hBsIt0bsNebL7Tqg29ErY1pNaPDWsHKrKrtfgGi6eQWg+7A0/bfXywbL1D2iC
HXFJHe0OvLyRsGKNIXTji4iZL/xX7cQgfjbjOlqQHuYsPEV6/7VEA8FUEcrI4UWCpnXu6j6oTpou
Hs0x7blHSYTG4js4GhtJs0kff6aDMvmVo+irPNQOzaIMapgJ4G4z6zYZ+qT++NOYeIGoVVqsdMd8
cSF3A0wX90HvwvFzFW1VoX+9yvOYzGWOVXqU5MGhYgmt1sWpLGdsLFWz2Re9nzpugdmkceigBYKk
OkF8Gvy5q3H1BYIAnQY3hcoZtzPm6HvecZtM87Ccy2PEH/tvHTrnZqIliNPwjxOYAMWI17Ly6Y6V
sElhV/YRrmCeTtHBM9T1wjq2Bu3YenPOen4x6R1XpU5q00MucMf2Aajc5wFK80OjLa9OGCPoFsHJ
7/pvuYpujy18/uNosIXuMzu2km3drmjK3YSmEBuX7HE0c3et5OU5NNRHfcCZwlDzJ6vrvmMCgQwl
qR1y7WRKEIlyR6GfFLPaqJHe7XHK3czVyKtZxOKI7vx9Qhgax5sVguef6kh4K16GNlzy8sQ8yHIL
Yr1wcSXqCqDBEQuF0oRKj1i3uYOr62tWgyxTNaCZpH7u2+mzYvXb0MDUQTMK0L5utEtbSKtYP+67
dJ7Wqg7XQA1mZwUpfN6ovf4Q2/UFFSJsvjEz7RInPpdxf29F34HB3deDbn80csdPozsoOAYcF2Ld
c/xjmkFjtX3N4sizxAYcJfcoXHQFs9Wtm4I6b21lNbiB8AWyBqSVNB4+iLJKlLAyuWr6UCDvq98r
JdcoWlAxYYAnQ6zYBviYYNNqKZGGIV742QlYvC7c4fEFvHI6IyegbvMQNHg3oxlQk8nsFgoP8YqX
FmVXHbtyHi9WB/hWrtOBcMfYzmTbBVnp6FkN0WzIg+Gn3iLj5MHU1ab+px2+EI5HLqeZfg7ZaHyw
RNVBai2XheVobDC4x4CuaLqzvY4BWO1DHCGVJjyVLTYioM3DnaucM2/46k0N7Aj8OiLLMO+0sTkj
+Vn5GJQdQqLCe2L0X6wCFbOhnS3ICAdbBPPO8bofpVtOyJ1shBoBwkvAJZjYReZehOgnOiUibb/X
WeBtK8RKXdzTI4Rd1prNpFA63jcbl7UCMR6l9oBGNTuzJhdKGhi4anh16+RDoQd7UJQvZOC8Vc8m
GS7O9FwHFb9q96KFIxcL0BB11OS+V5sTb+nIr1pCd3W8SfXiA743X0QxnFAHXE1Fn/rAcFGkiOb7
QkmbVYK02r7XTX1X43odKdq1XmRh1RgCeYms+qUKjqbiObh7L03D2B/qcWEQyTbNCRFVK4bscDsr
1AOB4BEGjuVyJdnRz8aXdnbGddX2a0PMT0311KTmcBmA+rRODX8sH8AUzUm/Guw45ouEL0rZh8oq
YBUbV52z6ft2XI3R0QKEEBEiuO+1Mby2SzGlwRVrFzfPiqMTDtZFFoQjZ5AiMyvRwvnVBk68QpRH
8Mj/3dbNMJZ0JI92lQs3HpzGQ7YUHTdjiYgrD4XOKx9P6jHTUXlfCkKz5d6dkKyTVSjrxiWunehh
gKogm27tjW1+jFj+3skm0tf6JS3HeZ0NTbG5jTX0QMcn0gqZrxjyW4excg2WL7cWRM+QF56K/CA/
WHYEYlixGjPWbE7LtWySnREGnEcELJ9kk5WV0b0D2X8IRXwlVlggOXlpId9ch2r8OUZVAHDfOKtT
nJ7G0TIvskCRo/OL1ra2t7Z06vNd0Bipn+AooaxKwi4nA+/qxEqsS7QUcnCHSfJcIBwx4Zbi57mL
bH6QhjbaU6WLxN1Sr4u52taQJ/xS1kVp6ayMxkvcuA8zJJNNP1dQ6arOvHheojxY0TFcKgbbm7eC
rdVrF4v5bjJTrpiGc4NlgMHk8Pe4EWmUPSqJ1duFHGRLj8iMXrIy6+7LYoL6ttxRaP6jFydAC6RZ
84DRYHjFmA9VDPRsMeQZj3KYLOyq0FfwXMq9rMqxmovnhlUN6kaeJdv0ScfEsUjOaTdikKOGHup/
hndBVXO+M4zuM27Q3kW2607WP9hDjGquq/J3LMOCbjqUjo457nImu0AM2zWDsA33X4F0yV4JPftS
lYVzKXNRbTTh4rQ5zs5Fdmht3BzUclHTX8bJjjBRSfmnlW/ESauw8Adu0WT4IvRYUyCpbZ1uY0VV
OSsvaZxdqleozExYLoDXFosNH1xFc0o2hhPkoe+0VbA1ABH4TVVF124pzLZp8dtGdVmMiJPI3Pj/
2eQ/mft/Tf5Dykz+zP3LM/7K/eve/3iOjoqS60BItxc4/VvuX3N0xJJUwAG6BU7Ys4EW/kr9O+T3
zYW/DuvCMizNIiH/iyRv0WWpwEoNAwLnAib4/8n9G86Csr7BCJfvo+maRRRFc/na6Dr9mfp3WV5i
066aP+am/VmPU3gSUI7u+y5Fm6PW5i9whFYJd+P3Kl8WzEIzrnXcxAfNcdCzqAueumG8hoLJuYNA
CGzZKp7wzWyuXbQ8ZylO5ksRdrAwujSzdoIwylNYlea5s9yL42hxyQoHWRI0OoEMyMGKO911JkqS
8xymvlvibIl3KvJ0CLs2KY56fxfOYoDniha6+xQpnt+QT1/fuuWRHCOP+t5RTqCLbs05xMfagahq
hsoAsKnSPmHPfm/BlfyhQXcl7Nu9TvWYr/vRAsITgsNLVAPZQKuNnky1h1nv6P3GmaFG52pRQ10M
qrMJuxCKMNzSv5tkuyxubZWbEh+2vDvZrkR2cxq6q2IUNs6gFRCjfCmahDeYrHKnpXs2l//R7pI4
Ww1FySZKjpbFWx16Cn3yQpE7HGoWantHjrfezkL87ZBbBHCduul5rzfNNRxQtTInhTV6amZokHZW
sRJJnx1REbL/8zCIsuwIcyI9eMj5I0e1OOvZi5+ePJoH2JLIDDTxcemVHW1VsKi08ORVYwLzOO1V
r9GMjWXQ9+Gd6UErLRMfZ7Xy1QNAuxsLgKleN96LMWNNNznlK1Og5+e12RzduDM/aHrhO0NZvcJo
yPeweMCiLMOGSL0W7HoekSkafju9CnsTi5ZQoIXVEWjDqSO6c93q8laVroF2AHQtC+x+Z+cqWznT
fcDTAnm/roTriFHqukIm/cHRCo/IKQWmRkfRaebx1t6JfOFohFfZJItunr0HZAL6dZQNv64hPPyw
IYNn4D3j4dQtRa9a/QkWTbpRCDyu3nXIIbc2uFl4+whWKCVCLWCsTbHTmuqjrHWz2dZsmOh4XxdK
Shd6ws4xTTMHZWi83W4jcbVcNAhJ4r+dKXuwK9sEVUhWsI3aR1kA1tvVjuLcZ+CJH7tSa491Hl0r
omXfe/TFJ5xsvhglcZS09MKXialrUUfQH3Qi2ewNtewYxEN5dKIQoDjetMdQLZXhRbQdqNlAz5R7
0agLn33S9oRNostbwc4SOXzt7rempVNZKHNWEnqbW0e0uLp/18dR/Dp3GZjFTbCJcxYyGIdnq6qt
XKI53nPPH/QoC1Pnd+5sYaLm/FdbFMwnL1aMc4Z+/WMNvZ9UjfJ2UoAu1QHTDkiNi7EUejv5KcHA
dqmwHSR08duhmBoMqLyS+Fpt/OpBeM48xUQwwZOLYESDQHNQQSMy4E4hQmeVeY473nukwMV9u7TD
Cqcdqg4iyFNi7t7GdVgGvvVnGIsZmXY39aLdKa2pPjZ1Oj06a3n8VqDRtgubidhflWiPsm12eDsm
QX0qlqYxzPJT6ySfbie1osZN6M+LBm8XKML+AbMSg59R5BeXIMCs6t05mKm9NSGxto0Hp/dlNV3M
Qb3FK/Tvsbd2awIAnClKTwB5coiRky6fAYqehxi6hBit7JtbrBUlnb+qrV2hL5QBGGeTcR6sX7PC
fx9gxbh5sJj/bT1weZtM/2TZvp9kPZwUdc3GI8q2TEN/P8kWBNwLLLitH7bndPuW//5pNGpMJS2v
t7dOatm7KmtfFF0DfZ2ZJUJV5P92aLhpj51LdnXULcTW+NG03kK6f0JEq146ZZsINfgdWG0hhBFZ
Zy2LD5lZJ+4hhx2UzhZWAio293P4JdG5Q6Fxj2hy5ltZk8XQH1K7y57fKmV0UsUcXVoxKM9WyxJU
hcN3kp0lTrnsB+r6IKsqpMjGRr3TiRdx/dRS7ox5UjZlqiLjnFaXUGTxdw01jSTptBcCEwbOyYmz
nTRs3ESP1NcA0JUNgbOrUwOVj6bXzia6URs7UHF8ykkzCbCJuymNunXc6bB9BqhKYHTNR6WjcFyt
X/HWQtcOxC3VHoLdHJ5kTQ5zm7RapyUfPTWO+fg27NBpyODATcguhUuUBzMaZee1kfNiwby167D/
GoQJYjm6N8N6qCHheCGqZNlYfA3uB0frNlrWOOsZnbfx2ib2/b/fNLr+J7PE5FZwPM1yAI2C0Ha9
99xsJ0aoo2hwgh/wSFmnfZ08Itg+Xw2kH2OdAFjVeyj0tdXFdqdsOwVNuzHiMXtWywz6f96FqyGM
xyNmb9wBM1EU3ifKkbUobjzgotZV0RNZ+btDHsk2OU5W37Xdzn3X8U+Db22sMHXiIM4hjXS0OiLT
OpdmohwQXwt2SW/2lwzzPB8cgflpcronz8BavsbOpGyM8FsnQNQQtTKs07DogxFyMe6GWiVtJ+uC
JUK2cpbWt0PZardWs9NFdHobvpwo2zF0GMlRd+lpiO0YXQ61OZRBVj54MX7VWWJ4n1AYeJi0IvgR
KflOQyHtkHl25mtwTe9TeJObAYw7vnMZ1TabddTOOcTg4CEuIQXIcbIJajQehFnMNIf9DlOD9XWs
Eu/UGjxrc5GJTVP0+NnHanJlb4daSNmqtLEqqM0iuRq9klxddF92SeQQ2Fra5DhTqZR95sIylVVZ
gHdQ7rp4+nRrMsc+OzuA1w3+5WudGOOeT4kxtUuMl4QAZTba9lEWplENG8Q+iYItK4RbhzySbU3U
ESn9p+6OhAFAeqGs353X6mEDCrYxvmCyXp9sL/xhold0P7r4ADuph3xQGD2TShiexFRsshiOVqkq
RLY9I/S1VmhfbYARQejqH505Q9+4D9MDYRD1ickFMi4DdKz1Sstqnjwrqg547KnbkhwgBFt3Z5aD
9tVDOBEfeA/Vx8QtT8w+WCQtHekuJCYdzjoC0GCiAYvM4TmZcnGebL3Aokfoh6HRw3uWxuKpCtoL
WSf1TKxQPGkFnlcxWTn8BemURa/Ul6nW1LOs3Ubg48Ppy1l/X0OOIO8UvF2jjUMTHatM31Q4pkP2
TwL37u0wLjQ4dsiroidyO4SINUzKzukMsUELRvkQ9GImh2Eii0Xa4INqGAg/u8wGsteuxzXmOsqT
SHLlkUj6zlpG9flc/ReGrb7w3X7bTzoqEx3RPHxcLQ1ROO8dHy5ACTBSkjT/kehefynI4KyGOGi+
lok49kk9YXdzT268Rh0m7LG0cfQXtyvMuzZWTiJ158yP0ENdB4DitnJ2cxNsBptJpHcRIBVvG7fD
tJ0xVFzZxB83//7WleT2P78+shCmieyB5vLSfc+qm9Ks8mZ7DL4rQ3yuvLz4ME5gVVLX+NQYZXfI
F9kB2zBgGSHjver7ig0FG+bnqiCvF0DcMLCB2UeF4W5kNeiK76nR1BfDVZQrbt5Pb2eXubM1YZLt
5LWxabs26hmZsbscF69xbrDAKZsjfmhTuZKHb/XWaQh/0ZNYMGK2Vjk1x7boEAEmk4xYeBH3DwLC
fWMJYvydxZcwO/Rhrb6GTJu4qDQ4zlsRj80AH3WpD7FbrZFt1FZ9Rs5Kzn4mcBEEdt1PpiYWnZJi
PJDZQdLKLb/LATVPNyFsxYXJnDoHMu3Jthm95jW1XJKxXvKlgdaM6guvOIhT+svsqaQTmtIgHWL/
XjVxf8L/SnnKHDM8k0gVZ3kkiwU3u0Ltr9u+64jmMPsveiiLCOK7uxfBA4zumXkMB1HDd9xtzQgn
dCti+3vfuDWCLGTFw96uz2OmPgCDnx7BzlA4HtaCuJdvraUqOyDybmLdnt6Ghc0QHERIIs4Ghedp
6oE4Xqu711hJgmtSCw+eXfahR9z/as5DcJ20MtlZqKL6fVo4MR5rAwagdhzhWckZcuAchh95YVtH
eYZst8mic1XZkIemK68qa/IMedUMRWOkr/+6ipgAg8VWFe3kuCgp4BQ0W8OorDstaRMIuPJwKeSR
LAZcDu4Gm/U/uSYOu3hew5FCnSxJ8u2/P4Rw5f/jZyDwZWqLPgAq4oTP/gxK6VGeJmVk6d/Tkixp
FFTJA3l5eMVReueUYfIgi37Skoc4MmK/IKGzlW1yrDyqW2dJJnm9/65jrIb2gAvhp3ft01gn9+Xw
9K45WT5dD+NTW0wCFjQ1OUIWjRKjNZUaytun3zoco082TYcA1G9tyzdvFHyH8fni0fn7D5FHeQNf
OWR/c2u/fZii4XeXa8pRdsr2CFsfLK3qdJflVc/SH7rNLJk3b/X3h3IAeoLe4tKwUHNuh7+dJoyi
Qvft/cWWequUoAVLxVt39YiXHm4zZ3nkZKR6u/GMlvpTNIZPRli7p6qAR+iC9dlaop36lb4YN8se
VEHdk6xOxKdgyAKSSGLYKJ4ihpdG1/B/acJHIlDjvVM48PeUWX1NM68B9kZ6nnxx/oxF21G2s5mO
Acy45T4Tkfaq248TqNxPiJzbh1KrwXIsZ//DVbW8mtf/fuPq9p/aDyazHzRwXXVRv2cO4X32540b
F4WWDL2efSfowS9sB2Cmuk53EQWsgRLVyVHWilgXKn7eGTrTE4KasvG3niHej6AnzrKpRXNLXZuw
x1iCmsP6NnicQ+9tTFMm2WnCb6cVQQdanveWDn0Kdb72XpsH94pIK+sf5Nk9J/eusgkt0ObOtBIM
6nLXvepLUc5QvbOYBKdsk+OSFmthBP9Bci9DhjQ8ZszHuDrlKBJrg3WUR7dCttlC5Fte0WTGlnGO
XuEY9W7MrfpbNybD017x2MxGgfn++v/rx90uVTVMiROJ53/4Zl7bgpflf3Sc1VE5FU6unORRFDUf
ehQCdu/ax2XYrc2oWQF76I2xNCGOfDv/3bjBDEu/Hmxr/a6jKKqgxziLqzZh3q2RAJv83xrlFW1C
ZKh+oLXXWeYxSAbzSIgKFyAP0dSkbrZKS7vsdMckqleZEVlv425nEH27BoE67W5Nt9PkNYW5i4In
orvqyeW7oKnXDh9a3Xolpd/9SEacjYkzfLH7uPcJIlQ7hEi9C+bXm9p2q8/uRL4KT3h2GF3lnEQD
xkcxA/vVI1Ajt/12KsqVAuLsadSHZO+AcdznUG2HtAoe9GDely6AOaVpwocybV+zoKg+xCGQjK4C
8yKrXSScQ5aAGX4bm3XkvOGRb8BTVx+G+qA4JzwHwbXl3UCSLK4Pk2rPu9JSoqcBsUj2K6nzXfVe
Yxcz3bTCTgaI9YzK+eyCpXM74s7GMqN382OJPwUUjFrZyzYL5gkQTvftBNlEsL/bkqzr1mGI9oC8
UhAaV2TexVmO6Ecg1AMhLgBW1eDbHsoL/VSDdnx7442wqnFiJAo0aRVbed6UspC9tzfjrSNhbrF0
4tK3pkFe5PZCvX3SrU2OhiP56/LBXgMQz7wdzjPzeIsABPh7Zvi3+tIzafjOhVpwvjXdpn/tH1YD
ctxtcfDucrdz+RdgPCTrpjaI/7JYMP4UkuOVaxm2a2mWgY6Qw9r93StX0ULFwQjJ+BYaytEmHw14
M0r6fZK5JQDVpe5FQlyaygT+GrfF/q3RrdzyPKLB4wCHd4F+GuIyI8YLa5DYiDylxSzSJ81t+uyd
4wckrqD0syJH/NiOH2SbLOzUs3dNpJYr2WEtveAjQnRe5wX2+O+zjPEfWyzEPiwYw7aK7geZxXfU
faNOmxpiSPPNrMODboP6T8tA33ZV/GNEQEjdWlVTnt4OQ+9jWyrOHXOD+i1UgueCeeuDJgx1E4yW
d2w8pzmzpDdBfxT6uk4qcXQ6zQYAb/fneTS8ZzvTt5FQ3U9gc/N9j3TNZnSE9wmY6ZcyaOxLWoTp
NfTCV8L613//W5cc6J8LcmshOCMTxXJQXYTG/5xQNS9x9VFX829AfnHVxQDoMUiC1ZwI+yJrUKj1
XU7kwk+VqUK+0S6u0FrLs+zNBruGILH42XqOuU0q5MGSYA6O4wRGRh6VxgD4fSYQtbST8QQJJA9l
YWHVa8+TejeEVkBSwg7uKqWvj23Sqrse9u2DiNCwdohCPLuiQmXeQwe2q3PgWI2r8LlWFJ5Cm4JI
qnKUR7JtNvUYuc8Aa1w63w2TY8F5hQ1S0HRjA8O1oqi/D6eoemHZaWElGOUAuyvlQztlCBOYQQNE
k6ppaB8VxbMeZE3V19U4tx88VO8vXTVfWYHG+3//mbT3aWSewkVIggWRymoeffd3v1OgaOpY1pby
FZQPmE0EyI20z6+yQLk5JUETX/iaHmGdKFPPEfpYwFFz5BXj/Fojtf6QWBjCK1UQ+m0Q2pfIBdYA
sIGs8hdrUALoeVwQsFpOSKwjlYBj8e0zrIjf1GWJKa8n25Wofgm1fN0mOrSLErm0BMTuEW0jDYs8
HC3SwNYf0zgTfjT0wxc4IfssLcyf7iJABCLwC7qwHrQjL3yaYpQ/eqRnj2ritJu+hvlh2gXorb/S
QeZc8VUNLfk9RVTbqN9ZxkmmiPBZ7M6pVv3jSVHXqqkfcQKiUgZpP66ruGN3Xj4FOCZI1HJKfv8E
S6kA7AyDX1ZF+5ghLnyuo/oe6FD7KJt4KCZEUI0E/3NGaL1X4MmRhtCG8KCxT2ZQ/8iTsrgMRuRh
weA+DTxVn2obDeJuZL7Pgw6ZctGd+96Ln8ZMpA81Kkf4QtCOzk20MSc3PeTBNC3qNNGayB2owCnd
2u2gnG+FUO1fVZiQL+g6EWN/EnpvAIT/q9AD0zimneWh9RU25iGFTybb5JCpzYyjaIS2S1RiBXVc
dB/1b7XTGx/VtpqQVoZfJquKUo7b2pjsrV1HxseaJcEKeabw/tc5RViZj1oo7J0YRIWBUmX6KX/G
t8Y+z0BKP0eYkw620p967Gme7Inwhhrnn6vJmtZWhOS+M7TTC+CHfUbO5bNB9mWjGKC6iw6J6xgY
ghyfCc3h6SwxUl1OR294Ofk1N3iHEsjt/P/yBGpINbx7V/LUOah1Mgci7eJq7zcfVjiUddbVxVe3
YQ9nlK79oC1FNYvRbzM13sq2oStrkomqvkcfEwXkv8cBgB2O2NGdqsFosatDMQXLDG0XTp33sUdT
Pu71GZ3mrFkPqhuezCKY7owpP2DLVF9yy2ZCghzjiKi5yKbWjBFEshptdWuTHdYMvExN+3MQcGZV
exEKUAXemgjEkG2HzHYkXTAgEo/XgdWDI5HVMCxxRLTraTi+HcpW2270wP9tgDwsS3I+cTwip8iF
2qV4G72c7dXQU+IgsY+9iVyzqQTlkzmKaN8kLiuHKVdR77WxS5gdyHqxM23jphAnWYCbFye4uxUk
MDNf39rkkbv0/q9tRjIkR2ySbqPkUHJkk++qvbcWCKmSggQ5qSiVGmMkgPZdZwMytJa9V7Bs3my4
bU2gAVFZmmCUFw947KyNpSabmh6FQBITKAHiLHzRnYFpn42oARb2tarTcG+G+PN2pT29ikhgaxtU
z0GamKT9DMBlyzB+GGuVu0l0j3G38djXJjJKtIOGGTb15IQHWdXZ08Vz9mrF7goA08qLi+QYWzBD
+kmI53Ypeo0EvNc+vbWIzFiF6VjixlFbD0melUdhtUd97Or/x9d5LbmtM+36iljFHE6Vc5rRBJ+w
HJlz5tXvh5CXtZbr+/cJig2AlD2iSKD7DXwFNJLOdxP7XYjVm1kC5vdkLBYUmGDTqD/iNpjLQ76V
WDgsQLUFJ2Aq5a7q42xdp1FzU0fZmbFFd791RT0Pat39aZrFOzXt8r2rOmMhTycVvlTNTc8MVzFg
YSxCyoitoTi0UnaJj0aiDj8XhxoW3+s8LPEUG3yMUFUDPb6unODJdSSvcw+PBVtKNqK2g3BWQfkA
F0VR+JGTtNsCgNnZoHLeWUTE83504iN+i+MLKVzEh0ldeG6K62Ut9Uj/2eHOmKCAvl47B0RJtyIS
YEFxZMsZiMTMPNlxQFXC7leRPGAGIZ65djC0m1oNPsVzF5tz5/eAiJOxX4xDru7/ej4Dor51TW/M
kjDIeUclwKOdrLtaWQjqvVSDe+xQ6K2jxP/UM/OHFcn5dxQOd1gvuR646asUje28iQjMGgNM0diF
mRzwrVzKVmugjjoNYBfswglRPgKw7dvHgNQ46imHAwWfVj64w0hjJ8pBhHYdjw3YBuKyMqsNPKvL
Y97U9RgVMT8PHI+nRszjFruIS/VVfA7KGFU2P9RB1cvti2gUFvrAvm5mRgXKDYt40ZlRuRZjXuZn
eHm0dxE1btq+AHX/ZkDTnCtAI1f5hDcWjVNggGIDQ1k++xoTxGsHhtxLKvPw7Lcia9q1tj/5JOms
ysVEccV7ej5AN1mJTjFZTlvMaML0FFlZvQUIEn8MmrOpUc97yUgqX5om/Ca6Q+gK6yipG5y9mdVy
o89CHmZnM3XtV6eWFqK/tq1sRxUdzVvFjj+i3sd/Kgq6la14bHTNTPmSSfBLs5wHQQpoHVhqAqRM
ccqvbkQZHviOdwX7BGwB8V7+vbhz6gMGXb0r1XvRRKqpwXP6E/fSCOGtg0HbTn2JGEaTq8EQUUXY
PbfibROr0rIIpfRiOVIyr0op+FEj2dDXuOhSbp9P5M9zFlYmldWGd1gUW2990l/FzEBF5a9z7Luh
DMMKofsYaWD5r2t5aLqRTM8vVjcq+y5WrGIlDvU+0oqZOOz1YJ1j77WVdVvZmxMhhm+mcsx2a3lm
cS8SpV6YcRdsWjaNd9lF0q3jDQI3Kynv2WDzh4SZtBSjTtLx3sepFnVTRi1IAdvKTPW5CKuER5qu
9NJMhIhcpIemZZ0iwpQvzIIIf/PGAvZoCvXRcUBnuR3eWrJLssa2Laxgge4GwJZfRsSOloaruNzz
bbaTbN+DfDCHzKzEkYV2eu4vOydTURqulVlt5cPXqpb3TalJXyJV35LT9F7NyrcvozYs2W8jvJ5J
0adrVrj9oJaPX1fQLo1G9yAi6+mWEuywzwzeMLgNikah3vc4EmGjWMkBGsfvUdEnuWa/VAwY8WPt
DSslDZcy8M69aMh813sdbYd8VtsmBa3EltYSvhYbjYTBWTSZkwRbrJq+PrvE0SiV0NWDTNlISYLb
DrKYXxLVOQPEiV5rLC73ot+b+kNZOkvR8NK3pbbvgOwsSg+/Pn/wM+yP1OwkjmSrRH6/HX6PDlMo
+sSoEwOF6XCj/9ArGELqIGPZZ8I9KSl5zaW8Kr61JeaKuZl8YmJbrio1abew0tWXXPO+qiMrYOCi
G9+pyxMOuOVJHKnk+6Aw2yZS2WxE8DxmWIwgZks5z0PbWoTPAXEyhG3MN60hXYsB0fe4goHWnsUS
ba2r1QFq8xyEbnAGX0fNuoC1LMKh8rpH6E60XFPKD13Z4z88lsgC511BRsiKLmPeIp2iyvzT2S7P
zKZvLlVthYtICQzSLaF2T22jICeZGHBW/xNKpdmt3IG0XvLVtTNu4iLRXmU1Cz5bTe/nSQqiWK9j
c9UXtY4irlztHehD6KfK+RW4hjYfC5MEeOBna3658bl19Lc0SOWtNkWiK4CldI4t2B9mg0sM2rYo
ZYrhxI+KpY0Bwbwvi6Odm/5N6dpxXeMptgLS3Hz6CYrqIyrBStBah1yO0QFKivaztmKYxE3QHwPU
Il9qVT86id18qkglrPpABTwynQ5+Zya1aXgtpHAtCvckKOydKNaLxvJT5xGKgUxU+J9zdGyX4Y1B
AJAa/UXVw1WLfPh7zO9zD8kB4xPdr99DrcsxNJTsxyhfJVqhRYdH6DQqp5A0tMRGh7NwL2kBri/E
+jtDbRMoVuZeKMuGx8ykfj1Foks0afqJkrt21gEKXkbJybdRDFEhSoMFljLZ1i2q6k1NDJipSWlh
RUUYq/3XeuiMk4gwLsSiqQhvIsIDxLP65kVOzGAeFsVCy5GwqBC+OEw1unaGHP/vWHQGXY/NRVnF
y+dEMfBX2FiZBjYs/9f1xLT/Nfd/XROFdXUuY+TKOiQ2zg0GQButDOpZQGIlQqg9teeBHmIsE70P
ZmP+qPECRTYz8GYk085FEEuflWOU81HTvFs33a1thy/TEOdk3jMcgZRBjjZuT567R0cM01fK8SVP
kS8ok55LHE9fRX/gB7/7UyU+GyyHbmqLKU7gX4qetFue9+W32ihOcMK8N8OtWKyn7MGqwR7eSvIP
YoJk4mcYKHp/DoZQQfiyyfl9eNW3FBOcHmzaF1xM9GUZ2tlO8WPsLNDQe1zbDsMfnprkL71XaVu9
seJVxT3+iUjcXFxbKyWcXyHUUIzUsYXTAFWn07+qQ/PVz4JuRmkznCGjhLTLBAgXjcB/C6i4OHoO
/DXvr1BMLgKoXbbZe4vnpcTRX9d7fobKgh5k3pjDYJajlZEN/aYqhvrTxiGqbaIvlakBgY35mkLF
jr6Q5MH72BrIhWojGI4Cb9hpWpLVB4ckyismksEu1SSMeKFi7fvOwjVUxpb+GbZTX2RLMPvFsIgf
E/+c8uzLM5RNsqiEpD6d9xwQF/TrMtiUBlYaSpahqqtxF+CW8tpU4XdoVOlRn6JysPGtQL9qU0uo
o0gBrywfCmdioVjSk/OJQXUZZuD+K+VkQ7bDb9N/JJlshM7ZjQbvjwzS84RHHErevpomy2MuL/hJ
+2jkwqaPPQzfUH38fTT1SXpY/NLRRAUE4Rw01CoPk2TlQYTPJvMAvtfKz2fPX7NGHK7nYx0j+sp2
MS+z6hZN2LgBLBFwvhom2hQqtaSzuEQq1unS9NUs7RTclfSJ25M9K7TRmQcZ4luSgnKQlDnpZ4yg
ro8D8Y+ht9400+veUs80lgiGq/swseRjExTyosJXftblibSDsQVC21WCGaKB0tnU298NVmX2rGPX
sjYxDb2IgVrqMO5pViIYQt2Fnz+U8E6belc54TxFzWKmeXL0E+HF3HfiX23g/wxkm+qWFLEr8Mfx
6FOM25Vjl6xHu8tvQBPx1+EF/S3GFkmcxBoJiwjH/JArnKWd1BjOjQmQXOt1bNPKle861cKXxvpb
0a4E4jkobIT1kiI4mROqT4GWM2RjdtUl1ANUPVW/1aN09uvIvSt1oK8NWWf9GinlXbfdW4XFwpfe
Mu6jnGQ3K2rTm2zZLBQKLV6LUAxIZbVJ4GScRJdkJVTvKQTW2ju7ZXAPSv5Diap3CLOQXayqXmmO
1+/kMRrPbA2xhwv69Lue7e0xKn4kLX5HtaNE19iVii3/9GrtUDB/xRssQE2OKdVgrrUavSGoHOYC
fXX3MGKzcOh43S2adqw/jTbZiM8lIc6Nyhr1lhuluUQmuzv15vi7yYB37ROvneSzf3c5dh+STApB
+Bdsm+bPyc85Q0e5ABkYRIYi44rjdrgO+8J/Y6mH3kvvJ5tHaFf2HNZisRXhqIQpPOsY4us02Yg0
GcE02dmTTCOc1DYLJSqPYjSo3Q8S0taJR2nwxjb4lOPJcHlciEI70kbRTZyITwviT3VybQaMuMXL
O6GE1UVIA4iXtuhroG8fmtI8PrtEPyC5riCbjCrrlg1fWN/0svExdVS/KjXcXF7HcbHN4vE7wOER
p8EqOWcFP5Qi04q3ZlAwDY8q5wcaczMVrzPWblp1asgkfwlSI53LUExvrjttBCWgtqbbpXuH5MU6
V9L6SlYdF2kAp4t4tN2F6Q5geQqw1rljhDfROE28lUFCnR5RUJGnNaWtOcbRY4ItGeNaQ0x1btXZ
zGvUnWRE/VE0rlrHw0wcDs5HO4arsfLct8y1/H1XQSrTo9F5C9TBWamp5a/UKXQ6F4mFWnG2YrTU
4h95qtsncaoRt7DgSZeR+MhvWmw8Jpn4Th5yLUJuaboEloDxJk2w5JRrPCR0liZjp5eHLhsQAxly
zLKwUFNmGkRYhV1hUB3kMIOVJoYyJ0PUfZqvia8gGXJl4cXoaFUshM5KY7e7UEuuIsoMrz7/t19W
Oxjpok+N407M1XAHekwDs/qva4h+0dWjNnUgVXXPUO0SmyGqWOqybaihW2oSvPdj/OhP5F5dmllW
bp2p/7/zRX9bZtlr6bHlMDV337QNKPLpSE2Al6sxXB0pIlneD9K4Qb6fB9OfRaehU9wYu2LSPHQv
Nu4wF3HLli6StyRri7yQSsor3fv/ubwTA2pt/MwrxWdd9J/15HPZ2ESdQu65QT/V/CBpgnhUIrcb
1widpTWFftCdyY+yEIpD9ehVlHpEvxY53NjlyLtNNtPXlnV+yX7DU7W75CcBJDcddkkiS5+RKn0p
3da4wp6NToGDpInoN20WcmzNcxJaTrtUs9bcdTjx7bj1SHT/4W1UioWBVDTUGwF0Zb2BySTSIyIS
3I88nHRVOrVfiL7EMtTlGDa4aBbtEjCKein70ngJY9yMDKcs1vx5jReS5vK+QNoE4RpJfxFT/pzQ
A+dkqxwC0XTk5LVHy3hUreCqTlFU8kzMkvA1lLpxVlXWDh0+0nYIUbqnxEpcaEbJpYfKvgPnsEvj
uN63sMJZP9THYYLjiUad9mWRYX24XVttRVc4bdD8qTFJas1BfEYUaCjhSSMOhSMOXM4izZAS09z+
+AhFrlCP8iNyQ+pOROWo8kC1kcCjTrhmEeS+iAZI57vWmwW0Asd9GSNlXLJ4t5blFDYuKxY9l77o
EaoFcy/PV6yuBvw6GcyQ7sPAtJEeV9OCKe9sIUdDmVV60dRWfRm/951slnNpQJHP1IN219edsXJK
x9zq4VsKPueX7MJVcYz6w/NzHOJT84cZVPpCDRO210EEt7xF/l1Wwupapnp5VXzMBKauNG3Zj08z
6r62TmJQTJu6kL3Zwe3IN+zxgNBBB7YPlpnh2xoowQtSYtmGBc0IuG4Ceojhx8xCGcdFr2nV/F9n
ikmG5/2Iukaa96TVbmWlXRNdHz5Gma0+6aN2JUL4Al9iHl4Y6I6PWUpNTs2ugZ0HbBSnhjUNN+PY
Ahz+04diEnrdETWLzKt15CdihMiQ9Qr7kGVpVwV7F9+wvQhFM2ZeSlkJ+Zsiy1kKi04FV0d/JQ4j
MDjmXByKM+sV9c18U1dmsYn9trp5BSJ4BZ5saMLwhtVR6pFjHEzYPlfn2m26nafwenI7E2hhK32h
NNH+UEN150bKNcGmaZd4+HitmxY5tTig2m+npX8kV8eCCuudi9ahVYOLrnZvYTAkOM5fjFTW7j1R
NEViDOvOxxj2Zo+xvMRv4/84T4wpEwb6z3n6pB+C6b0/r6K8mmt9SkVtcJstKHO8XAwvf8k0p5pl
E5zJlCY1mBJ5yHrZJIH+rQMXNRuaRL1IY5ntu6jIlgp4mC8Fa7N81L413vSVo7RNLTeITsBMVYSY
GFA0ZM4UtkJlx4+mrHxtFxg1Nyi6Q2jRcu047M69JwVvvkLaRO2UbKOgEXIAxBSx6NUNlD4SY1dh
/PY46s0MF6DO32hZMgF/pinPUXH0PM3X8VSABxGeWK7P+kIzPzxLHdY5TsPrHk2zjx6BPz/Vk6+8
puqlqiQYBvF4fuXPdDF58M2wS4lnGC63r+jVAE6LGnnlDFL7KoVRT+YcxToxitIKfETSEcjsuDU5
sGreNVp0M6DXvsKTJxEs6+P+eaXKAq+eTRdm/gx6Wrkv3ag5JI6jzb02lOa5CCuLL39qWtvU0P+d
Dh8Tp6NICt+QaxzXov/ZFCOyFepEtc/LNx771a9yyjnAbPjBkredtYETv+am5QGgbXI8jAN5j8RZ
OM+l/hSVVn9trWS49nHJkgiggOgSjYF6nOpXzVlEZLD762NUnOCXrBBQe8TA9J9rlA6P77joUT+l
SzSBbg97dEPfRJTwKDkpeQdIaKICA1C39u1EF66n5hkmkvceyHWw9gSjWAyA65dxTZnYwyIWTRW5
OE2FBUYyXODvq/4rDgPvhk+JDSEdrxKUOe2FYknym64CwzBrpV27Xq28tUpRAL3pjV0xKvF2mJLr
ngpSyU+DDL9iP7n7ljOu48ZUFr6ZxvcwLVQEgcpqjipzfG+Rbj2YqVYi0jqFPiwl1cnuIiok0LtO
Udbz0YmKfRlqxV4cPRspsCmRiDiklmU/ZlZeU+DnhmFtkDfK0pQwu3GMZJZ4dXcPqrDalb0dzUUY
mka8T9XUmBVy0t8zfwAVpOvwQafJVi/ZB5RiY6SqjO7eBbZxRFLiezpFKemOUxgOb2KsLmLt7AT5
RZwYea52GTx/L8ZiPTCuhSWtxFiW59bNRd5TjDmI+b3U6U8x1Ot+dFd4GnnoAc7DaJNaif4q5uFv
OwtLMqLis61OX1BmtxGPrdBoaMz07nYD2mDomsAWyO6jT34yc6qTGLNDYMBq2EcHMcjPPJknThnu
xKhkBdlCZ0W9ESHKR0jFoUCy0kOFun9u71M3D475f5sBERi5Uw6iG8Ez/F1MlEcf00IF/hQSDggF
Ymm8EHPQG2DOWI/jJlbL6+9QnCjGxdmYfsor19eTGRkZZ5ebnbxjOUDOiVc2kB4jRjmnsfu5RDF9
Ubuaw1c1dXbI0II7FZPsACS1PJJc7NTx+GzG3pOPaqjHOxB+WxRsQERNM0R/hAXWAEPcKddYUWGz
OQ2nCiz22XMS+fNgWZXNtKCRfrU56DZKviB1O0TLs96MD6LxPYDhWPpM2EfRotSI+OA0nhTpLRis
SY/jzxxxKElhcrD4Y2fW0J8ja8D1NPDyXaGH1Rt2MQVCtIZHPoawVIvbGMkhqsBEeoMItNYOL6xe
2GpkiFQWSDWURbZwVQrkwSghqxeX+hXFxGE1BIm3CLHsDOcsddKF1mbZKtK55+aJRaXdk6mbPWKl
dM5+Yo+HRFf1q7iOnfMCT7XLOF0vw2z7hHUGkHM+QnRBuEJYKKp/ia5H/xijWeLrk7UwJ4m+1s6g
9bZes/RbJVspDhZ0+rSLikavOnu4XmEdqx3raXNWTo3ol5Cg8BVZO4qpeoFz7Yy/1KPvOU2c9Weu
6E/sYZIN5L5v8mD44roIGiiZ/NEHVr3pGwcHJbh9oh/3tPHDLsd6Y8h4xzt6gWN1a/gHHSn7OTYX
+rpJ2vY2YJty85WNb9f6VfSwQlE35Dkl9JcdbGrDVJapKRnVVvKs9qYD4rso7P8fowCCIB+hijcX
J/tJ9LMFSrwwmyF6Q51226eJetWaOIJYaEJc4UGhJIF997+Kziqwm5eytSi+cELak67IzHovxkzW
+2dHGt7FmEe69qiqGCI2daDe7NZ488byh+pm7WtYeOZLbq4QyHbqOZe7S7iXH/VpzIwra27jbrIR
U1sboU/ESlA1nEaT0XUOf66Daqi4ThixXu0CqMOVop61aWdUTLulPNVelLDTjiLy5JpcUN13Sylj
s+QEbnma5ovBbJovV8bf88nfdksx6GpjebIG/WwlPqCl2EWf1EZH3MyR5sy7XL/xktJvyBUYs3Bw
cJQufeOWKqqHu3OwEYNimq/0+qLySMc/zzK6lwyy2lWco+ZYJo7RYMyfJ/VKebNdFSXB6ZNcKbN3
9vTB+vSZf32wCL0wPERlcDfNVjmXRlkt5Mh335BL+eWU2vjT114zSUMQNId5rNjq+FkHHva9owb4
iNfMqiiNcR9lLok1iU1QBkLyGlhDPe8s23hz82TjoWiLTm7yUk1N6aH9igWPvMZxK3lxbBYSamAc
RCRmWAVCw46j11txltMm4aEcnG+WbhkZl0VkF1RyA1LL6rawgfOZGvno5tm9uk2s9gwiAomqUrSB
63hHRf4UMx5dUC+jk4gLqkx2Vch7ZeoS/ebI5iQNi34hZ017zrSKLUgcFZ9jpaFlKyvDrqo0970r
X5EHzz/HTkbZr61RGA+ighwk9sCkhCoeoZI8L5w8v2VTo7u1jJubn29Fn6YoJHzZBjW2d4OIl91c
krCgO5BQFmNiVo7QA8SM4mh0rXbWpsZIjXbeGXW4En2VEmlnxCS0s+VbVzYu6u7ZVWiNfgqUq1qx
LpiJ03Og4vzgkzm/aCg1P0YzMg6ikWyHVJc4zNqCw0z3hkXC7mj+nFT1ze/p1HsNVqD/hL7XbHsq
s1t8P77z3PjZI9ZD3nMcD4rrB/yCs/YFwq9FOV92v6amtVZUTfpltM5K8uTi22AiPpnUifEy+JGz
HCXLPIRapewC9JQmWLV3RXJhFxoeOC0DVbTK+kQz3F4podGvUXq0PiWKd6gkGe9YfFrbsFW8ZRZR
ZM98JCliZO02Rixp746X3qEYGhe1T8PXkeqq6EaiMtxLftrPRehprrNI2kT//56EdXI6N8YS9BbJ
6Vzxv5m+oS7wFNX4NQze2UNbmyD/YF/5qcugalrdMG5F4R5Ed6nASxhKNLkbxG4/kBtGMrXvTArM
ffBGJeZxdq+qpBGtpLnEdrLrKcZ8kopBwQOc0CrOB+9TG/yL24HJk3iMnknjY3g09aN2oyz4YUzJ
Tc//LEYkaY38w08Vk4XGGC78rHfZuujKErzlQXZJoLTsGI+togZzaapulx0poKHVwiPI2eiV18te
lLkRTW1Xo10ba1Ech98276jyvNWg3vdDXnoLMU2D/QPvrUzPiF8q12EwPsRliyzC7VD1gDJNn9Is
7cYtPtFg77aWWYdLUVlvR/eTynZH7rOqeKKOxUxcdMylAHW+Wt9WwzejlcNhpmjDSxj52ianNpmt
fdX2Nymcp8NoUEeImtpZy7WvQ2uo2/pUt1AY+rDbk1xVFO480ZcFx9qLKagRGTp+K6yHo61kDtK+
zDN0tLrEeQ2KAeVCJz6IKNL08XXSPJmG7LZr9lmW1FPaAjYRFL1DVlKnDxr4i66C/5YRZ/5HYjvf
89aQfrhuNadYEeCayELH7srhOzojWHdhUvOGdkwwAYyQHpb7dtkFffkyIlGOlFaB5MQUtjCTERzE
o0FR0NfVNdCaKYSFpa+5iPWrdovK2j7iQX4L+o6gS4pFpCFyIMYkP++Pvl5A0mQQU09mRMqPyBmi
QwSlYMXnUtSKtHqet+wvxiLRz3mDK6kAgal98SuVhwT9AIpqFgvchehXkINO2fS/K2WVbzTdAPPW
a+ZnmZFyraqv/Ir7ZexDJ+fR+guh0QFeTBEj4YLe0aLCmCMNo4BFUG/tRAN9A0CmOGQihxlmFrti
av4e/9fU5/la3eCI/YzF6Y+wxB7ZK1L1ajfkjfo8ar9aMrAQZCUnYQK7QFsCoLZ/DhzJ/6p6qTor
Wt15LQsY3yBh5DPpcYxHYMyiwFZWeyms/JkmmximJoZ7RXKqXfuOz4q5r9E3nfo62BBz7mVt1aYy
ieG45T6M0d9J87FYN0CeP4bS/GpnRXQpoTC8pIm29nlAsFvFLCoaTZDIPPdMDLBJEoFiaA6uWnX2
cciBMThYGBgDBUhcn91bDUhiI/tqtgF3I938jt9QzrrprkUKgvBalVBbc8v3Me/7mWoa0dGYQsS2
Z4WdBXckf6yL0Vo30V2nvbPFTMVfuKwV3nnHu4DytXYjRm3H+AUt1zmJQdElwjrr9jqM/3vfd+PG
6SIbke5G+SQjdmxa13hRce87Wn71GvW2NcvkNpxADny4qoSrJuudpTqFYOzKTemmaMNPIcQEaSe5
VMIRuAruWpB7J/wbPmvJ+MQY4F02BuO1qlJ1BVYsW1b8AV41d0LSWqU/byvJeLUpTpz0PLzHXeXM
1LrrV1KpHRoD0Zl2QnimCNQA8A2j/TCBRFGT8rZjLGOXMo2KeWEdzEsWgFcRdYOKHgQ61jO7cK6A
hLELTGvz4lPx576t+u9KU7C9SJMvrh76S9b2LG9UWz41uYE/zTQjR1VOysLvNVmreWVTj3dHUB1W
aamL0UG2qWqsWSeNJ7MIDm5ZpR9WqEyGF1GzM9D3/+h0e97xGro3ltmeutynhsAf4qONDXfJSlRd
a+VQznyP/AiiX9gsKEBccAVcxgW3eaBCc7N0TTqFIDt32F7JK37/xqvqKd4M59X8ijxruEk0ScLW
XfndyHFxM9DkQCj0n/4a5GWs9/V2SDtsXrjHPqUxOzdgnH+5SbQoTTn+ngZk9MwSsBOsy2jVNuwT
5V7u9iaWzStZTcxbnavuTEW45ZuVq6tQNYZfmufiJtjJXyo1K+fy4DkHwwg9XNTLZiZDr34L0L7f
Ic0zzEVY+qa5BrNClW4aVSMUOfzENVbg08o3CrfZwlIspPmnUVMlYWTqBcmdaZTFELxl7G1PEsmJ
txHMa1bk0VVcKW/gIGRV9wpMZ3gdtMmlgXNUTcUuIM/MM3KxXwF0Nb9ce6vLdfWTYnAy6yMlv5vQ
aZbVoKfHRCG5b/hJuh7I815l4JLzwTeyr5FdbuDo1b+Swth2JFq+hL5XztOgHK+RGkDqlpJ6l+b+
cNTlCDFit1Hv2lSqtSGr/jSbOeu/+hePgB+JGclvdRxbgAmcjDsOTnwM+RbvCVZEhgMCWA2tlVHx
dwTG3+6k9BXQqBKgE1+Xe9RqUD0fByukRKJH5V40YugZmmoAqMpGt+xf56QxrAqlcKQNr4/sVE4N
wsbxQim7doFSZXYivwSETQwrlR39ayRgT8eKnTliFFbL3WEnUffbzOZd/GiMzGN11GFb3sXgVaeB
rnABZqSV+olglrttRFiGoY0KIYDVaYpsjDrymG5L8UUJ9lTEy2wmDgdPmQ7HtFpnbnt6jBStG+xb
ZP79lTj813zfPg9kUa4OvtUB2ZH3UdbSIzVFIGVTGNRetdE0Hg4ofXvvcoMJOkmTcSNGeVNjspw1
3VGMUlRHuUuSXwzcM1+mS/a1Ir2JSwbNWM9EKC6J0wXqvdOox/LmcUkRog6xNvTC2vAblHdVTbbK
g46FSJkczJ594qiz3HFndCUC+SJ+NuK8ZyiOnn0sWDaVUx+p8OiICdzrPIEQrrX2BRcO+2LD5YrN
bDw8+/W+V2dJDGZCzGB/a1/iCZVYk4mlQvXPqWrJn0Y1Mf4R8/qdrlGU5fkcrTu/sY/ldKTY4e8j
0cdW6ffoX/P+1yigBPtxvSz2ji5qrlGkWrsa6wb8bqAQ72xH1/W5ONT1kVWHOHxMEHMp5qkz326r
x6miD1l1zheH/zqJcom1yxUDFy7fSiAKSOUmaAHqJnHpXXCU8OBsKCwrS2A6RepQfPwzMESWd4I+
PxlPeJdnvxOhMcvzArg9qWrMPqbhWlePoIq7/XOeFKrBrgqGj94wrG3tOvLKquR+p0ZOv2sNHesj
EY92POwCOXP15XNcz1PGxVTR+Zj/iFXdw+qLbD2sSWcWyufUTsevSPyXuHSn9c4Pgu5FVeoP0e+W
+cwYhr5SoeazzItVz7smlSJdUhsFNW72elFWpsSyw9eqDaVHGbW6HtHZsajNPSjLx2xxCotL5xzl
ryKg9sdZnSGtHEpcR9EnGi0GWwyEl6eK7Luz1q6m5OnEkp11VaqT5IkcflkpZvRdBDXVG+6ultTX
XFaLa5xHb3qeDx9oJqBOuCr8XL7X99K12nvlthrHatS2d4F1/n1saghPJt54hqaNIZyZqatOw4PE
axGKArL0E08066AGcf8aYAjEC5vdU4Dd/CtLXXwiWIEvxKhUZfGxGp1vYjAuNIUl0h5cQtzMgxFr
cM07a0MLolEvnKNokoYi98xwh3rdSg4uTiJ+josjq2g2sh6ru6aJ5GZdS4G7yFOyq06Yt3ujJVcx
c12p2YvYmjrF0V99dqxCpSczyUJMQ0JE1cH72FpwqFvLOzd297sxLOSC+xBV+L8GIAygc1XY8uw5
QH7POyd6Gh65X+Z/9Ytrun72guMRT/LpE3pT7aiqkUieuEGC4zMqeM8aegZX6x/aj+g32KRBRXsS
iZiz1Zj37Hoc2bCHnpcTfeKaf+aKrr+urvreXjGLaqP3I24nSoBYh+E2GydKwhwmQjNQpuuybNva
0XRILI5SlFLxEQ1wrM55+liudkLCSz/hS+2hITQslFbKT+bgIkSsBKmyCKUwBXQ/jeqsHzq8JKqR
GwWsMv+7cgjeB5XbKNXbZCnC1DWyBeItxRbccPiuKeFPdYI2icHIuPErse7McS8UGC+FIgXvYBmd
nfn/ODuPJbl1bU0/ESPozTR9VvrypQlDpkTvCbqnvx+R2qpzd5/uQU8QhCHSkgTW+k2HnKEcFAxV
ze2q0kE3MD+XdboED9kc5OAh9E816eiba9vk0/hPyOYms2pkafEckSfpJns55dsd+lDmH1ViJ1cJ
aWCN0iA//wGDJ71+IR3AoP+rpdA+4qRLroCFmzte4v8+z/11Guv9a45+gCwGXflB5COYAgLN4aHG
f8peAqAHGjYXMBvbVT6l3CfyUkBXVER8zCCsHuVRKxunyWZzrrchO7d5kOyPGr39M/4+Sp6QZGTU
kToDmvuvSWT3/aTYCZOjeCjYER0STzTbTnjPBHiVQ2hihXCShxG+UzCsaBy5ILlpQGoA7ed0YOwg
OvI/iHyiIbGvHCKiI4siPw/er9b149UcRsSmZk46ykzkf09Kyi4AAdVBjlSMcNP2df5gegMCKRBU
K31Gk9bsz+8ybPf6327MO5X+/Lc6ROhUL6Q2m4b+UbNKk2HZV1ZyGLS4DbZfSm6tMd5fILbIspz/
Vu8zoGA0IJeT9ZA6p/6mfdiWZdxkUdu6OMVmCNw+5O6Fn6myj5w647cTxi3HlOSWVAGMEcXHE+9v
m8c9GDMah8TrPJXsKBxcIEedDONXm6ra714ytQc5k2znvrpqwI9DI+JMQyviq+LU99eTTbVr5qRn
xaM8J3Yg3Hatvo/YY0HeLwfAfdyvOt/rWKFWMd4ycSJ44T6mVGuLZNc8YPSDlVLGw0Mwn1jKQfLQ
D0g8arHbrL9WY/W8svuq/mtx9tXxtWD7fw9pkqbF1x3p+6Fj4zOBbwhEUF984MyoDc+F3V+D0Roe
BI95C2AabVXhvBKBNfey5iR1fckNrbo4XvVrsCpQ1X+b5IhRN1KQJFO5Gy2kiJOuVE6orEYLDD7H
t3SCTjngh/g49Jm9TkvFP3ltp+1MrUkfdAScj42L+ZCBc9FVMa1+FWdR9jJNFZvmznJfMefoDopQ
wUeRIHGBaVIE2ZAdy+qg5ZF31P2ATtGZfzrlCF0f46OphwuVjbGaWvG1mBOLcRQ7OMJ2a1mTBb7c
9kNqtL+6MUjipdNG/bb0qgbGgm+vGjs1cWCHbB5EobI1x8l97pSaTWuuH1oLTCEp7auHf4tlJcg/
UiQ8jW8t0r2Z67QXWbu3B94De0HlSAJimrl2zTffjqwHOUJN0/TmIr68IHVt7UwnwE0NggaQhKYO
t1+zqxlCoH1O4vyrrWhSZT0ZabaS08gJRSXGLWl1PtH8pqy5GPKk3eOlWSzub8FTDdYGtvZsNtMY
LG2UKU5h222/3rOwjfxaED7935+uH0YEZDJA8/PblsPRYb9/uq+mv5/w6x3EpktKJA7s3f0lc7Yb
AFVYPny9Zuw4KPDkZOC+XrWLFH8NFe7PJ5QT1lH+5xPev60odJH6nT/dfW7dCljv8OnkaDm//IQN
wmlfb7KfP2HW3n+/+9fSl5DAcbq6fzp5NhZjD0rggoqavwh5dpHl32K9th6+pndIO+INqcQrYHgV
5j54XDa1Wp5KW7iPpMqeGt3xPiDfoLGX+wAsNb96K7R8WeI5dS50z1x7E1YCrVNcuDFZT7lORC6c
fO4yUULWMzVxQdOM77JTFhVgDMPyxvv4uoM03xIA3ch8KIZ14uiWya+v8Z5G/JBnPgtOV10JQ2Gt
V80y7RnebU3sao9hUOiPaGgd3aFVTvFcGyunx5ubr1Z2ymG2j2Q9q+0QHUyG+G2IHIWL5PE8hyz0
thzWWeeU/9HmJ83Gs53mcn+VEROcZvT1hXwZeVZrRriC2GX2IKuDNjZnwM33mjxraJEzquwKOdK/
7zfUcSKaNPcqm2IEH3aISRTLr/eLZvjvQk2bgxyRtnF4cvTm/k5lE9ruxEEHLJ6/TjI+kqAT968E
sH+5VeMMGL/xbfBOhp/n50bRILCOQXSRR1aaQZ3q63Inq46VouRe6SAQIrONV/8a7SXqsK9hO35N
IEfIglfw8/HPK3w120kZQ8b/5xW+OtJK/HmVAhIK+vGsh9QOjWQ1zNZAmQlts+jY6JZiQKkPkj3L
ecSsJ284kHV2SbfX1dnzsEoY1LC9GaALVuRz7GcldINlZ+TDu9XgB6YNxvgjLtpT7Xb+b28iV5OH
A2vCjqwySzPMJrEdRQs2/OmY2mfrBMp7iIMeCmEif9Hh9awy9FVvUJfYmhqGeubtals77JyDo3Tu
3sM8cj8o/HONwpE2LKy8NP8nF9d4BKpVYlsqS40lf2t02V72DIY3M47w/UMbscvG473VMbzFwINg
DaIi5ydo+ZXzZdS0xPsVLd0IjeXJssrndLZ2y5PGfKzQH9pGTbmPai0iZuoFF9UDDwK+WEGAEru2
RM/a09TY6mOsNi+y3Q0SYxVPdfvA3V2DU2ms8tJRPsCzahtP920SyZw+9KdCF4ju9ma459LQ1rKZ
HeIBry/1Ob5ZU+hCA7PTFvFXD57lhmUiQUgyvumhH8z00DRlC0d5Ppx0VCtcS3votQDXVWySI7cr
19OYZy+eTfpMDJgjuI6dvpQKtgp2Ab5DVjsB5Sou1N+yNimti0K6d5JnovliPaKSvkQbmWfxXOBb
CrKkfZaVPim3KLe3N3luFk8vZhCpZ1njk6BE7IfxUQ5Ne0CAglD9nvCB8pyx/9xzKWDtaJZNRKye
whi0aKk6ubGeouhP25TB50LhugEobBH2kwPjQf+nex5oi6l88McCvPHf9tKaAw2dmnAjnV4T3FaA
VVfpW6eMOvL/PPll1SiJeRoxjqMBIK031gCvqlXFV+jq0yteh3KQlnvpxSg7/sfM4OoxfCZbYyUw
n5K6Ful8xQclMPeOGjfH3pnck+ydyH+DQwpecKPrbpbRnus2zd5MzY0OUxvVhOM5qeimYmODsdjI
k6wSb7FRRGwecFg5oN7vb4KZgSmLWPryeBE+POls2SMbDbCEREeRgpmCun6KCWuNidBvArNd1Jaj
ZF3wDW9kZz+6/oU8470mm2rRB0ssP7mE5tM9UtoHrbXIeA0lCUiEUF8UEcRsE5iJQLC3jyEXgGD+
jWHmD5QdgP1EM00cy+hrYlbW1vanmTM3oEuo8Mj2hN3MzGr8OAlGfG8c6FPanEbXBGZRQJd+2n5V
LjDnVV/K0CbVYuo6gWzT2/UoRO09ZZrxJCUewWy5X5qUrRl/yv4n8TXcI+eZqjzZl31nfk9MmAq2
UM0n0RL1atMoOxlqQeYuGYJdpDr+JXSMYuVqSfYW2cqvzHGsz3S43efB9OqmYLXyISxcbNuqU24e
qg8rvA5xaRrSlwlbq+cIP4jnrsEJKnHyR9kUN1giw9oAWT13ViKrNgXh9LXs5d6YHDsT7zjZW6Kn
/NwevuYiHzdHtZL2KPsdL8vWwuFPpnzknuiexy5bVQg4vwnL1YBfRMZCVo3ScjZ2KCqku9vmjZ0Y
Vk7JAH1iHmxk/obER/ek+Vn9CLXq3jzYWXjIixkdPY9KC6456CPDdlSFdeiVNl2YltKfZn2KldqE
mC7b03CSbbIAijCc0rmY4tZeYenEkPmMHuneEewqPbKuq0i0fnXLNtmLHBzoqdw+qE2KHWs/+efG
DpxTWzjDcjQm9zshuIdg8KfXcsLAofCbagsnM3oPzAlvidT9rkBoXuX6hNdOp8XXnPQNtF7d+Z7H
45uG+URAZmMR+tjj6lEfXb8Kp/VPDQudA2TGyl0krpfsJ8XGgHwel0bOn8FBhOqyqeanxIbHtLAJ
1S0qq224/mWd3cWmyvh6IisfcSkPUObrgfJIdkA3pj+xUo3Okh3QUgPSE6LmBKtg9KKfqi2is2QH
zH3tPPL/4zw5i2kNe1ero4s6QRXARHVY+1biPYZW7z26DfAR177JllEl6INMTruSfbLNxqt28Nrp
ImuplSS7pke5LMQELl/afnNFpnc4xfNkha+7mwkXqUi37McQjxUkNDM2JkZrP+rF5N5SB5gLfbKl
sS1l7cNnX6VFg2pjnMRrAwLISQOV7dZYysZxUr9qRf7nSLZBsxJP41AuwVBE37z+t2EX9btT2vne
geC2ls1+EB08R5gke7lbYR2DlEHWR9/iSf0JZb+7hYkozqMxOgs5vskNpCIKpz9ja5zdfN38lO2W
V/qsA7A9znSuM8+tjrKde2uLdmYm9rGVBe+xSXJ+fjtKj/V1igTbVlZ5d9bfd9f37rAu5neBwswB
Y9Q/765jKbXsdX/TIKUSYy/8WTnahYhs8T7FhbWyk0E9+a1XHaoCsce+j5KXqQOiQJym+IQNvkza
wbwIQ89WwjR8pC4DTEDmo68iE8q4tbvk6NniP9vlWFM1XwPTDV+6zjxoqa2/+0OFDlmehKdKE9Dj
Vb9Y65nvvA16evEjV/sVY3kMKi57MwI+Vl8XyiE2pv6EOgXMUTNsPsDK7wPW3r80v/yGNZf5otZK
vnFLgu9G1KrnPpiiWTTT/5YowVoORQ4JRyevbJ4L2N+bzhQYjENlv6AeNSx1beQiHs0O8fHRB9U2
mc7eiL0dG4xEigW9TXnd4kY7pt+sMvpRZo3/g0jCuUCg47PS8WDmth8uvO6E6EkRL4SN/A2MkQXU
j41ZZPWnF6pXzNTED6OLPqcutHaK7fUbFeeRJx/wXlE+IRdRPHV1xQZ09DUssmnrJrO+QBzb5UVf
3EcgVxgsvdQkjIHD3FhEjyEO3pcyskAxz0cw8bEcT4tojeN7ka1DFMf4BbxDrZOU5vHKvtGqksd7
b+vDS4rdNlonDuJFpLsF8/xzyr2Nb/V+ipw/1Aptjatwu0ndTsHsOVUuvtvrh3QEKJcERf29i1/B
Hzs/0lr4S8TGtRM/mH0ySyjl9dwhxp8ZPOTvMcam66BmH4APb3It1R55tSR2fkxmCSNDhO9ln3Sb
yI3VvVJa6qMbh1hGzSOGzn424GC+RLkZ7NAHdQHv2fWLyLQnOQBJomyBqB+Qs6apt7oS6XwF5IuA
YgKva94dMNk7Jc3KTY0RjCOS8BXFf32fml6/dgfV+maPYhU5+fjm14O5czGn3sj2Wv3RDlH6IbBz
2wrgR1vNi+xvaZZZ3wyXiMKQqs62En36MaY/ZF8Cx3nDttrYYdkyvY1Gs5LtmsVGNW4ynZjXEL4S
UN7JlyC+46wiJdoadqosayvE6oy9xEEelXP1q012mGH9fwzpTc+ETyHM1b/OHUDaP6Bjj6MlEn+y
qGNwylVUGv/Rlmd9ceFNxFsyBXgR/R2czh34E7jobFu//tWut1Buw6A9/avdD4r8JED8d4k9LhtY
y8u+799yq6lv1cxcdNHwOfxtgvXe3DCnuTeRZasJIsGKVdjWhuaorUoc9W5BYRnr1hwQPOk8b1Ma
Znny2OntYMUOB7Xl9yQt7u8D2ysPWRF2uwaVz5Plo6jTJiUZDHxt1wlayNcwbtAE8OvgKdM6FGJj
FqOxrp6BARSX2jbUja11/iLPLZ+N9f27UMcdGgnsTG07v8g2eeSnnvUAM+gsa4YXB0gZZWF1akhI
RWmfX+5tcZ1hIZip6SocR/UJMnjw0E41AFbfHCv2euESAHR/k71W2lYrJ8IeVFaNxO2P5Vj8wFFY
fWrMWpwRWzymgY9qrx5HZHStZCerpqn1i7yM/Xtv1E9b00v8R7KnwXOri5Uc5U6sX2qTdbwKWxHg
F1ozozWRJ+z9+BjWZvsamfUyGQ3kmB0ihZPZibWsijb5BTd+vLpZl9xy9p5WmwIS9UxjXdpVi+4l
J2W4VRVkTHZqgb+rY1vNY+0SBTbT6CRmVdqktaJTx8Nf9ski6Nt6LfSwXtu2NqUAocXVtGx1G4Ag
2eeRn11koZlVslIrG0M7o8jvbVE7ZbCVghAXUBs44zxYtskjGJz1ThUkOL/afCX0V6i9aAuQhyUu
0+lAbmTW4Mk8kT3EkJq2KfUr5yFn1wnBDcp78XTD/x2lDzww3M+48n/rYlBfs1qZgCU14aUtGneH
InyE1qJtnnsN/m5plNWrFpcR+Y2q+wTLaxmG99uo4+f4Oa9VkyfUaN+LNnNQqOuyW5UUWJr+7/Zu
7vxXG7ENHFfEIrXC35UVNPrZA88MJUOd1ibAglMxGRrYyPgTgfMRVZdxPMijr8KxtGyrJQIWNfZu
3lyErENgPc6HsVE/dzoZ4i+jN9muK/D0Zdt98N9xsvdr8FBr1TpVTX+nwEbbYrY6gjayozddUxS0
A1VrHzdB9BYm2ffI9rDdRmTkzZyz4GnzGvjOQGg4e5KnTFWjP5Ay7JdyUMoOFuQXbA+isDxTRh4b
Uw+zyBoc48WOTW2VJWNzSTU93WlqlYFfMOxjFafpJqwH7dGBJLbsoZN89JPzSJB9BvKz/CJptfBh
skc+y5DQNOoldMf20Wx4gmSVph41tGofclcJdlOlTpcyzMfViJHpa9+zSy7fuedkR9MqSQHETb8g
wKUmK+Ct6TGYaVKegAq5kHVZAMmLQTiICY/G5J8eOYccLsfcz5F1XUGxte8+xsbMbuEsfa0NfXEc
8uoim+K5CQSCdYr7diubZNGburgQK1jIc77a5ZE+a2Lf2xhxH/p3fqTBtvcJ1Yw4XZY0FzfMi6Mc
r06RsvGtqQGIZXhbi8DWYari6qEteo8QvAhPbmMYG/BtyRVdfHfFxmV8KkarJWFsVPMzt8ScyQhW
roB3Ziamhsc7bh6LbFYL0eo22cjGWMvd6n7oBig0+0TTxoM66kDQNPbTRSCap65PQYKbPsHqTM22
qugRRhxKcz9mdbXP58hkjCLjBnP59FoqMpStB8+mWmRLW22qd3yEQ3RCCS12CJPC5sxZKo9bf95E
LQAWrru+QmrML5yt444LawZ8dJUSPbABx+9trjqh8BfwJZRjnGbd699hwgFd6A4wZorQ+DPMb2wf
0zKGecwm2+Vs9jwMXMt/DmMVYoMTmNJj0rb1VkldkvvJqD9Ftl3fQu7gdhta1dLXIQV0KBI81F6q
Pzl2ru+KwILJPw92Mbd5yqH2zEPNMiuWGli3nRyqqW36IBTg2rJqOi2Gl16l73qHlBCyQepTFqKs
aXlW8loG7HrEpNvvbcximJ9f+55MSEmErfZLyTvWXClC28QqFi5hrngR1Fu2GZiugqdZN0lW3RSl
MZeNgGpexx0aTSIjdEgS4Dsk8lMRCuIWsbsL6sL9TX7uxR/i6qPMrHLpKJX5aICS27ToqJ7sODH2
YsyMHRYM3VnOiNRPjiiXj2p2N4Tf64LVKc+uOXZ8n7HKQO/MM5qdVy7HWaTQBBa1l3uc/7YL+lcb
GbHqIcwIbU/WLoSkGBfmkOOwM2brDP0hVLoVo8xuUVsWL5WoXore0M+j3+UvvMsCcKNFRGbunJQC
qTvXqB9kryOaGP1Oq9vJXrIeFepOvr2RvYRhrU1DrHtoxBkMTQX+3Ug/3Eg9WrPriu2wPQl87z03
7VluNBJnL24AZnaaz/a8hRCWVN2iMZz2c9r4gVJ+1mk6ABBBEkst+w+oHd7RV+o/RSuacZ0WqbH4
V8e/qnbdsNuCHCnbp6hAO8TDQjCbTO8YtoShEV9n0xpb7PCraPjFigxB5qH/jfLhK4bi4buXoRMM
r6i/xOlg7Rp4OXBd3PKSkRBeIbNtb21z9JY83vja50JAMDjYmouE3GBgLy4bC1xRMZYeEzLTls/z
a4oWkRmYx75p/Gc/6OcLRW8xZqSadV69roWF5cU8GJcAezsZJnIbczUUHjrOmCHfp3JKT5xDRbzI
Uyd2xY8IHi2deajdin7J0ifapOwn4EUGU7IqUzaehaEMxpvIuP00K/YNQ7gAkjzg/BAhOmCtymTs
P9VSe8rJMn73O7tZ6I7tveJgNi7x3M2eVKFGa4SnD17moBMYjmi2xlOxH0DioHyiKcWyrbsHlhou
eHZ6NcdMt4rlpqsi8fOnbC5GMgtkGm6yRfWDo+dMe5WuUxja3knXCmvCtxv6tGr72QqIUK+uZH89
EhEuOvSKG+GfYuLyy8oc3EUeqs+JA/vKbvjdR9JPG9vP66VUFpLCQfFMgG2LcraOB9aqTg3+Kqn+
6ph8PDfRL7KmEkIHef2Mp2pz1dAcfqiLvF4FuWN9jF3xy8ms7FZ6jXJGHpqkt9VzHeHzMEcjb2ST
mx9ZKH5ZfGcfPFwE3pfAAmJDREsUm6+4zffnAhLTOnJdkMSeg2Wm1jf7OoBu7aM3OeIWhMGQOh25
Wr5pEzdIfEBwvGu7YGN7ICzRe4t+efwwRq1ou0SLlR0BwB9jjbB5ZiJAXqGH/ofLgkJkrpfOmzma
/hark3xrV6W4hXZ5Sv1Rx4bMYOtfZz/VFmUXgs7h1YmrW6+E8X4YIvuAiDeKkHNhpZeg/F5UYRss
gh6+aBF1v3t9oxrqdogq7z0s/H7dGmp9cNlAXALe4jIWLLIMFBw2uG6bl3oSwbInFglbqIpRivbC
ZNGKxIH2qV4MTUzftdliFfGUfOE7Zck/atwUqvsWorX7w3UjlFV6CGc8UOKtXaOM4qtW/+bZwLVq
M+x+Bta4rYOKxJ0wnrvc9GDpKbfAznetidjC6CA6Mib6sm0xme6z0N0maJIfiqEZdrarPPhTka+1
0TtMadMtVIIeBGLEsOkiw94UvngPnbzF4d2NFk0+Rj/QZbq6VuV8llw8SDnjAYsM+sZT2vYB6dcH
D37zmQGzmTkMhXM+gktPgIEMQRjfZIFAmXZQElTp56ZEUZAVy1xrTW5HO/XOqJ3Uvnwf3PJa2TnR
+KJ+hj6eXhB2Vl8KRUPAS3POelw2p9Gqr30MlKfM4vgQeZ+xKvKjiuiEFw/jPnBQQAHeX5hH5ewL
mIqhnX30oDK2YNORZpqrymhf5sjWo613/VnYLcR1BVCbqcTRqlZFeNA9cdJa4aJZPyMOZ2Bi6HHE
EuFXUoZgpEbkC2S7LCBjgaeXQ2TdC5tvLPpzVLTHlwE3pUuVxi+tVjRnAq1cSVNPhq9vulfVzeMF
JItsW0fdL5dMyA2bYOM0DA7URjOMlqw2iiNHN9mJaHx/wxcBuPKU/CCsz4hes8a9FyXl4l6PdGdY
jI2eAqrLu3U5uNVrZcRijQ1muZVV27B5/Hga+rLBBP/NK8dl30IDJcpm5If7ocOu9eCbMP2WM6ji
kATmI6lgZRn22C6G3kPejNdqjK2Lm4Fq7du16Rm/2NdVCzVuf/Sm1V2nNiPtVCDzWUcfU811GCv6
chRx87s3n3rXQeUnCb1jRZppgQpVtxoSyDMixoo8UoS/wxqPgBOX8zVDyfOaz0ekoa+ZnlaQOGmS
nV0BUarvuVfKqqqb2VnR6h8JqJ4Cp7PnOlE7nkHIQsmqEwXTaXQJlvGcewbz2T9molhCg7Cfy0LN
FhEwARLnw3+6yU1zNU0Mnrqh/f2/mcnJEbLD4/GwN0Ze/a9nnYNS9hilvyu/dB+GCu1HV+BvA+sm
20UmDCv4mTCTa7TJ2HKPG6M0qsvk1g5kS1UQwwmuXlsVu4Kl+iF3ycuFXP47niEk5wqkFBA8nC6I
MhdrP4rURzElDi5Dvfpcpre6ZgE62/Xeui6Od52JI3wceO1ljObki5fWH7qfn9SKKz1JB9zWgTMR
5TKWtoPluiEscyf8Sd2BlcbJvNDTtWY51V6zmQ1w9/zI6Csy06xLYS2vdbW2P90ye9JGbIKaQlWx
rVHWvRWXv9nlnUPuhR9Bxzvsw6RAoikSu3pszy6X0jbR3X47WO54VR03WKEBrb+pJCh1O4t/5/aJ
TBbQcS7mqz20zocTonNadVrzSIJJbKq0LcC61GCjCWOx5mquRWOKZd44yY+qGJZhUaefalhjgpBH
6YsNNHDTIX1ymCYDlRYLLG/o9Ro5/fGkt6b77Hqexi17Q5Sr+h6FFvROV60efLN3wBP2n1qQcKN0
HaD4VmMDhBfxASnieE3kZjxnnl0uOsv6EWtl8AwVcdxpCKduET31XtijIxWZBz+RsQBAmGfj45iZ
PbSfWt3UeSfe0EV9kCMiu51grRGf0/um2Iqh2alOkO7RhLD3GvmHI79lQuqvtS9IT3irCCH/tRgI
uo96NB5zwr6LIfL8Z8s0CQfVw8OMPekNFIKrAbTg0KanCKAejJq6XdcWNtUB3+XKxvFzz8NFeRXx
FC7cziX9Pfc2wsVxxjKfVXXWIvULFkUtD9IaSIVhdv1eCKLXk6vlH17qfPYgTa+VF5vXwgh/Ydae
Q4D2FiU46iU8PhQWPNXeYyI1bocuyR8DfY5cF6L5aSOelUVC+2SX81mpkfNSIf201rTkwx3rckXe
07tmcwFmGSVVckc731Z0BX2PRltNNZil0K+9qxzoeTbQ/Jgk9ldbqQw20V9uLPMsclhKXOnq3ue+
T5bamOuIy9D1BJuVIFy7RZmflKDBgGBKEX7qjPQI6uKbA2DyFBnWugibJySoo6U+6cep8Q5mRhzX
8VztVGLqvpzGUFtZbTvsvLTR9/iQjJdyLqJdPhJyAWUQ7crAi1amLfQ3e0RPvx6G35DhprBnx46s
1UtNvH3RtF6x7hFI4naZBtMDGYRlaCoWRlGlsVNHQGxpZWvEagJn5ydKvuQvz/Wqpe+hpyMD42IC
Y6jleJwgqy4zg3R0bBvDqrcSIvTq6ECpE6JbJK14Qiwo28m2rwJW2D9DGlfv173TGwtWIyeTVMGb
2/SEYRwzep3VKFddZhnXxAu9TQg528+sLRmp6QjBKN8FFo43vV6h+BO1p742sicUFVhX47IH9soc
9rJNy4C+oC4LHFRxr2wFnE9NJww1zXZk7mNgsErGbeK7qijjQ2gW0wN4bL4dnwxGBKn/KMAesRBM
3pWGtEMPCXfdIcC8y6rBvakYmqqO3rHpwWke3iux0og9ThiJZRpk0RHMcL6PJgIWLjCPVeVM+soI
PR9xl/4xIBruWTYp/ClW7FMLQtGHr3ZTiqC4sZae2c7YRkw2q6YA9O6LjREA5oYhi7y0rV9w+SKI
npjP/H9sMDpLFN7zqytmJ2Xx4kBGvhL5zO5FRV56VaEQth7nUbIjrhr/3JY/ZQVrV3VNwjRZOU49
XVGY8haG1g5kWYzpem9TLXurp64J/pUhsoPdgnmxgEjOLWUfJ0vVwsC9VUR9HDynOgqR/jlKkVpA
oRsZRkSvASnLMfdD7kT8r1K126Q8CU+1hZ+xolrlNtM8H1YlBX8Dby9ah/h9Pp2s2uYBkMW3tlIS
Ln9ui6xgHTxwUejG2AQKSW05N9nWugWBxgbZ0tjV2SY1Pkk6orqg/raTmuerohrPAjmgq4qywdLw
w+AW8q63hOZSsoU9qvnBdHUBEx256JpeW6EraPKY9s2DV+rZto3Njy7sklPY/SIIXp9TMZYbz/VR
i4lwIGp8RDflEZrKyOTIw6+idc5DNYyETrEfGWzVxmjCQa9aST98VFG+WdhbLCxTaV+532vLNvaD
p8qtcWqLa/9iq/wpogTRnig52AI3Yl1YPFrmqix6RD1gQXrFUCxklz4Qt877ldKn+tVoHiMpzqTa
KfY8fMF37SaVcNweVhjpiwlSCbtefQ71YeAmBZZkUYUay4LQFhstUI278lLdCuxXBx19ob9qTD2+
VuhF28ekQEegjIN0JRzNfGgj+PoeYK5nLbSbR7bTC3XIimeUH9fAJJXbvFD3RaO9GalXHess8u9V
q8yyZTz28QYBFzxW8m5Q1ti1KtsUmO5jYxY/oU6AEcv7/oFrLVr0ZKpuVpGAl/PSaWt5PoCrWnkN
8bZ67MdsaYq6eQ7GsX4uMvdaIiZ8LgOlfvaM3lp24yi4w1J1Xc3fkqKIV37rn62i7E9dOfrnHHt5
9DnjtyCL632khiXEjSB5sxNik8Qho53sTeBRg5EnVSZ7fQXjqjxRnlTXVB95fuxk8+B0+TENC5BN
bDQBSE4h4g1kMC2jSVfwIewXK00Q8NbRDodRZb9kDbFvgGbqyp2r1qhq27Lg8a4kjvWSwVICEqql
a3mu7nXBFoVvsb6fK0AO87Q3UPhlMCu8ZlNMfoBOGlMl3RAh2g7/S1Z1TCrXKPOrGzk478Gkm8iO
3nvVIMkJ3YTl9n7uMPgrBH/UrRxsQKZY1aHr33tTuxErB5r9Tg5Wox7QUzenYeXrTqGyNNs22YIb
3VmO1126YHQ2WTSVRzc5FETonnH76jS1f56ZNM9ZPbySn/NOBcoCOxQeUNc3hv4i2nQPpd07OIaC
Gotsa7Xv1f+wdl5NbutalP5FrGIOr8qxs9N5Ydm+Psw589fPB8hu9umxb6gZP6CwA0BZLVEEsPZa
M5VZN1dvDMmdCVLBV0s9gro0N8+cjpzcwR3uZX5eR+mG9XOEYDvqJk4+8IgXcU6sximydZxdZNr4
PS+t/mtZhjrC6IZ1T116fIjgjWo5DnvorORDpyIVZnu5fmJPvV/H3hh8qtk63hnwHOxkVGuQ/Wir
FHURES1MIH1N0T8EkWt87L42VRYc9LCAtHxg2y7O7HrTKFW9B83M75YbzNPJQ6bC2saW86ubiq6p
ZZW+fpPwpmtmWrlLRLVXYD0hbht8tPnvUbQ8bRRogD4afNoe/RQhImEp1mDex8H0JK14zou7CnSe
tMBYWRcDhZ5VJBjT5xqSJ3cc4TsXsyLQaewEu9YmthXjfvLVn42pHB2FgsDFzQN/eUp9wJQiafGn
JpyL4RTZ63eBIojVVeVn035JlinsR7DWseGaf72c37NgtGpN+4AwwY767umLO9v+Zm694TJpuXpV
dba7Oh3gYMwaOZwgm4iEopBsKiErJHupYQkeDIRhZwdFIenTXntpIQ6Ze+Rp3wVksozC2ovoh5hZ
DkPzN4BHASKL7QyI+jZrw94ysCcOpboVSOZNMs35qWiinw21gfmJne/8JHtLYMlbAu/y/ouUZXrg
ZhDey/mXcdJccpYr/Rcp76Zaxv7xVf7xassrWFLeTd8Eyq+X/8crLdMsKe+mWVL+t/fjj9P8+yvJ
YfL90PoJfccwepKu5WUs5h8v8ceUJfDuLf/fp1r+G++m+t0rfZfyu6u98/1/fKV/nOrfv1I3CGue
Do0C0d6JR7tIfA1l82/sN6GkCRmVc0Z4G3WzOzMp3tq3AW+G/fYK0imnus3yn/KXqy6vWh1Qodku
kbcz/af5/tP1Wcyw9B7MmKfz5Yq3Wd+/D2+9/6/XvV3x7f9EXr2d5gerGvrd8r9dXtU732K+f6F/
HCIDb176MoWMpOJP/s4nA/+F779I+d+ncr0a6tza+DopVnTulF4wJAI2O6evjYwk01SddONBuqVH
9ho5YMm1/To+y3DNAdLRS5FlM4bgqTA6cx00FrVVraU8FlEKgVo7vrAKhshWWGlJJWEPvkXE5Zg5
Mu0Tp+9/y7j0+/BE7eYaRizpk00zwpZhm4DAWsj2L9BF30Pqkd5XrpIeB9dD8Hmgzte1k1sDQ2V6
LXMYSEWWkSQoyclo5CjA2QL1cvPJsJ6YP3oAVOycdVDLyKnKcKTOudTV7S3Rh1Vy01iRC0+yRX1J
MSOxw8oeHCZiqrswQcvVhe/Gon5+qO5NNg04t4+p7hHmFDnVfaWl1b2mdcY+MCug63J0bzTTwa9A
NrwZ7YwewOS8+wK5IDPKgY1dIktktY/LXHLqcDAaNjWD822+KKu6S5yn0PL+uqRMy8dhvOo8WNzS
zJklmqMfPLUeKWJGLygQCvU3sXrokSlRfyNc36nUX83TsLf4u50B5QaXsBFa9lLwXjrl8CVcgRPx
FM88ZUMHqsItK4pOc5g+CudYVk54Mzwt8kDDCH8JHBeCKzavbiOkcxmmOHOy5tCj3b4Zc8tspno7
pFl+fj9w1qbw2MXK47u5pGkV9pWdbuuoNRZa9SlCa7M6BHdRlwV3sgfYK0C3tQ72PpBZzrWJLgGZ
N3hzcp2pLBWpy8jbREb/5LpJyr5pZJ5kM7N1dkIZ2TzJHoJp0zFTspUMZq9p0vRNM8gpOGFEQXE0
YrPKqvdU4GWojYUQj3WVftcrinYnvT1iclswtcZaBm5RkS57w6yy5a0HF5m7ZHDiZO+UEkoP8Bo/
c5doooXPiAzpbNj+I2jMhXkwdffr4rfBE+rwaeUFpzy+upeR5WIeGoag6gYoTMSrfn1dNzOnVI9S
Q3crX4TlBDrvSJ3BsOX6J9lYRYFi/a1dvENi4y2oCWG3UORmIFsQvp5QvpvTQXkzgVmVbBikQ6rc
JrwNejNhPcL1qsDQsNFhRj+boonjsjtLU/aW5p2POj1oY1mIrZfA/zTBMux2DX30dgXUdjkLn3q8
ZCwRUUDWs4dQDfOH2MpZXcUISsgA+20JGtSI1BZwpMNL654oBZjhMxI22NOfTscKXxBaUHfSD3rM
Oy0jltxaClvKaeTYJeedWQYj1Rhee5zV5IvS5ZxklBZMbmacPEcA1I6uw6aByifsU9UbB5lBAZfH
mtsLHxwBY88LqutKO62BVDlQ+As4SS/gJN0EqKecS5ujR9GVzlZEZG/JkUOaceeMyDctqdL9OzOS
EJVlplSd7/y+nR5nz3ow22x4qVhwn0pTr7dTneZfA9PiSAmAFVtnEyRv4ghKTfzPlQVwNamgX4vb
1l8p7XSUYGOJQpZN27j+2rK8bLv4JGw5p6pum4HfWsvADZ7se368N1w++m9Az0HbJ0eYF7/dEjuq
uJsIxlwErvyTV3neiZWrma9kVzZwsVtACBo07W/emjLtsdKtnbFkQnbqI8Mpcjg3QiZWNHK4W7UR
AEu2BUq7GWEMzSFUV+egRTYnau7qEt5n2ZNNOWVU2+YmqA6/+RlIXntpAMgBJmdzL5NVw0AOOgnh
RG2d5n7M04+x7zmQD6dATpV0Qjfkly/mKOteBkLR+5M/G/OP6escSf/CtmV5ab0yucL9n1y72tk0
HlufkHr9dMngXA0zeJJGK4+Q0F7U2Z2GlcxpBhDUnHuiDJ97CfWBYq6sb5toL7tpZ/1wI73Yv/HJ
S8V/l/CCX2RfYct0HI0MojvTO2WiGW0NRsrFlj10gtElsZvDe7/Se6ff+UYr9E8Kok9ououc26zS
K205Rjb9ROnJWkaqalIPnCr3lq09mGZYfmzZbw5VgOx2Gpof2PVo7a78GAS5ioL6AK5fLT5qSMjf
W4P9LEfEpZte65KHxtJkt9buuLGYlFyfwzz0z7KXDeVfU+DaO2kNU+WfgwZIMj/uv1Li197iG4CZ
oobjoz4hokvgNljOI2d8d7mWap1N3maCE/8f45bkn2MjFRUKJ9qpYVTsq9kMHhW1hoW+8tLP7N59
sUZT+xtxbc8yOfp1g/g5dZL2i9cnHOnEffgUxi73TCtWznZrp+d383SQfp3DoYbvhg/xRVMb5zgo
JftP0A6sWsRzLhHyEtO1gxVw18dAL8Ei2PWnOFG8bQpb18pho5wD0yzZwjvWXTrRcFj3tll8MkVT
tW1Su8px8csBiynTpC8vDfswJx5abf+Y0irnt1dYxhsxxxFtlj34lkUhVIq4gwMr+V6aqVpmd16W
3gGwTcp1l6NmEYSobYVGC8/XiAKXZkTjClKtgYPzfzQFer3ovVpwe69kKB40eKxltwwyVGArttXe
OP2qsLfGEINy85puF2mJJkoOwmfZdCYEEmjdP0orqCDAWTIGkTaQETnzrwyemsA/ash7a1XebDh2
DK61JEmq2pTHdr8Yt9IJdWZ4nSQhUiqSpPPPOcuYJacRtEsyEMdGcFDB6sEgVBof4ApJfK380Dco
0f0yfkUqpVJ2OdVRFMOI+54RFNsYKoe1vA0ud8Vighk3FIHFd7uPioA5+Wyki9uqbJaplsAybJlq
SS4QbGK/Nsu5r7fzM7X+48rlxP00J+jF6JkTcNZKSVHq+F21buAqCTv9aRRBiDHcdaeBzJa5o2Jb
56gRereF0Vccq0Rnt9ajexmNSv4ieQaNuTQdTubvzGAUQkLqcz1te+pjGpB0QBaE3LlbGBu/s8Nj
jtDFJXNg4WJNVCYb2YVYfGpWbgGykzLUetdO+disKkP9mXqLL0Nlb4gEB8PEWkWa7LJTzTQCwkuU
4sml2vjObw3tZeLQc20kjnkENaW9hLXjwnYf+ChOl1CFqeawtsXpq4Xk69Eyqu/VrLosV4UPTGMA
CKyrj7M4h5WNGWjmMWrb79LqxJmtzI0o3fltrphzGS57cl6tUOojLF3peUyGivp1nqc03od7swYw
I329RrVm6/nefq4K5a6kTnc7tT1qc2NQrscm006zbNIGgFMh5ARX0vEmJOIFXB+nIOt/9mTKm2wj
iT7nhVofQO/UJ12FWPJVbVBKDkqziIozxyLhWbpaqUrYZByd2WouKPh/6RPK5Nqmck4ZdaDHSBa+
GTFq5dmyneB8m0BGllnmHLrrzevLmPqGg/I5SNdWVP7gKLV85gSqelaU9C/O+vuLKSxNtcYDkEmk
rERGWekVooLdBurz+UHma9WMEPFIiZQMKpbdPOotW/diuBzk+6kG4Ait79sF3DS7ZrlFbb9RluuB
rZKVnXjFWSaDIpiP+kSlkLw+ChHqcXI5loS42umNT11TG1dHAR4rTSeAVHluqcqRZuU5zUo1E+ea
B4r66eeYvteMq5LBM+5XnvFpGcNDbPyg66j9hXBaRk76LQODc1+IhiNM7T7UM2s7CvXSxScDmVmg
k5Cg8iNN2ciU0IyeR9CJp8Ule9SMjjabM8s8nB26Jz+H8vf1crdMnVpzf/TAuoqXIJvRMWFQz8P9
4Cvt2WLtWcI2oLdnfawP9hBMB1drW+hpcaW6bVC1Im3Zld7bGDncbjhEBIpbNdtwBv/ctcVvBhQq
NZ9JpBy0jiWEbNI+8EFdCbtRFf3mpNzlZ3hJfOebxYjO7ryfg2XYNFJ9r4HLfz+1lXpuhrbnP6Yt
KX05GBP8jfCCpJsExZnPWucN/NKaiHTaQfFZcz9Aiux8hOisvjYxkoHOmOafc38qt25AeTlLbIie
a3XlFKq28QQyHyno/GwJ5KbsSd8MEB1YsYjIpnjtSROaNMKelULLM4gf3mI4qjwzX+Cl7h60MOsf
dM3yN8OA4s3is9UquDalv5eugaJLWGYFpasxueNROmUTQwyxtwF0CJ7r7mFp7Oe49YsH0JkOS0WL
Is6iqT0A91ywim31mlmg2Sgx3cTQax5KTqs/dg3vUBNbSA4LJWbqf6mu9rv2bApzaEGwUiHsX2TU
dsOvw+RNd3IoCNj7rNarBxlzzXLfmXb6JGOR0q5A4KQvmqd5Hwbkh2F48WzlJYIp7wHAZnMufBCp
wsqgNrj1Oi9FhEDrm6MMjFZQP3i12x1g0uJ5RCQvgS5UjqpmdghekCZzwbEFuy4AmLLkytkRkauS
MLyNvsXCGjiGYmhbJQj8nTeE8BCkQXEvG9VCGmpuEdCVJoLGPwNN2UBNo6rBbknORRTJiWETJiXU
c6+zJKNW3Aeh7m2HrkQg6DUgR1gDu3ax4kDGZCo7G6btI9exj7mGaowgp1SF1B6yXGgFS1rLxV7C
CBdCeCntqW2rQ2NSvBwm877g/B+Wp6B/8A2dz5voGck1RgPwnjPln57YLwax68MfSCaIQF+2NRUM
gEnZLd76SkqdfuzBEwgB7XHwWudhEg1VuagA1+yOpVrkPISZ5TxYmu/s2zFxVovP1BTtQoXTWbrk
UJkLjc2qzfUQjCKzyaAWBNHtMotvuYzXU3Hcw01z9kKnP1KYTXF6Ws6fbB65N5nZsR8pTBc2Ksr2
zcexV5rnxHT2garPYE364JyCMF1H0jSdZJt2QXOQ0agav8a+OKoHnfOh4tMrs+BWgfieBSGiFUxd
NVq+g5Yj2ktzjitQlFroXaWp1SA+lfxTboTdHb9U6W0Q+iwwD8PUsJVZpWEpq7oGzy/N3IGwU0dw
26z42NplgdICdEDHpnTyPTdd45nDBu7kEAn8K7Kh34YQ/xscgePaQer7/l2uCU8AWizk5ikq7zw+
bije9TatOhvnXjSyJ5sIKaqzU4V+BQc6EQW41ao3khbCTcykbp4Mr40/DUnrxS9l3rWfSrX7oXXR
znWq6rEcVP2FsnTgkXXDk2IUGi8jaI9NYA3+XkYjk/U+qiUGAAySJ5S/z4kPTCoRyTV7iA+UgJ9k
UI6Pq++py2pIesIy/hLUCgzXIlspIfafIZZXLUvdpHzVnmRD8ZVqhU+D1ZdPFHPO7CWpkF3OfpKu
3ZTlam6aEKO+5rd9sTdCy7rTHf2HnyFINg5aej8U3Cl5nIQdHzTifScaGRjz3D4GY/ahtatfLjEg
z93yWtvx+pbf2cEpDudrJylKBfm87C1N+xvflFn/KW8ZFsd8/gulHTdmGiRgpX0YdyaTimFRc6o3
oQ5jEI3s9SXnJCtpvwuDBY0OYeRfpP82gxzyLm/xvckp4erY8X34oamVzkMGF35zpWWI7L1/NbnJ
3tDIY93qj4lyxmVumWeEirWtuKvA1I1GwHpwYZXmU5uUO0twS0sbapMI8DCAxsU3jAYaRm9sMbCT
TjlmaWrXiU9lOSiPAAet577JvyuFNVykxZarvmNtZm16PjfPCIccoqQYL3nnaqjkUKkx2bGOvmmu
30ufbPrcguTS1YutNEtlBrtb9fORPVs+/10dfgQNHVGhpnVoBRb5zvSm7pokjUedShScFMH8yqRs
XAMQCuc6AIMehPeyZ+n82hRaBzvyPwOojLF77FufpN+esxgaCpGipX83AwdJco6scEPIIUad25xi
oyBLbehtYplbTxwY+N9ThEnOWZsWZ2eMHyPTyvbxq0v6K7sOy9X77khFO17e6NtoGX+T9Dqb9P15
ytL3fs3elsEekJO71QYvvzZp1EO0QKVBSY3JKrL78EcOzJMior/5y3w24Mb6NGtFu/E1N70vCpgE
IffTD5Ndafc2z2gbu+/KNaX7HocP7XwJTeDZuzqklMhpnHHzxim7sjECAOp9a/jAtcBsg+3W58sS
nqC471adz9uEbvLXJRBBD4sSG5qXalY88WvL7Rg6UmlRKWGem2L+Ii3ZDKUpPjRDvdWbqXiSPjWC
CKaeXb7cuHxEszmqjbYyZgoX9Cf6flaMbr34sqx1V1MPWH2ZaEy++Rra5bdZKQc7USYXr+Qc0pd7
cMv66RjvpI+Ho2hd6VF7gGfkvignJD6QWXrqPXu8wpt5jYVFmXz1NMHCv4M0bd5IUzbs4f8AKB+z
O0la2ljevc+JtxwkXS3V1nuYDfp1DTE0dcLjBJLMR5pxLPX7FHS8Wc7RXSss6ddD2zzz7HCSlqvO
JihFfar2DpJbK+m8NY2q3/s6UmFGB9Oc9IWDatyZU7xqsjre2p5S3UWlxeks1LyH1NGMO/7fLoBn
R/vQ2xygqL0Z/msqtXUGGQrF3L15ys2o+BpWFK66sFJBdqQo22SunIsJQ8nJa1Rz77Ap8tBTD7mB
gkX9ZBXRN0646r+deI+iRrDjPlPvHarnHjpPt9dFFeCzu85bFTybX7rWO8morSQw3qcTH3G0Ru2D
ChbymCJxszH02r5QNv8DSoWQAgoNSW/hWprFZ8PRfijUjnpzMqRfGaeyh8v61zBqN/9fpvvdVaVP
vELWXfo2AClfi+PLVjSdOHmVDcVGmxjA72VxyYxAn7Rdp6v8QUWu9Mnx0qQQ9Am8u3WU1jIvVTI5
XCD7gnKpUwesXMgsZy9Vn1Is6vwFlb1333DCNjV5dSh0NbrLh5bqX8uwH9kNQnnK8yFXQod0hSyG
9ddodc9DwidYGZu1NXDGySr/fONXfUO1KruTl+nbujIplRHMqrph0cieaGTKLNhZO7FrHc3Z37Ne
Tvfc0aC5HsP+G8Uqp4qyyk8B5EZ76sv7QxX5MTI26jeLz9ghdx3odwqn+DhSgLT33HnaSrMZ236L
UFO+l6Y/D/FGtYz4KE1PF+RXCF2cJ26VHwOYrCg3gnqrUlXliv4zuOYc+rVKdfUPo5b/NGux3ypN
L/F8qMj6n1FpZg+luZ0C9Uc/zx7Mr7aK6lBqgvVt8wR09MAKxtZQLOE/s8mUXr1KSzZZmAkiC/1H
PBh5th2do26z0c+2gUE5jGrceuJhncKYauAQiEIzGTCRcrhF+aqZlCiJ7LS29G2pD3DPvoa9yjLK
jZzxNi2Vtasp95Vti1TMuk/74mQlGTqByMVuZvDn31QLEgbd+0uZB2s7a2F06mo3fzYS4xsintm+
DAJwOl1QXGXj+mN7Gdx7aUxNVXWbJWgogba2aiSWxq4aDhAafvTzimJCr9ZXnu4od62Q8+A0ILjP
U9iWLM144y+rPDBXgwv5ZNR27BuQJkfBQNsf5x6lS44v4i+dDkelbblf2yHghy4p4YnvqcvohraH
M6LwvkIT9FUr+/rZNKbkxKOStoXiefia8HicGt5Xk506TmpLFSysrj2Zs/tDjmMdwM83ZSePIxWP
nEd0Jr+7kXWjJFPHZ1Oztb+oKEW7E4jIUS4dZZOxFAqdkp8psZqUTVRR9qm2FQLhuePCNFzOzrX0
7I1chLqxkGvLg7Xmt+p9k8TqfdH4X+oo0I7Sko0Mxom/GqiNuy5+Q9fNS1cac4VUpdp4H+3ZmK+2
H02rXkVUcIZkbuvpo7uXZqZYH1B1XqPGiiaGoK0xtTjkXdPDi+wlc5g1K9kNAjdpVktIdVsWLbUG
MpwhbxJ/dpH9W5mt7cHmOI+XWDQBuzD5pjaGz05hd3sZQH3LR/okKj7ZZk7FYVmHDX/rAfSQ7IaC
dicWohbiB+dyawSTz82+JXUcuWlofUGIJTDTEhXdwOemsfwMHTRG4aVW2CpGz3XWD63Q7mmAy/Or
HhuHNtP1D2rv/4xCfRefpgFlOJ4T3BW1dMG32Un2dWyaf8Owf2zijk0+SBpYPvpHu3GKB7mRn+rV
vFKDPDxLM9DCcFupUJO5ifOhGWf0kZL5L9t3y13ajmw+ek79WfiLSp/+omQWWlY+whzvrCsQUqdC
HaPPpptAZuw1L90EC2QW9T+k282GcF8a48rKDjZrtBPM3TA1i575T3NSxkHIFxK+dW/pIXArpMMh
z30d826eW7aGvEC+WuYMPOfRoQ5iX+fOcFGCYkDwHikra9DuO7TMTcR88clooo7DRTZFnb8oY+Ds
kya2/av0QQ0ChkYv65UcAcgkYntazFrlc3LQOP8pEX9F65uapDIddslrMRd/QGdeyagVxV+KRu0O
c6vpVDWIEVHYchJU2hFVeq+JsgoMSh/7YrVfWcYmCdSWPQ80JQ8hdcshxl6pE3tXwmcG27WuqZsg
aP8uS7bylbRCJ5C6Fyorfom9839F9r0bfgakAPzNJxgy3gXc3KH4dZlGZkuV+Jtw/D/n/900i+8m
H/86IrdgVuG7y6uJxKuJhDy0zF5eqxXqT4GZGytNaaoNewzFAwpj+YMjeuALKGCy76VHNnOIilw9
2M6bVC9tJ9ZDh9uQ1xnGasq4jfndVo6UU5uu2t9N7GVJl5n1IYoXlsk2chTGuzm2Am+l8bt6Ld1h
q0lTjsvKtOA4UzV3akDZOGV+fXeJQIQur0xenXpfhxv+3O+XgNd2/blh0/H2MkxViIApG4ScnceM
bafOY6NUtyr3MW088wru5SRjqnAVgwNRhzHxdCRMGWjLbtjWmudt9Jjn8DUrOH/VEBdq0M4thz/q
vQ15z0XOwl2he0TNZomD/WuPsLpcHTc5uFFn3bVWkfL7mnEEqjUqEB2YDe7i2bTuZM8NauMYtO3z
LU8OCYb0X7mfz4eMfwYb34xw+Eoc2saIVraYVeYtUwlc6OSUxel2SQ2ujIiqrM0gThuHvgsowSvL
gzTROkcI2KIUSZpuBtVH3T0jGOCe0Zdwbs07Uwakr/fiaFdOYQzzINg/Ix7SFfo29SMac/VjFHPm
ZZY6FV/DVPM201Bn8tYnk/kVbDfpAFuHNGWeHNvGPHuYbDDfxr6br2nCdl821GJrqJ6fzaL/2Xid
cx54aKAEHqYliql+BYRkeYUQAnScVtwU9Q7ucjgnoBmstCrYyBnedOW0MltGfBhE+KIhjTSriEch
vokkZpmhCd/G3oWSaTbZBgu19HLI1M3NpgrVvdyyJi+AwcIOv72JWHJQIcbDes7ymzpBHsNTnlfM
2lfOM1WFPF/RWEmpIMPMqR+EPrp2SsYyukTUucI+b5ziLN0F7HEeYoeyqrmsrBNntvYhMIcnxRio
soYVeWXMfbtjATX9lbCLQP3p9FkP4ETgE9Lu6rS/+XO7nm/+IdPf+GX+DJzklm+mnXJFVRFKlhH6
pKGq7mqhrpsmLI/bcopOs9DeHRykBTQE9HaNENs1WLgc+EaFGxkNoGa9+HbCD5QYW+WT/aAq0aET
uUgfuCc38D9CYTo/NnZvrJoa1h644FYwdhtfDa1DHiPoI+jMTUpc9UZfpbGX3PVRmT6juHRfwSb+
BZhVvrODRoFgzSu/eFQys39UUuyHRjsH/qgmZldKNOsr1NUICFWIAA1ufXMFdghBESf59VWrFfbS
MuDZMlnmyIA0ZVM61LH7AYo8QSg4X5ZE2VMEpXMxfF+ml245yeIbwuivzvmSjsW8q40m0HbVbFO0
qLBc2yBEWq25jzY8RomQFSfVZewM7uKZF6c7NpCy1f81CixVfDI8Y3ObRM53SzKT/pOmGPUhNuLo
bmnsAhT1MK0XD/RI0R08lmglzJH1wpZkcJS+JUX2mtKd176mKZsloE0uw9g1DfZWn1F3KC52c8pu
UYPsgL1pY6Tm21dhOGzFdWX31a2T4RT4U3/yVOdnI33SlIHFfJMSV0q6emO/TqPMvrn2kdVay+gy
+I9zOeLCSluGBzSbj1B7zPtodMJVLSi0Wpj9oQJwy02peMY5Dz2otyTVVgJp1DXhfGc9WRGbvX49
qahcMkYt+KNMs36WKdAPRDArIcAUBKV1GFPH4emxVr4Mg3akcg42bjUcOfwS3OXCX83VDyOBqSOK
Q/2ubM1TE3a7QelPcWMV38LMbfiVNJQPUWxWm7FRhgdbtaK9A7fG2UV6Yt2lU4m0nQ75fdt+zRon
/mCUivNQUEicQ/f2wec85qUITjIkG6gfgDSrDbqBZPNc8dg05grN3e8VWsEvCeK2KFcoa2lZiBm9
OCNfMjfpNhPP2hvHWNlKlDwHYdc/J2MWb9zMb/dpZvfPalHEV+6AH2VQNmPg/+XytHiRFnQczr4x
qd2MVbaF1kzmisk8J/w52dyk3Z6N4OvUtRz4zQXPMILEp4chG8yJMGE+2Tqtvq9S2ICiSBn4Ef6l
xCOFcbS0gdjZAl+6BKqm/IrMiwPFMrsAShZyyjQmDxJpBcrwvmqz5EGCsESsEZaMBXF836ipuppa
njocqy05LkzUFVj98skpzOKJZ2mKJfI530tTBoyCOuE4du6kq7H6+qK3zsstXwwKFCGXGrDoSac+
TteD2X6LvaA7yxROMtz7drbXywBNbdcqN8lLo5mrxOEhOCmj3oIqOPWPXqbcx3WgsFgC+HmHZFl/
lw0N5/9qStGKD5Xn3nCoWUCjqN77vmbwJvrNurJCjsjEj2mqJ3Abx8j+CEs2MliIjCXt3/umHhW+
saG4N1G2he3CTsia2oVuZDvFmXsex7C6R6OkWqPSmn3/zxkZc4z/nKPTKjRJjCI4VEnaPjeT8tnn
NV4KYdV5Fx7mYdTWimI2z0Yxts9J+lk30+RJeiw0RlAytIadjEWT59yZIzxJQdM+prEOrLky71ib
osyd9f23gZ/s0FLiz63jGbvGM6Jjkaj2XcfNwB5c/1zzM1dTrkt3nD1l65YAIFF9d6HDnBFbmlv9
wwT10s3Ue1v/0PW+88ZcojL5d2Nz9v4OcN5ms95eZOOpMB/wo1tA5fjLJ3tqB+MFW8E+pyC5AHhO
GbK6KsySm5uzE2jSuHMOmW3Mp7mEHVuSsncoIPGb5Lz02qwcpr4Dqp/r0Re1MtaQfobfAE4CB4vc
D7oTI5FYgsFJeohdjejOGhT9LoFBhuImviaXLCi3t6Adt87RDtRPISUNHPX4H4uGW4Rnz92+R8Bm
U3iz8VKFZnPm+KNfSVOHHPwhahJEemqlWxvGJ00vu2cZqyFYSJQqvJOWVk7l2r2bI27lD3DguOcp
UZI1AADkRSZ7uvbVbKyRWwq/OYaz40nJ+tS3JawiOgxZ9qSEH0shCCYS5MhECJPUI4xOciSP1tG3
ubJ2+eRYn4ZhKPd9sg0DqL9nEMP1v6IKncOp1ZSPdj98q606uZeWqn9sulb9AKSue+Rw7ZqmBcrf
nc9Jpp4Ga2nq+ZDtgQLbW3B6nzPq449VbeczKHtlPpSgrvWUrSFVNFY4wjn12hszmDJYDAw7GZCN
Vqb2Lc+B8OMMadh6GZ82HKIgf9Q1MED44c7JUdEa3Y6VcT0ld16n6twxU+0JpuZhnZSNy5s+B6vG
qU3ouIxxXbpBcba7qnJv3cwvi7PmWmxBOyWMjMr3zoCdmw23AqmhERj4xK9UYQzI4nTt8Kz7QjM8
M+Pvqe+v2Xrs/s7i/sGEjOrLPPGFMY2qfGi9pDz0g80eoZbpd0ZcqZtQ48Aezu6vctDkHktYiH44
1pCtQjWvP+Q9Quu14/erOkABnPPBHkZRvnPNZNaHNrG7F/YkhNYY2HYZrYsw4JDH/C6DThF4z7wx
MiQb5M4/ot/tXaVl2I27NtwBxJmYGuri384lg5Uyu/+cK0LwxDQ072qKwXKuWH8J0szcyG233upS
1I2i9ud+3Ru7HxV3nXUwDjXi2brV4f6Y4YM5wBVhvaRa7OyqPk+2rXjW7uMa6luFO3AvTHU05jt2
rTn3xVK0Un8ek0c5UE7mWOURBY+B3zziCARVVGtl3lnOpRrj768UfCiDiJ8eI/BvTaC3FtDRMIl2
Xd90Kxnx+upnWJq3HDVrtCM4j+MyOC5ZWQTwB620yeA2WoNxO+s22mbAWDkLTLm/CpcvaM/VUJsi
ZJno3rKzCHCtosWnGYo81dW+WGoIzLjt/N0QFNNfxgz31C93V8G0K92q81v3P7LlJLnY0/tHtnSH
cfwvr4DbeFTd/sDKydonsNG/mFPwvbfr6TskIU8KBEQfTT22KK6yVCo3a5Y/3TyvZAY0i7uh96jm
9MMSQHv3yYi1cW1wAn/laRLmVVVpi6u0O3Djg+CF8obvPFoj21WYf+dBeYeuzP8h7Lya20a2dv1X
du3rD/UBjXzq7HPBTIoiqWhJNygHGTln/PrzoDlj2Z6p2TcwenU3KDMA3Wu9wXntRYXbUUlW2yaf
uq3Q2TnYdascu84V6ynv60eEzXt05erha17p843H+E5iaIvq8KLN3OmxA9iCPokKxmt+18wKuMff
xPFQu22MQn30HbRge9P8Y3yIUdTH+I/4PL6bx3s24+X15Rv66/iP1/W5zm/j5d/z6/i/ub78+6v5
77fHfD1QQHnUXfM90Nv+a4sK9BQn+MM4C5h0IYL/ZrYjZSC+4p/+bYgM+4DIbceC0zR3qAdFG8/x
xjf02pBiq5RPtkDzuJzjmBePbyjyLI0f8Qyi3TU+j58co9uRPWkWKYYrN7URV9UiSRXrpux1GwOP
TqxkjzzIjo+mPKtqnSm/dedRe2iDYdh9xEetN8mUBeoDts7oMqWxeC26+smhqvodvd1UsdEba6d+
N+BRsxyQYdkkhVsh7ccBP63qKJvyTB6UnnK5bzQ1Sig8khQoWsXU3MpDXLjNbTgfZNMzB3OJxEuz
+ohVRkseW7Z9ZYo2uuFPCzlPTpEdY4GqLJzOCnl/W33tJh2rt8p/yh0zPHa9rV3jY4TEyZBY2Gmq
OJKwNzBOXY/8S5ykh9JucVFPQHNt3QzjbrTblSOJXnhzNlTkSZ/177LpYQjZ3rg52y17fMAdZHpw
8C6AUtphvjjHoN2MGLuy4AgtaH6WuEBuGx+awUUCF1gGysduVS79wYFRkIiT7LXCmWcFSmyt6cH0
0CLENe+GWUw2S13V3ZcoGD9p6BJ+T+KLjZKhv7As8BHTzBNEVn/dJqxbRA7soFPbNwHDrd/iPBec
kICat5h6j5UvSlzDTrUDkAEawm5qWRxkayA1cpZn5bnuyuF6rvCMXZki4T0bAALB4Yc1lPpQz0uY
ibdVVgz5tupGlswI6i0pTg63JrStDC0olH707otX58uhGA30bgtl7atpeIi1frqvzQjJWYTldoNq
umunCeqNM+AYqyn+8NzEs+BjkwV7EbXD8+hE2oINYIYPA71TGfNEwQDPSMMBl5KSJ8aPAyaQfzTZ
H0UHxS3Ro0cL6AQNqnuq7XbJWoSqSaRx24h9PHHmJjx7RO+6bBUNOv8l3Z7VNXOwxKTg11ZRi5dC
mT3E69g9U3CrbgzQJXhDKR18ySDYcPFmUTawIzLHEXfywOL+rKsaUoY+2mXXOLIDhlJcapDbd3kC
MSUUE7Lbf04xwrInbxi8fIQmRDp3qk5C++My1EkxtuHJeJ1aI0y5TKY2W2keRsgVYJzbeBL6J6T4
S19tPuWm8E8OYp4LGVZjgYOGYb1oqFpS73c2WLCDm4pJKK4UMcOV1WxfxZWrrNqoYo+UZ8Zm6rT0
7MR+dj2kWJ1gDI0EtgUU5ZSDrNyqOj5sZt2O59TvLNg3mv2GRPOmMPz8Pe+bl7zShmfDVvu1IqL6
iMNbf8ybvFz1om0euzL1VpTIw12thdMz+QVgNH4F+aLXxufAad8UsCbQBGmpvsn6Ju0fjKwxHlWw
U3y803OGM88lmNx7OaicvzJwHrSFHaK0LLJ2q6hDvCkN9PvgvgxPeuceFZ67ny0HHUx9AJwThrhO
QslEl27om8/lCIUutxPnbkBZ7KbXwAGMILU/lyTfdNcuPqG8n+x82w+3dWM2r3PJSA7ApRcN3DHr
DlUnxIMIy+eWvOvWJxewq2bh18bVtMcZcbSJKzs8YPoLCRIxqyVmX+LLoHwvhTJ+A1DK3Q+++H3g
2uFOL0J959Seetf4aHsjPDZ9Az+EgJbytfKdBNxNLS6+jW113dlYzgJ1yPI6unFnBWl58MZJPYL9
STfjDK34iF3PHESmnYYv1LXHnAcGGm+xrRsE7R/X4b2xMELFXq0ssuHgTzapxd9PZVsehGEMBxUa
yV8HqY2iUnb2++FgRiVXAcAYgBFCKkEFZKaHWnfyq9C8K6qhu0Tu58jQsVVP0iA7+qN3L/tstzHv
gqJTd1UGJrWHUhAtYzMw1l1uadSw5raPyuySW3OO7BvDXQONx8LZpiUqf2MhtN1UUZKGzG6zDtao
+NQT+G8MLLv2UtchsH+1P8kWgrftpbAcMsxZLNYyJg+zngJeBdoJIxMuJWONJ15STWkO1xHmi0j9
AxmKCS3RDu5WDtYC75gZ/1gK+47qfXROVBeTmcC5S/XSvstSszngqR0uZNO3B3HGTZEUXudMn2ut
PwwCpIvixtOuUQxjw6JDfQWAiPypsq8H5Y7MU3c32GV8cEzhLnzP/24U8bzkmz2szQerZG3SUDdb
DCgoP4k4Sla1V9a8foIRACjBW7tmwWLbUNbVtHJu2kCtqdjm3dmb7QqQiB0f2haU4Ggo6YvvY9ts
2wjVWRbqAvC87wqvjr/g4ucvutTA2KNHUi12aoEZRAQ0w+7SR+Ri8cJqI/uuJfG3Hgfgh9DGtU1T
1rAxAB7srEzoNx2L3r3f8TY66nyPUK1mZ0x9fAv9m1uRNcRnrBZ5LLILuBtnM5PSL6YH7M1U0iMY
sg22Y6K9Mmgv+CfEMA75UdsI2TaBXX4z1HFfZLMIv2fCGG4nLA7SYFxYnWY/TRb2uGFbsan2KxjS
Il65tV+9gEDCGULPER/W7eqlSBbshfyXUbXyI1IiyVKOSmw433riYDsyT0LyZeUkGbKoou5OZu1V
/KatCivUUnl2AhdSpEt2Ihfdg+krS3U8BuapS4oQz5ohOwgslL7qRfbNVM3oVdWAL4aRg6+sZlF3
TZIJoKyF1EXqVydp1yMQ7bctpyz0hdrX3dmZaWSSSSsZt2AxO+Twu3tnpuPKUB/7qLMknTi4TlI8
THAXD5hMd4uyirvdACZugz2Seo6bMES/QjvJFkhZgCnzAeXCZhujT8wT0jeidan3YqEUqXWPHItY
jIPlvXVtecYFwvEXPGqtWdCWV70NsxjmSJmFm0zPeVL2eqwAjkrwdBWRDTGjsW9JU+nTyodwxTqx
PV6bZeeJTWMiyORQluZjiKKNE2uqelDjGp8tZEYXifDKW3lI5+JNxTs/XINxtkO9xjjKTjU1UB8h
R7YuTcw8EgdUSGP40SnR042lIH0/ggPjZ5wbl6hz9UuQd+UJgiGqrn+G6vmsQWHSG0b75iM+xIqx
tOqu2Ghh7KMTjWHn7no57ohgd0bzeil5YSxH22Nd9d+1ekJbfwjy9/RU907zrsRmuzCccnxwqsnl
f2r0B3a27qpv8i+sACxcNCghd2oWUAmDYiebHx3XJsWr2K2z29/ig9Gqqwhd7ZUc9nHIc1IYRnaR
EcNJC2c1jFq7FIabrQfvoAq/u5eHwOGt9USn7mUTpXINxV+UeIa6u1f4Ft4jc5ltfcfBXX6eJWOo
acJe1yL3IMf1DcSXePI21wnzsFwE2aaevHElZ/WV0d1XlfqMJWl+lKHBwWu2q6OTnAR2L8dtJNgV
VChOWk8ibtRwrtSrnmQssvzcPcWr4qf+xrB0/0BaWbvXJuRd5YjBrr+Q3VIfatWp9pVZ9xuvwStY
zaN9nRemjsmL8E5lA9+/dc0jqiRIuOIlsDKNWaQKa8IVMrDVnryl82LxcAkL23gOQi069mDQloVn
OS96UHMrVKuIXXZuPpse9iepEyybHMS8pjnxvk517Qg+LdxGUdSf86Yp1qiNqvdk662lUdfRc1mG
GvoyKbr01vimYAjxte6ifRHrOs82Z9yG3uTBK+HQBtyc3WwU7G7IxlsewvrJ+OqZibNsJne6KePO
fgoTax0UE3H0V7bahG6qmenDaybISnfIunpkInAh1ymBzNPHHFhYUAzFuS2m6s4L+s9yeuEIa5Wa
yLILqtdxmN6SbNb3rgvUvC2G7qTbdrYOcNt9NEvNhMKahZ9rC/doueWp+n3Y9dZ3RA6eTCvOX8M8
L5dqrYn7bBj9jbxiz9bjekUb3daTkvaYTw1W/lgOgwm0Xws/m0F3K2LBJoorZqAqvmlUvMavs/eM
LgLn1Qp1Po/e0o96GhgPQQ8Mo0/s114HyqKgPrA3UJF+UP2EXSQCBVOhZhh6ZVcUnZ8Z7Q13jnYp
UXSgWtvlmH3xnDLEgMpzlpVWiZ3v0uy7BLGkvsc1mXwNGOrG2IYKFuGyd4jZoQVAspeyVy8htdtQ
C/H2M28UVzgrNIv9L0mw5uGvfSlbrcG0K1WPZlgn51ExspmqNjzOCLMiF/uqtsYn9vrFwRdRsJbA
sl/j4RyXQLRf4wXrhb+Ly/HKUFRUJFNzpyaRv0ldLcCCXo+egk5Xtm2M/oHtRfFTL5TiYAnML2Vv
riUK+46RJ9Lc67oCN/UhuZ20uYjT1F8k3MNQuuTQ98gUfKA/ZIx6J+X4H+gPZTCSg4xJgIjsqE3q
AjXgUFtH6NjFoe3WmXTKyEokXkuHO3stLCxPitcGx+vnahbQJwmIwtk8NHk3402bg2qUmQJjbI2T
PBPzGYL+50GZkoMMfcTzzGq2/Y9ZsoOC+B9Tvcb8aZYIpm/VVBs7oWnRuU1je5VD91mZBSrrMiYP
PtSGnShcXK0g8ZzrqmtZ4ML9g+dlLLsp7vgf/piCO9jWLVvn5jpOXsvzIE02M3Hlp6CietbKnsA7
tGYdKqvOyKtdhdDtInHrAMPN+RViXkFeW17nOnt+BaPo7FXqaeSd9Na9syYNpp02VN9c/b3Io+GL
WWT6krchPVNaNg8BBmEbgd3uOdBiE4+02l4rqcvOUuuyZ0vtYOeUot0NczMzK6SXY6c6yF7EHDqg
TEF/HNUwezbb9M2NeusEpzt7NiK28vyqDk3A10ZNeNV6UotXMHzIGwVGdIoUN32AOXSWcdPJcxAa
kIYnHJVe7b5Yja6VPWP7btwUffjHdC9FYixERf2kW8nfTvcBtbxaU36djgi7cePbrljaqQ4aQw+9
ZeyS7Yn1kb2A00af6vbFRdToqalq5eInFNJTJ/rU6oFzIMXT4GlTxJ8Gdq0b1a5BS/GZLFzFqrdi
9HCY06vgNDS4sw/oQ+/qEYskxR+7VRMU5vMUWt+LBHeKMrmDmswSeyZhwNdYRFZ+cnRjOEqnXenH
O4f4vmPHYf5p0fsjVJV4FvZp5AFhrdp9lZT3EerU6hZOQPNTE++Ydo9V1H3ZqvkpiCsYhp6brnTD
QAFxPqRp+5Ygl7IfuxLjwLGJ0rOG4vgysu12I5tynDp3pKOgiFjp2fUC1VCtXD0Bhdfp4+PgkUWI
9PoFB8KSCvlorkAjzQkFBLfR5E5uBx5qz2aTLGIzbl4M3VIP3uAoSznL90W7TE1somWv+jIi7/dC
oiU8pglOanC8G1bvUboaa6841KFqrUhrBpsu4QmOxkBnwWNkB2Yb19Mcoe4aQO4R/BBZko7qfxzU
6V6fZXJWrL2dRdNXPN/RKFuSfYyenCYGmYVX6ntag9TzrG8RMATSxvb0oGfY0A6D4d8YJnw2pCLC
tWLDuTerHL+iiXQz1XT0Ec0vPXdhSoM+0pbYJmwHr7D3cLetUx265codE/FSCfMsX8gIg10MFxJr
OB6khToBNci96CzPrLr8piiBTSHwl3hZNS4G9riLp6Q+d4PChrNTze7YWXV/lGdtFv1xZvemcqOG
QMUZ8BH+bSju6P21t+1mXRWrIDEZUzaL2yDduVhZXctmPR/QbSmiF9lZzHCRPFyMiZM8yuKXrRif
WSplt7IL/4BsJfC32MpOliDJ9Vpl6CqHdKCcHMTCv2BiZ64wagLaFMJmlzFvPiPvvlZUQbkYl8Jr
vPREveuo3i7kiI8JSYi0lGsPJSjNPy8SpvwpTojIz/wyMi5nxZ1jrNwYO3LZ8dPVeUHjHEZqccdW
on2qM+c2HDuQIHPL0dInRQ3dk2zZdf7NS2dNjjHtnmwc3fGaLKajOTcL8MyL0nB6oBPMVBGtWQrf
7Q5tPXVPcReMyxSfvL2cS8Yba8nImHZy7qBywx77wNhe/wYNhRGvwzVBznUocm1aXU02srePPRPo
4+yvV2LBWaUWFopdXzx7VrSbVGG/WYZirRLAD5CHguIR/uDlGkeVYxWznz+qQ9bcO4b4LOPyOuFY
o87pNtPFyuBed83kvA2toXG3bapzEMbuyRKmRRpCQ0OwSYdVPWArWTpBf4GF2V+UmZ5f8ZicVBfI
2Y+4KcxgReHSZIXGCNnhmxpmFRkKLHPIL1TFRdh1PGeYldzIWGrE0YI7prkq900E+FtjFb8uXTHu
Ywqbj30+3TVVj09QQy5wtOvu0bIhI+IQcOzn1jUUoGZSoTkrWxF8NbzMk/5GNkcvytZ+EowbLwaD
6LSttckkc0cNvHZRzKeYx2+MqgvmJQyxdmb3aOB6i1UTBYBwZhyuNsXb1J0OWWErrw23VDNlRc7W
eofIKN8uEJGvTeruMFHLn3hI1DcoxM4Ou8TRCPo64nqjag9mn+XBarwEZandhCyzb3R4Mk5Lhlxw
016Y/VDdZ0rm7oIxGrZDlIyPqRi+kvq3vkYW9xH0Ej7lhZFsHJAXB5Lp4QUJXORkrNj66mT3ljq0
XxqBxa/tWcnJ1QAF1DWoV8VOjRu0EeqFx7qH2xxNefDi3riZEzPA/efgT6eujOptmW6oD6P5OPc3
phYv3XmryfJ+iSGBdyR/bTir3lbDVago9qpNG/uEg3fLnifi1xIU5a7TdRt8DR2+WQMY7cwBkiI3
650MUtFyrt1mEEA2ca1uMaDUtWo19E5U3Zru8c41t7OxFBZeY5NyNx7eMXepsGmIpnvfZcOJyMpJ
tuQEqofqapi3qqpStCkL23ZZJnV1kUM8nmH7KdeshY4a8L05H3yB+Iafxe5eNvXOT06BuoPxfIFy
T1q/ejZRX/AXEOfvVf7k18CPY+ySwvxBhbuyVlMsBgpUWfa2NwV7dkv+KXFD/JDIvTwEfqks+OE3
b12Z/HFFQQ3kzyvW6GZt3SlT11iFip2hxWhaVJX3ghDze2Xp1SWASYDdo/ssw6Oukl5JJ3frzKMK
W9+aItQe2W1PmL4Lk8+aeIc+7moAy33Amap+ydKV/DdMjv1g6Wx5odPZeQEXOxl+buJuqSwoQlnL
dJwwWuqN6hgpEE4343zazVZA8lBrpY13CGMKBFCahQx+jNFR7t2aRaouw4y0o3QG1sS4yxoKVRG/
yYUJRvNptBNBHWiCB+zn/rqvGue5seZvUP4JYzH35Pfh92sL0OauZrW3Cow2/zSWacOt1cv2vqeE
K8fzuo1SgrsWLk5daceTyuu7LV/Z/CVD9KSdE7cGFJhVXMTYfyJEe2f6drzA2mz63IIk5QmWJnci
jhPKpz5sxR9SjfJMCi5eVRmvPWy0WeV6m49xXdSny9BK9WWGN1/fZv1lnA9J6ZBH94v3NkUDRLZk
XPdDWKTlyFoU/eXrMDepynNhvshRH+FmZIFjijzdfXSUBQmsyAbAKK8mX69WOw28q57Fn4veXxvc
Gk5JPeBz1Y7hfQaWZyksUKhjBYChD/LyTdOaZ0wvw/dMpxoqWu66rrbNWq1gC2j4B+HUmEop5rs+
BvqLW44BGZx0eBR9PKyyojQuHRIwG1FH9W0rYJSI3pgJnX23+sDLd8HQLp3ChaJHwYwKSx/Ut7K7
hg+KM0z/XrNB3Jakg5HiyWNs4vK7qbXw0dGAcWVKQe49Fpi/YTTJpx02hxY83gvMPDk8Is+yj7s6
WFZ1n++4SyG7WEfGKphvuPLQNFERXNuxWWXVQq9hkv/7X//7//7v1+H/+O/5hVSKn2f/ytr0kodZ
U//n35bz738V1/D+23/+bdgaq03qw66uusI2NUOl/+vn+xDQ4X/+rf2Pw8q493C0/ZJorG6GjPuT
PJgO0opCqfd+Xg23iqkb/UrLteFWy6NT7WbN/mOsjKuFeOKLSu7e8fhczFKFeDbYj3iiJDsKyMlK
NlvNFDcV5ju85fSCTPDOuhcdZauvPfsR2jt4o2uvzsoSycuz7MjFALWqzNE1cxDqMrpk3TZ68eI7
obN3pqRZySZag9myctLoOBhF8dKuQFSnL7FOMSiZtGQpB6lx161cUqF7IwufMic7Tc1QXTTDK3au
n3cLTc+hj8tgVjrQ1QLvKFukVKtLpSnjOqvdeOWUaXXJ7e7zP38u8n3//XNxkPl0HEMTjm2LXz+X
sUANhdRs86VBOQdMXX5XjFV31yv5kzSF1zMwRdlkWhtpMR916rMcxW4iYTPNjsDXsvdi5szIg9lp
LZ4+8TvQvOqOj5x4FLeHH6PMOVPyI6T6loEqr9ouCz8anhN0KyaPcoFsgQ2GjBI+B03S3meTA5mX
Mb7i1afINMiKXP75zbDsv3xJbc0RwtUdTWiOrs5f4p++pALQ49SxVfwyVXWz0Yw23RisDfekMZOn
qM/PjhGpnzMnpcDSmiH57CA6B26iLGRH4RhPaOt6D9CNo0OXuuM6Hkps9qrmAfNRLCunJLjvmijZ
X5vBXDqQ9QOVhOy2VSKMZ4KkhYP5o0fWGEb03OMeq7KPioM8E4pu337MlbM+LvrTYObL15UjPuLe
AJwV6UC+70A5bops9G9smOb5tR3o2Fjybm1lrzUP+RiHQF5wneHKGR/dSZRm1hLTef+/3EWEmG8T
v35dXd3WdFPY8+bZ0a1fP6Fa1Wr0zCF3d0pYbvpUdXEPQv/HcSFUkmZgX4o12inyqu5YNC4k/S5v
XuxahDd60mV3oRlld1qC+2fSu8Zexq6HDuaHHxQYks7jZAxx25TcRdduZbMdreyuL4RDEjVpNqN8
cc8rKOrmZbeGEuIhgwFNOTb0rFkMlYIusx5zWoKoJ0Xq1MvY1oqjmxTwYH46bRAc3kWTd/HUGrR7
lPGO94m547dpHaehjLdDr4fnPErEGthofxfxi1hhxBg/+h0pKnbp3rNS9FDMhkl5TYLgi6ICPleE
c0RvenqEi3VfGVqzmwBGkeZs44sg13mRZ3BlvnEBlBl/hPIGkcOoSZ8Ndxqc64Si9GFmpuBCP+Y3
HbRCjzRcqPBrzGfBt8nKy/gzaRWIyTYiS75a2kvD7PH5FSa03/kstiek2uVpPYXuNSibAM2NQ/Pd
jKn9+kuw2vGcDkzWbhMAYZYHP94ZzqjsKW7GKFgrtb7UnAALAEj0RyTwvWOiNN0N+WYI8LRk3PIr
1tA/nQJqXqPGPh0+xuQui7aVbFvC+hIZfr318mYfqkXwFKhtsTLJvR/zyXBOLvXhpT4nu9t0NpRM
zBceMfmG6qGxx5Cb+qjXUq+srPEK05fI/MHzsehzoHLOQP6xc8mz1sCNZCfg2+jcV/D9TW8qlkaV
jotRjbC/mgfrjUuZNQvfwHg3x8nt1RNoyT8OWYYBDXtde8s+dRKLukvVU6QBy0O2fSPHWdq7OjbB
2W5i53bMsGYfPCt4c3tYH/Fost3oavNiD+i4ubkevlVdDvHIcxLwMYbyQJnpZHSe90ROplu40YEa
0XhSvEr11x3ekZQ1gZG5ZXHWFXgDSNJinZ1O5Y2MZWA50brUijOZiqe+QDuiYgfqr9nikdgB27kb
ESn214XJok3JwEXIeXKKPHODCCJNwv/m41qTgyB8wo9lnQQJb2wEtmxtTF6wslkur7VG8ORGNf4E
yyG/Mb3KOte2sM5jBJrun58chv77fUnXhaoZrqbqhgaD2/j1vjRUXtr4vW1+Hjxvrc8+Ctp8IPPW
su3nzETczgOb9mewdIZgVVEe/ykmR7egw27iXDFQG5lny7Y8CwZk5dUppfg06UgLNu2G7HfCFtKK
T1XAbU8euiGL8MuQ58gqqCpCPIySbb9yYRX53Y2cI+PXIUCIntCz8lHUqTV1kZsZfDYdo+t/fp/k
cuKX+7du2brrmJbjasJw5DLxpyesWUa4GytW8VkxomxpkxXa5mWBtyhAptfORMEOXbvn3HHaG/LJ
6BfMcSdCKVEtzOmcTIp38U3jW19YIz617F9YTtQHUwzqp6gsFjIeeHq4IxtabGRTy7AIBcHxSNZO
PxrBUF0vW2oFC/JGTU+TGaSbRGg9xgtJuBGO73Dvje1PPfJG8QyK/S2e+kujaPM3f4yddY8x0D5B
d/FTqOZXgHGEVuk1jpt5+ykhnyyBvr+Nz4hLwLAbKhE6Djdh5eQPc11yVWShsZFNZWzyM6zUXUy+
q0B4WcDwDrp8H7V58YBBNhWWpn4fR0Vb//On5fxlPcSz1qYQZvJ5mYIyxq/f6qqsdYcqZvC5C1qc
oLX802TV3l2Ulvapz6t+0Zht/zq0AfgB37VgKzvaExo5Gyyx+1ezG5Kt04pwaxpps64DkC46+JIb
bT44VNZuZFOeyVhgCmo1tn2IRJxdWO8g6aLysynxQr4gFohd7MDNpS/V4uhpY38sMMt4akbzHFTR
dEaUKH9yhflOvaO5la1gTlI2RVDfyGbahv2ycu1+X80zS5+tmj/p9lb2huDG13pa1RvfFekhmCFn
YCDbYzfziaxZO75dNnVfH0HtAbWUEdn3MarsBTLiDruFrEZpqo36b9z0rbm+lwqL+hi5zXueY8Uu
jmqSKYlKCiNWGarH3Ty0bvyd7UHOrN3RvrWRcpsWppHbt3llnKrcHPfl3CF7ZVxrLPu/fPDyg/35
ZyrIUZqaauuqwWZN+30h3CNF3fWur7+Nwq9WuVWAqDWV/nqI+cKjRuI+51VkbdhSRLdW6Vh36YTw
ro3AomxRB0/OZmcAB2ULPJtKdevcM8JFVoOrGXukzOQBrajs5Njc+/3GUFiM4jnuoDpFqmU4dSyJ
9//8pf7LrVqYusrXWVdhwuq6rv22hIwNs3R0LdLebM37VENqvm24y/x0GHrU+eA7aizkJnuRIi59
C2qkXxmZ517KVOSbmO09RkpokJpZ7h1KJ7QOKhCaXZdM063XDdWmwJr5Av2sX/T62NwUoUYu3ijq
HaBrUELJtHa81Nsb4PcO8qxQo+56lv04+7vej9jHOApr8X95pP3lxy9M1xKOZji66c6b998eaSzg
JvbsY/UWpel7lp1Jz3u3QxRZp3DG8kh8jinSeIXikbn6iMmzuHXEUcNg6zqhRKNmIU+jaQYR6+W4
kReQg2UHSjZz9sO7GSlaj39AvTsUBspgDNBacfrbK/xbnqpDPUs1jcm6JwcK7gDCqADQAzdM1Gdb
6pjMMTtstdvrEFBf16Y+D/HRXFmgNTsiA1tnl6pOH4VjGgdpNoQTcXbxVbPZmYjoQsCiKQ9ybJ7G
17EpeH9nYZZBu/OVYdNHoobu67Taoh3KW5DyzlugJtjTO4DxyJDYbGLNF6Px3Tert5slzAXURbTe
uVQJYqxi7kBsiHRwHmRnkDX+uZg8RDfnjmxkjdd4I2bgZpDftoM6p4foiKbikwEg8p9/Jrb8Hfxy
D7BY07gAW23bAYSo/54ZQLIy0dCyfbMGkONlHZL8wl1gHSm9/VwaXr8y69raBXNT6cFwq3qT3cpe
Ht2495IVHgvTfMxYYsrwaIGd4uH2BTVQ+7nVwH84uaEuZacrsGHx+KlwmHud/C7o+0fcicqTWZr2
remHYtmirPwFmDuMKn18meoC1B+uKfss9IvHSqk+yQGdktULqx2bO+Qe45vAn5J14g3K5yZcyAG5
yNxV4QbjjVdkLj7xHo/++dL46T2yD7AeWcXou0FXcCOTxEsntUj7+T2fLzJHW1WL6rtxPkD/+SNW
ZUZ1Jw9Ipfwck4M/5ipRV1/HfcREhFISa4pfrvX79UsbVBDbSUH1/MG21VMAJ+Q10bEXissh2+e1
Yr/0Ebrxtf3aNXDokk6tUGvyrFe7xA4cyiIL+A5cCQYjiJwRh14JNaHOrEuXDWheJ1BDXbfcdwWF
P4RCEn4muo9dNHT/CPpcNfY3LDz64NnNmwdHgH0Ref3sQhC4nYzGeQDOpq97F3G3EDfih9GvOmzu
8D2KkK5YsnABYT60Zzl2mHDwSirFg7XKWF+jGFblU7KQvddD3iwNN5ruEjaOR3PQ9K34IZQi9U5+
kz/5EFnBSHvaYsV8+QjJCb/N/6352+VaGH2r0hTWQs6VMisf10uxHDuoBZZGud2suz7XL2ahNRQ4
eFl9PhvmmOxVC1dcz/55XI5m+MZVqbF5M8bdknB3eern3pPeWsa1g9y0dnQlQl72OvNoeVYMPuAU
xsXUiCYdEsTEWgwUtRrdyUPuNYgZeGG6nNE011hjGtPezma48DyunQ9q08JvicX5Y2pkt8pJTO2y
j0axRt3oyXDc8c5Wp3qp9V29lU15GDKtXfSdk+67ppjuZExLgQcrkJ5kS8aL0d3nTjHefoRaM0I/
v40umW42FzN79zRKxXWCoxGp1vEFW6936o3+xVU0437QglMz2sOLWVo6aBrUm/4/Z+e1HLeSbdsv
Qlx48wqUt7SiqBeEKJEJ7/3XnwFQ3dyiOrQjrh4QcFVFlQEy15pzTBJS/nlWH3OlwVp5GdMCXT6O
QS8atbT0EnHxQZvdObI03NciotpAy3Arumm4V8tRO83+Q9vpspL6JBlQ6FxQCnJul0s2ZhRuTkp8
r3KPgMs/3jJdLu7lIW3XptKr62VzdOLwNhtLb9l6P2MsFU8XqrTFsUyJUVBLAOxlVRvN17VjqHaM
/vpsR0yktTN0s6/3y4FlkfTIPjeOoc0sq75yl7OXI40ln4OkKO8UB3h22Rj9ObZs5eK3CJIQkZYv
CQCyFKzjU56m2TaDp7gz5Lx4JPrrdjnhW6gK6xBYtRRCo8PX4TT6ebDtgdrTOFyxwKYXzADu+xkK
I5mjFOunjzOW00SRkaJmNiiTddlmsFzZVBECoskHY5jfs6Q6KgKIfJCymZiNv8+yXltDaygha1LQ
sQY/fdEA6JSxOfwkqAhhMZGad90kwOOkjbnzI3nk2mtb76ck/OYc0/ph0lRe3BU3WZaOe+7HKcSK
pxanFyF9AwDAOv+1cObNj31FqvMxzkbLDQo3xw3o5X4lqs9byAFpZcHdkxFiRmVuXQOZ2/JCDJjG
5M5KS/VU9LzLU9FDfIba+G2yZ8uSIg2XVKakpxMmoupMUlF+e0WjlN/wDaE+CpwcL03bPmPNNZOs
/DYh8t/69VRsl81EPRSDjzxsGMvdNOr1ZnkwSEgvx+f21EsSeCc/HtfL/qAOd02kGI/FJHeHpNeN
1fI0SmVd5IRyoZ/1oANauJOJYeq4Bf3hWSfG2C2tJaBoGm8Jcv+27FcE2m303UuwwfA1Ho7BfLra
SPLOIbBvvZxVyMZVr01aviigz5pZSBA7++F5NBoQAKUbk7fm9bFtPJpya7lDU09fG1HHpD2F43cj
EvjWK/WnFmU72iQCEab0luONjCjoXEtm7IFLm3vT52n1Gov0Vho67XYSYYZj2hhuMmTzHoYJfxPH
6sz2lVp/N6pNzlhvCOq1HyVuBT/x6hhS5ruagkOw4i3dxJmAkh89q4HsMMMqK+ns94p0Hiw4YLFa
HpddH/uXNbn3e/5TDDg/HdADTVpPvNi2GkwSuqb4aich2B5d8h/HTEtQNDvSjZMX4pYZju1qWDjo
xLLPFH12MdTglhblKZK1/qgNin6VG2FcyQuJZyzbetm1LFKENsS0DO2BViQV7JYhgyMrwWMfI7hF
+hKjImnDR0gd1jXuSq5XHDT9eLgX2mtehuFjIavVyh5TMo+coTkP86JQI/AOWbWT/aw5y7bFYl5b
Di6nlbpWeAYmvvWy79N5ZTIQe2k+YNpRTpUqT8feSUsCdOroYRpogwvEF68huRmN7r92RhC6Pugp
+q1iWgsUY+8PwsBXbqJEcQ2k0kdLBRyr4EjrAFZq3U7Sm5v3Tajy+mmsocO41lrHb/fYZAQYVAU/
k8hIq8cSo+CaYLBgawuzfMw0cJZc1S3SYthUS50gUTsHejlvhpZl7QJY0t6yabddeWCAGb1vQlR0
jvgS0R/NJ6eTKZ/VQvxM1Ac/nuTvSMF/REg0n4e69F1RGdZDUqn1KrfN4Bb3X76J+kE+D1I5UOQf
5UMy8iElZgFihTwfz5TV9gaHbbyT+bc3lbG5YMozVqIaFSbZ3U9FCfo3fhpSlSRvESM7NyYa4UsZ
jsG6KpAIv9mZmq5iM+EXIEemc+pLdUfMIj+AQje/ZGWmHQp/HG/mrbIpeKdEkD2iAk5cSdEmIKZy
+mgJHUm0kKrDctRRMpiLcO2RxHNU7YYeyp0zbZZNusbRtqegt57GLH2ER6W7aSvFJyevg6uqKm9c
DLunMEjzXYHPZm0CpnwSuaNQ9itkqCwcdbrgpAZNftdkXEEMAdhm3m2VenXEzbxcULunBt7tuhhq
ebsc5csC5T6pEvRZPGXfrypkSl90MHpXq9f/8bqYAtP18hitHTYq8Yym3NV3JI7lSJNLIrtiM7wI
UIsru0rrJ3DpTziT+H5GvUfH23mxJx+h1vwgA+/JdggMosLnBwU2Si2NWOOnKUjeH2TavWdXhf0i
+hRAhRXVd2J+pVQN/vlKiODqp6wST6YkpNe07P7xSrh6d5NkulxLDVSiczN+adEviyptNv8yyZtr
HfnSrH/vytNGU3XZpHCGAOnPOk+b+UUgyfgprCjQAH+28VGtMvVLqkbPk4jqK+A/9UugxShY6+ph
KBn69KO/Wk7Ci02sMVLr94cEzXiIdFRFy+YsmNxCodP44HgKe5D6FWwSbbc8I4hIVBZFTJNuPjqG
0TUmguZGYVZ+oPoTXvLcz3ZBQs4CozXAH8YUnoST5G4QMaXMwwF3aTqQjJWYD8sZYniC+dbdL8cD
Ykd47eaybIUKt6J0lJPD6ARf7NoxAaZozMZlc+tXmjQLCe0T3lLsQfNmLWXRLo6jCL0Rm05SDuA1
HWu3bOqNiTO0aNRjYI/3XIi/qLaZ3Vlxl93FTDlQYtLJ6Ap+C56I+PGGWXpcjqIYac9//wQV7XPn
Ye6EOo5sUKsxcQkZn8pZkcXVpKztnhneMG4pEE4a3duJC6OfAsdqCNOOzq0h60ezyvhS8X/FaOfT
aDZH48bPXlTZju6KKo/vSkKs93ZsNLQRI4zlDixRGTDxtpZDaT3mRfdV7rgxt6nWXEVtQ1sppn0i
qd3Xqeun3WQg4wyAw30tNcgbEyWwi6mTkIM+/P3h2EOavV3z0+nnZytaHLKObZbnnniSLyPy7OXh
dTHlh4IuOgFcnFbOcopMT6tTivr0yf71mo5Tx0fbyXRvOUsYAP0Uro7H5TlgItHUHFeSHQ3eQCXw
RoUwd1MQviC4vF0+djkGmhhtANq27FsWPlE8Gx267vtDwTkrJ700n2RCdE+CfMVdrqXw3ua1j33/
a+3v51mR8+v5nP+ufXqWOHSMLdJpeq3ybd1J/jYKwtBjgjbNs7TpVkmDZGO0Xb762CeUdlp1raKt
l4ctBzpdLT09tbrtxz7LsAGmjWq5MfrpJzpw8Ji1YvDLE/Le0ChjTUYPqboO7Tv477lnZkH7rHbG
A/qxABGOtGYHBibZLi9a2dXf/v79/qPhr2nMEWirmbjQKdsux//RMMpMJjmh2gTPgGrC+GBau1rL
HjB4Na+m3W6NsVa+ycI2vEC1tGsJU39fBZO5xeyfn3Lo926OcNBFYcWXfF5IYP1XZowSdNlU6+by
9z9Z+9w10SzHsDSKm6Zm67ZufCqcmYoswoCu1LdpHFaRM9VIRFjoSUHms2U1O6bJsdvL/q998mAR
8U2enaumevdsZfURax9ycwWLFW0EzFNp2j8L9PpuaqTyuYcZdi+N6dVM5f65qPiAVCJldmmwwjZd
iEw9j01FaXPQydfOE27ypmMrxCZyZFlbFsuJKBV6cqvC/F+kGpr96cLEf9y2TCDKpqXTFaXP+Hvz
CBc9Soxsjh8wuWAaSZmf6M+IOcibVWtepKrIT36B55wC9v7T/mVzOePj3GVfYuSwWhOdrL/5ST6d
97H58djcwbiDqymCCav3dxpw82NgOM8YB6iB1PpIQIMljI2t1xydT8EJ6g0452+WXai1hj1X0gk2
LQeXJ+llYpxqO9R34OiGO7koe2AaN0aU85RSx3dTVC3UlvkBy5NIfhm4yCfEcXkSHGbjJSY6bjlo
1G289oteXxolx4QaIUNOZAzxvFjWmlrPXTDL7frTgSyF1e4uJ5r8VDxVASRbtYUFTi+evEALuwcr
MccLb8hdm3bQveZFOTzjmIrv34+blEYZJNen5RgiFjXLmlOekHljlg0sVxEoZDZo8ilRyl9ry75l
Ec9HP5287FuO1o1u7Q0BnaafRHGUnZbiw5jcGkpRUBf/z2I5ONkA7ze5PhbHZfvjsByBNKZpMNCk
dcjblSZpo813XmVeyOhXIqVNL/Z8H0ZGE5+nJrv277dhRPIbwlpbdArz0TnNBwRnRicRVcXyJF2Z
yrdGu1mOLWeF6VTtoa6ODFTme/n/elWlG/ehr/961SgdZM8eDCQb6TRB0CWgMQG591yj+MGVVjhX
jJv2ddns1VF6Vnuq+BoAhlM3qNk1zZrv5AtrF6jy+mVZM32dGSApGWZZ6EwTJ0Q4y4GIeT4xEnW5
XjY/FssjKriuH7tkmg9uq8RgUppeOiMEAsamZvYmkE3pvOz7WASmCDxRhMmB6nF8hOFFAuC8tixq
yR9zd1mla5VsYKNeozZITpHIIGDZRba2+RhWVVRU6xTMBlQJeNAUuQaMb+2bKHP4GX2X3dcNdet+
VOX1+2bdtrcOsUGqpvu5Z2QVpZey6Mij4+TA6dtLFk0nij/JWdDDA3tq2K7f6NrTMKjmujXqabts
5oQDuvo0xtcyqMWXihGL4iT6UzKNHYbl3x5ldjcpJhmGm01EXUCtX/g1H0bEfU++mVfbvGf6k+dB
AdEyvFtOgPQ2ulbgmzdD6HRHo8hBCA9O8YIadH4Cu5DsVYZw6ghYSL1pR31ylwNIxW6plDSPnS8K
6DIAZeMM9Xpoq4flBKOESS1RdOls8lQLL059vXvoHSatPow2Zs7VZjbhfB9WgBMRWcUY2Bgyazs/
VPUveo00az4c2TFqbpP5StpX5toOjOEwi4vxfYGekwLpWC7EuUFeZRbwrMWYIYp4H9RFii/XaY5D
Ln4ZNtSh+0k/obglA228VGVJewoJ5nOtT2slbKQrvIXxbnSoKxVoSHdxpg53KpTF21Y/LceWPZVi
FaiTAtNbNqld3Oq6bh7IVAz2dahpm1hW8q9jVm+W98Ic2s4Lmqm+pElJC280jPe3FxDzKsvy7FnR
+FGTyiPvh2Ao7w0Cn5ZHZkoMAq0w8CTUCJUkXThrZxiDb3g13j8I1Qey19swOjWyOq5yUmaeWQFG
kDqQl5kO27Qu8clhbi2d95VxWSFJ6H3lv4dG+f/nnD9fgufJ6raahwUfLyEJ1fiX27L6512ZZCpN
RuSqW5rpfL4rG4ZonNRsh0ddn+xrnLRX4jvKZ6UlH7OD0bJdNjOwHWalUjCr6Ax6fUsJcuxXfi6k
LubtsQovA4iHSVCKkMT/Z03SLYdRxhhtl7X3o6X5L61JMCW/T1vnkRVtSdMiIBcJkfZ5zsPcoS4L
NNQPetUD3oS6K1easrN0YJzL2sc+53/sW85z8iupoe4opXSlYMYk+5Di9KGbSiqPieMfOrXYj9kU
aVtl8K3N2HLned8mnWYDzxgmypA8d22TrLS6sg6lA1DUqO8jS0oYlZnZPgzClMszm9HY/SR9UbnB
yqRh+gt/LmdRAUjXmk2S2bJZ+Q8WkpanAlnlpqvtyrwkQ1bCmguLJ7Vl/FEHDfmP82ZY5Cuh+dWD
SCf9lt8fY75ZoDNaJC/lDombATM9O/aTbQDJ6drT5T1Z/rBZtsa4da7LWtXaMpQx8vRiC/y0u+yU
zPQZgpa//zh5eTxVqo08P/T93OWxScvdeNnZDaSOh0LDJasp/laEcslYpS+eKAFbKAGK5LD8TyLH
uaNzqVO8DbvHrsmo8PI/Mskr8PCUDxC3Mst4LtLwexBN6Y9wip71KtcZ9g8+X1AbBSjhkA/zCSH3
icfQKLnU9Q6SuXm49L66jKHUMeaTVca29nSNP+JjYFUpbeF7H0MpCKVkLuCO206tnm7scCr3jMft
B9rEt5oWat8Lw48hJgrtomlBcRFlzU1oPtAG06Xgh/XoyJnYW2HVbcqeC04d/ViO03oO1lNCJL3e
yHM2g9+vNYb/lyRhXNErTvFddaInXF4dWD/VONDIlVbLft51LyIe+OvMUt32rVVvrcKRvgbAa5YT
EvKj1mqvVQf46tFDFlKgmZ9QFnrl2eNkn3EPa9e66GjJzAdan4YvJCvpVvVr/zilabkyU8O5iXoc
LnBJv9RVXoMvK8SjwdygEMr41FlWcRorHX7SmI1P2DzCTRNqGYp8joYFYFWJ6KfLcrTC82Tp2ROU
peFSEZvAlISz4nCatqOQgCG14fTURG3sycTfHJcHWY5Yt6DbHqS6l26sjCTZ5YXxvewtJ+hWy4MI
XUxWjW+be5Bm9bmKYLNM44Swo55nTWGkPX5skhP1a7Ms/OpIaemfm8vRsKLksDy2mdOVwlJQ0k3p
PTo6jX8j8A+h6Ixfq9z6ujmfuvQPCjZuaf3HseURkm+stdiU0YTs48z3ja/lUFcgOwDOIVSlZB/T
oOlUc5/kM5rOL2RypazoWIy+cR9P9t37/sQxqbqhJLabwb9lNP267K8ZknhpDRAA01JykzZF4waz
1EQaiWtJA1u/mlPZX9DJkgcRgdXtWoQ1wHnXVtZYh/dV8mqsw7Lt04zZErsJI4ebLDAc/ZyNYCzr
kqie931laZ5DeZIO/xDXzPuEcjsiafe5WDB8ReXWReFL1Ys7K/LD164vtyQV54FbpC8pAeGRW7RX
ZsZG4OZxBNFCTK/16F/Nyu5fSN/5OVW58qxO+gAVDMDdQNnbhRIPZte3LJCCCTMIDGwO9yHZh6fZ
2RS55tXlpGWt1hqyomw79ZZ9UoVlxpUCniNdnoMOQriF3/m2HP54nN0TPRYEU77u/HRwHTDneE1j
sZbMUr8wx5VxsyrKPnOi9oxuC0ycEdT3UsBY2Z6q7hukuKsvUCu60kpkXffubgpnU9PibFpcTEKk
yjGYUP7M/qdmJJrC1NLc7arBQoDGgmIfNpGCzDpHRAxEMLOqPP0NBLXuIIL6qzLnsy0LZ3YStyI9
ExAvHZddy6lmABTSh3O6+jjXCkgeVIxgl0SVsVLVUVzVtJlIrzJHkukS/dxEcrdWnTx7IBdLxXur
iRdtQAJTM4Z2u7hYxWB9fuRDPBP4FP3RCYEfLs9UCeXXM+VzQKtmSurWlCrjTGkrN8LgbM8bCcPQ
c9pPCWC3vgw3tSXNuQgcsRI9wodIPqeHEpKqSdTsWElPw7wWKWV6EkXV7HISCN/Xgv/u+3Q0F3W/
lrHyow6QDw61Udw382pgyvJBMlgsm8vC0OzMXL+fBNnQUAna4FQ7NhUvV4rwpgO9mdha8oTkRz3Y
eluvVBOrM7wMyGAB1QHsaumNnWjksM4H4KEVq95p7UMpAudLlbReYuoDGSlYJLK+GzfLJrqvPUly
xgPZPhHtYgxgCfTtljxX3mpG33lY+98IbQ+9NJ8BZZJWbbIkzE5gedEyg93dlpPobhVnGr0gwL0u
JzQftLnCJOZaU9OH+t7OqqePXcuaXfb6KpzTDGUCf5Q4tU8kkttM+vHNQZozPHXeXPYti6lg5OLi
OSQi0gbOBzHotqIA5in0wwDpFqAUlu1p3h5qgYpp2eYu/p9tkVZPupzB/MrkrzL64bSSszcmiEA7
M4P5EkKDINbNO7TC5iawi/BoWqk4t/bccJKa6rHNM+gXkH1f25ckifO3TEVDWlWq/Shx2UM4kDRn
0VfqIbfSeJuUbXnHrBPER1omLx2Bm8ujlK64ipGrFcI93+PSuv175U81frcn0SXUHUuVKQs7hqHJ
fJ1+r3lRoww6Wy78H0Y+4w8mTRxTan14YN7UWtQvaTytvxotmOuIgHUvDs+jSjSeUmMrlgwlvLbq
sCcJici/0tcYkeWXMKrqfeusNKsIt2mRB3dBdpfEzTXXhH6QJUM7UC0g0CUvEi/sWhQwOqYMZk36
KpdHqF9DInPp4Olw0ML43LRPii7pq2aE30bdrtliP6GcrFVYapqAWAvlYM7iG0vGPQVQ+quqANfK
tK/RK8pZ7WbKHwmjc1D6QDBW6W+SHGVnJ1nxlW1atY+SMxFUJGhg4rU3dnRTUw9jpXS0onuKHlC9
1b6+GiNJXH6HHSmEIn2UZIuWO4RUNyOndZOiTF31PvlUdpB4vqHkG6xu8qb3E20zGT9aXc32HaWW
tUV93DMAmW6ogA+eVRWMvY12709hssOLi1ZmQjcUG7kLohdDJxlqUsifXOf0eGIDhnNauoMcTvc9
0OhIIr1xDLjnY++FKaLG1hodk7RGeFdsRs1W3Tjoad3HTbmSAbKR/ABLRurV73EOsq8zs3KdCT9z
JalMV6lQi7sINSCSAvUMxFo9N3jBYiVsSWQIPAg3wwHBsXMkwRDweY2RjJ5hcB9jmvSSQaXkSK4b
IsSy2sPhW8HDpJkfNfsJjj2whsI1ByoG0dT+SOVSOyGfeRGBtrUCxkxmmUeZ63djeaAaLhqRnlJN
/zJEpnYQjWytYgN8L6MW4UWK05Adadb0WB6Y1aUnzPzpqeQiPQZAX1scGVXkF/eBXjwYRpMejJBW
ta8fKV9fwWKZX7n27gObcHdyx+0gO+eaGT1VUrJVrL4n1CqsvZx25K2OmK6rdDcJLNQPRUAAHAl6
OGUjt+u65tyahwkZxHqmeW4I9T23iT2dgxyBimTRFcfCdip8UmZlnGsba9CNQ1FGX/LU78/+SFE2
hplhK5W/a0f11mY+6nJJtvdgS4FCq8O9ElXtZVmoFuTEocyI4AsqRFelrB21sUYqp1mngm7stUeJ
shrNAHy/RQwtYluv9ye3kc+itI0v2DRdOwiOJVXsg5RKw350uucU//hZVwe00Rofo4bA1VM1goWZ
0SNuRD+56ioACf5kq9uBkewqVS0vlLQfcl+u1VDl9jIOw1nO0psG7yLp9OhrMcmDxxi1ZhVnLUHo
abCmYOFsE2HlKyDKK3MQ301V6/7lsqb8XjPgqoYVQDMUAzE4FoU/TJdU1pw8xo/2MwWvdYAAaB7R
j6xINY+ICEqgMxEd4rsZLlWX4qFPDndCwLZq4xc0bO/vF1lH+W3yv/w1pIQDbHUchdbnZyf5gORc
7fh6/3QYE0PhaCvipPPXzg5mC83YrCbdiV0zghtiD/abJsU/2qYZTm3vTPtct7elbDGCpoi1Y6Qy
HHwpQP7UhNZGCUoo5xNsw7YLvqJIki/1FFzi2lKQGnThOW3VZNuSC2Gsl8k4wYlPUh76rlpED2Fb
3nNNddai6FPytRJjW8naU5gQOxjpMMR0M4ZhNpe7o9ZpebtA4rSlKa8V0e3TtFa9wJA7bxRKRXKU
hall3qxMM1nXvXUUGJFIIUjddCCbEGzkm9OEwdYIm2c1mwD9FfldbuvOQRXKoQ+le0hV0ZeY75Cr
2M5LmoOu08ZWPqIS0XeZ4HKWS0m0NXy1OkZiXc0q27Z9M0b9yrcTT1aVrMcemmnlx+1JlZsGhadD
hIBcHJuybc5JSjiwKfLWg54bu7Fsh1QtlBtQ/hLdhJDczHqc3v7++St/3GP5Js7fR9TpumpZ9qd7
bA630yoNkf3MLHm46SqnIOzJ13uPLsN9HagM0gtqvOr87SzKPLg17Ohf/DHK7wWo5TtoWAZGcepo
hCJ91sbD5sssp3Kynwjx1Kd8RGFImpLVSVjUGkuiDIGNH6rauvB5Z/XOKN5IkrG2AWM8koPikyLH
8SFGd9KG3YiPnrvd398m9Y+fydwsRdTBb0WjB/m5capIVj3gk51+Knnygxi05oTcIQHHlgpknaBV
lm6uGldnlBFbpixiH4zKsKYGjF64z+1NaKgvkPzb80C6LCyVUTommPCjMZNXfd+pp6knR/Pvf7by
qbbHWwuqW8ZJaauKMzcPP+kZlJj5F0Ig62dY8fuQY+O70/bqiqQ+qBq+KPeZZaIpmZovRrCm2r2H
Nq59y+1hz70OFyzBfdy1i/4idYVLudI51NaYuJENzB/6v6fwtWLsaCsPYanI6zHIdwCV5FVTi6Ni
A2vwyfwz63RF4Ii5H8RUryg12tvepjjWNwlgkpSATdKMZi528uRLQ7axevDFAc3dY4necl36PugS
EXYnyxxpgNB3xeNLhmebR7VbRuNLptMMDLAQerE0tutRDNYmN+yAiVvereqoK7EPjs5GtNomyI3q
VuubFFN+Yq0Hgq42vq5H3MIdhneG6CmHTQ0GMa1cVbpoPL9gpOdE33HSBXX5Ium6cS4TBmSSRN6t
YpO0WeJ/d60oHCke+Q94y5x9r4dvLQMlbD7LYHMY9zBri11RN8hvKVNsucUqB6CzIZTdH7JGDi5E
Da3qCKLKm2Bvzs0pnfkpcZEhkYyBvq97Max7mF+eYxrZvQPGfOd07asBezBlFKAqOwUH2U1RM7S7
othhQiQjND3448lRi3gXlL3ijp0eTpQXMs8oE28kK/xGsyRyWEvgj73sBJlLqV+6DbOvmU7Hn+gG
JT0SUMlgKlNWon+Dzp3e17lu7vSunryGmq1sKDcQ4edcIOx3+dTU/3Kn+uSgef8q6/AkLOrVDpy6
Tw6qVvYdfpeW/9OswoDhR5e5sSU5mxjJzkaRw5YubdddTNPoLrpQCMSMxDFP8MxzbdkMenffzQl9
WP0eUj6Uv//S1N+1X8tfRwEdh4+i0ry39E/mTkVWkyoti+h1IEyRFAxiens5v+V7khPzPvY71SJ4
rKB14hWUWzeJUrtajzh5Ie8XEyCraCSHQ0s2mmLWGzQKVPrCJr3N5cxZy1OgbqZ5epLFfcjHn2hr
PTWIzcuDp4ZLzr/8d/643lk0FwwHwYFiqtYfgBlN7acpHvr4tQ/bK7Jh5V5xkLtXKIw9nzvlamyr
5KaBhoZOovMUdcSRptiK1xhcsCWNVO+6VvJvg92ioI0tDRFk1N1b/YOT2y+jGIsHQc//38QizufR
DG+8ptKJ0TTb0bmQ/D5jNJWwTmsiC14lAfhmAqnY59Zjk0QMFcCXbsxBHdxA8vM9nh3aQ8hi76EN
31iJc8gU09gvk6lO1s5SPaDXy/ZqT1pW3jLfUcincAXqSqvp67OmFPuIwuFWscUMLMFYAzHNOVT9
JLuaX2+JBvoxohR71mIb4UpTnaPUr7bUhuOHtKsom3Exbdrh6e+f3CcF2/JFtHUmb7ZsqGhdnU96
mSltIScMcfRqp2q9dmJTcAf3sX3X9q0WFvHRHBRzjVfqdZQIimqHgzTWxjEdqjXuJQDEfXDWBrk6
GWlQwLdWvloE199otrQnsbCTGv0LZl/SIDFrrFAvhm5ZJ51HUQX2SSTKy5T531q55RrtM6nC5/ro
4+s5Vi0s8r//X/n+/PF5o/9h0KLafElNxfx0Taj61KhtkWWviWHIK5S0/QU3sEPQdiesfcgw85qG
8QqdTHZ2JnGvN8GbX06qF8uqsUl0R5yXRe5Q2oXcA+zBQFmJ3Spq2/iWK6+/L+z6mQjm4SRR7rWb
dB1K1YVA5QFQBeVR3I0Xnb/tRgc4FPLd2jm6INM+kfSbgXbfJc6eQ2vPfTohzZIcB6gGmaO5RmFj
d5W1x9Js1z49ei3WlSOh5Gj5m06GtEtKWItuJsMeX1jcGql77XwRBV5LaIhbi2xufjDFmu6MNHNH
3ZQINUlBpWDQuYJ9yE7NTD0SqVMSYQ8QHC0Nf5jRSl+kMSlXtCiu6Bfzizo8NM0U7phyCur0Jqbu
NCtIGe4SDyG46k3aI0NCJJ51/9qa7dEpK7J8uPkAA3dpKsbXhGG0OyFoXUcknrjpzOE3jYqo4jK7
MGZ3jraZh0eaWLnbxLqxUwJ/OIz2+DaErUrXIVMO/pzo6qvZa9CWoC6oY7qEBgyngpQOvySXsoHt
N3Bl3xiMurDIUfCQgfvMpVDdmCtwXWe5RM8ch64CKhYlX0y9ItNyTuBVbWpuaIbwxijHOhjrs969
0aBvrgmDIReMyB7WW7/V/Sr+gtD/4FfUiPPxxU4kceIKXm4GAdW7QlrnRiPsCGrj8tGYFzikXRJa
i5PwixcYRa8VPvCdkhsXwM76nd62w86CptrDpb2qIZLKwUh/ZG111k2o9I0tbnpytm6ApXq1kt6R
HJG/WYJbu3mhtm89ZcpkuiOth2Mmq5fBUNT7UQm2o13ENz1zTJhnY7PjskR9uw96IoQCnLTo9XZm
SOkfPCljiyJ11hEjkyOK9/EsWkpVk+3UN4L8s38Z0Vt/zCosUzE0g5uh5SjoDT9dhzuSKfnW6e2r
SXyMFwcjo7gUX5bttFxDGQFdbbvkC1lvVLLcCzcSAE9MRawCghm3Zjj9SIfQ2CYxwPnIADz+jaqH
5YLJcvZxNFeomDlxOz+REIkZBBQelzhxxpvhxmbWk/7im66qYZMW/WivFDGC70/78STX3+Ik22mI
Pu9ABOQECGbtGQaJsYly5W2h5uAa2ZJdou2NgR4Q+LL4Oa27ZIV1jLtIGzAN4bX6NDQ2eGLULeYB
vKEizI89UK14zvvM6qq9byNV8abuIaXzBXdtiNZyBkIpmLLXwUZpZA5dsxU+DaV4/gr7VXjpom48
h6Zx00xF9T6H+X+/UePq/2PuPJobx9J0/Vcmeo8KeBNxexawNCLl7QYhKSV47/Hr5wGzurKrumfu
nd1dJBIESYgED875zGsuKnKfFbJigMH6vzz8z+CrOr8XX93/2d71x6v+888PedPvJ3Xf+/c/PfDK
PumX2+GrXe6+uiHv/yFat73y//XJ//i6nOVhqb/+/rf3H0VSuknXt8ln/7ffn9rg9LJGceWf1oPt
L/z+9PYV/v63G2jy3ZKP75gF/Js3fr13/d//JhjqbzoYDTIgVUKCjJDmb/+Byt/2lCn+pjE4JZ6W
dSh+W6WmrNo+RmFP/o1DuiluOR/BhEag0VXD9pRi/WagdqcbrEaKxc2l/u0fF+F35b6fF/3fK/kh
ZvPn7FdTTaZ+BEqJEH/q+v1lDcsLpVshUi5o7df3UzqtXlik9+qycM/GTt3p5C2CdA3ve/VlUcfE
VYa4Vpii05WoWlmNkd/V+KR2FCfXflJR+QQ4zo1P2VpnJTKoxtp6Ps5XldHdThZRQYEOJVw05LhN
6GTxFW1AE14XFKZi4J8SRV6kzHcYplS+JT2TKKZumKysL+qynSuLfVOBuJrHmB+dm1wLb6qPtB0T
hIhQ4dM61V4nK95B2dI9NddjYEoqnkoNjS81G8xgoaPtdFn0jBy4ZOeChmOhlWPXRoEQjZ7+MY3v
KNXXuOCNQdyn4y6SjddNBCoAbecsXfRNPhl0ACOAyMM8XWrrSq2k1M7kmfgzB2630jMw9InUHDcG
sH1K53cziY9Yho0N4012CAtFO0QF1l3jDJcSYc72htx+KEvyHePr4FZIWOoG2eNKPw+gJETGMTf3
xRjT99HlkxHmIfJNZrpnmj1lymmaqWDCu9uX8ZigRQRkMdRXlGZVw9zPGR4JhjU0+1Wme91CZT0v
MSVWEByHCvPLJFL7o6R/0CTMrpRRPSlU6U+XKRQGweC1NbNLi9yaI+qN7I6zkaEnj02VHo4OXt29
s9SoA1j9iK2dqJq2WmpCoKTJs4o8Bc1oJEAxAmjQZI4hVK3F5KxGhxB3fRyJW5HaNneQw2AXZrYo
9J+hVL23s5ag/KVfD5ZRXGuqjHCUvhiuIIIo67v+tAK7oPceXWvwsndGgi097Bj85dRXQ2J5BZ13
NUPCPgIVdy0UTXYCua47UftQKmF5CIe4trs5ddJsso7LijUTbYZ9HuHhEg7h42yhdqpTDPA6NYaE
liu2X/aIvQp0DmiYrCO8sqYDocdyV5jyvBvyqnJMY9KCBhAbihFtEtb4rXQjtXOCh1L4Ylmm1T4j
7tXigVZEkXKHY1s8CcYeiXK3xaLwqqTFZIfTXPtUeiRU4dXGsXrGSZhz4QyhH1xdjW6GEcrdNMvD
fq3H1k1H440QFB7DXC92XuuR12GR5Ky9+DJbSe2MCAM5KlQAWjQ/pjLkLXN3b+mV6Ub0KQthuirE
8n6NJUZcmcDjjkDOFYZdZpnuiTK6w9KIQmqb3+N8QA8Vkow7dHjXhAJflaZlUC36qXpPVn2xx5m4
bCFcSMRiF7EyWjCtRanZDQgVud1SREGehORiwpeZWGTUdJNtaut7KZUDo8nuKdY3XtGL8Gyl8rsA
U7dS/WIRAydp1aFoi4ZvShHpggnyyGwlVGk75i3K8Ec+rHLLVf5IUryLykRySiYkL5eNj8aoqH9Y
zTVsnAfaoHggqeBpDczSdKvoj332iNz6FT0rPCmQjekRhL/N3iTgk9mEs9dGgqSRYAJMEAV7qvvG
Y/6ebSSw0IVc1/QlRJHVgcXiVE6M4LY/lOaMOBqgf1094qmID3o/Sza6ixO5jPqBIcR6kPA9Leex
CSZjZPiFPVQQ2XoodTGnY8GCX2aS4YsqqstzZQ9Zw71E3Yu6YwRELB99ETxuq0TjucZ3cCdrTEaS
agQT0TX2q3a0BEQUVvmYyx08/aIJauuYDU0QY6YkiMwP2tYJlOVdizVWEqabZH/zoplT50650gQV
UhzE/M9VXhO0LsPmobzEOxQSSLMlDcXrOXvCUDR0IZmEto5Mvzd2hLYlkLFe655WlYlu6h96DS29
dDIjQPxMF2sRH8dGCh0QFNcLbSVjlGEJT1QrohqztHR5rHNlshNSnruXNUdeJguH1VsJm0f4l4Wh
OajjucYGN0M7OnNM8aCkuXhVWgguKZvXS3pelz60B5hIJ0h/uttrn802XVuDgs0B2jdWYXwKRHYy
IPxAkJHsG1tcxkG8hxDTBXCl00HQQ3c1tB9qId2hYdXYQ5gKXmtIrq6vUNwr7Nd7lOWHpHxGAC3B
liyFyypGUurCVwbvpJv7cGcM4oc4Jo3XK3EAlJe6ZC3tIkr+thUOe0AueLal6A3JGLtFyneDmUim
MWEsLQmA0ibOise4L5khWHBNRNbGyk/hmt3J1cJQ6GXLgd92r8jJSVPDAhhqM+yEkvuYQARzBcSr
UPN16w4A7josvrZgA6cU2KUgEV0XmVNVKH+kcFfH8LZpQ1/FwsBRLAZRrQfwPl834r8HRhAYfzzA
x5fHfS9OlL9lhDI0XQd3ad6LldQ7hSGvvtYLSDiK437FmtRXaoOlOMfMKHRN9pHP5hpHehU0GYGH
Hka3rbTuSzn21Li+nXOaPSlDDq3D3InD5A17CO0UCSKJcsZX0Qbw2rmR281c2JGlnAur3AkdhAmI
kgrMaKpCVm9OtjVNn+bYAA83AzkN34nMHy0YCLbStF6kFfNBXCs7a5bPTDAjt0e8mp9nCiSq+32U
fYLf3g96oTuN9pws5idac5I7tE+dKQRTBqFZnZ4RnFjctOmuhfSKSSF0JMM69kjch3zAvkwFRx1O
lHFRpdeVE7Jl+j7JyVOMsffQltja97HN2rZ4fYi6FNFGkNchJlV7rSVriYRJt82l+5htBK1pmmV6
fJBRZZDqhnBEpXcup9FV0SvX1Tg+ZciE28lsnqKewdUryqkK4yhIZ6h2IMqQaq6e28HI7JbZjQTD
CBKpwzcJW3b8wH7Ic2P6s6Bc1+iYr2lb2amUYQKDnfI0G/Ix6peAwQ0unTpUA97VngbilQYESp7f
lUn8WDbYgoy6nxXlTEFeDyILMc3cfFBhcNncc0EoLp4e0xhXYkYfAAI/mXFpQ4D1Yi+tldxOOtT/
EE0t0SwfI1OctlpEHXnVJBWHy2bqtQJLwaLyIM+w4E4wb0E65/twswBtNzfRX5vLMXrt089jDABC
Th00dApw9JD/sTE1sz60UNn2QuQvXV8dUuAzh8TQcHC5PObmzPdQruyiKTrajyL2QiNNvqFGTCdM
qmWfouuXDVgqJS2KaORzhy6qf99kMAh+Prw8odWT7l6+iNDLZmaHUlEeLOxGDnEaFoelL/edKiFk
uh03t81l77K5vKIbmk8tJcT+deiydznHz3P+Op1Uh6yS9ZJRSmw+oJYqOPzdUyOx9qC1sYYQsnMc
lUDGC+xHMa3nBQaU9wBb6b2hbY1ZYftslNfY/fkntsfhkA7OzJpFJ1EpD+0YVYe2MGCpXnYvB39t
/nLscsa/HAsTeuqdgo/Udqp/91ak0kswQMjWVAh6uXEsgLtT6+bQbpsoi5tDjUrX6lweUx55ylGq
gQnJL/rrZ00juTrkIqLNZP38zPnctivRPi/S5+mpwJfdKy/HRCOqdp1K0+iPMXHZ+8sJ2wxlBB1Y
AiqiZY1x+z82ojHWB3nbXI4lnQbJBoAblQg+wuVU2WWMXU74czcK9Wc5q3RvXtApGoSmPFz2snXh
0qIVuy0mw4+xSxgzOdVROnrcrXppLA6Ei+KgV/k+krpUo1VEf+DnzxZFCI78vn+59qnObF5pfeiK
5cyVgF4KfVeeq8NlTweqfrhspv4E2kbcg/HETECcW77RZTdqdK6dGQVaI2R8rR7IHbfRZWMYuBM5
9XZHlVq/uGZCUgOXSnNWi1sHu+/usOA9frg8vOyJ20N1TBvRuTy2xjQjE+29kOYheivVq2CBZ6mS
MbJnjixZ1yLXVDmdULcPmnQoW6YSeD5vKDoEGUCpO6m7Upc2u4P2H2jYSLRhmx8MYUq8hlDaBw2E
5B/+cR4C/FMJRqassAzOzAK5jzpy6FenAU4dLJeDkm3zJcmcTvetwsjQMWW03VQtz+2tkIjFTJ7u
ulX/3FzXduOgu0oGKllaaUpoqXhuhhylxUQxnY6m/R7N58WOMqrdmwVPp8OKnnDzoqIcFmdZrlgh
9ZXYxSC1rhU9o2wJNVRDklfUZkrHonwc5vF1RF3YV2vk7eOoReYtlxXMahc4t1P5zR3+oLLQ71t6
MECbMHUaRAx6imFY3HxyY1wBgKqITGA69ftFWNSTZYaOxapgx9GYnGWFiFBqW7pMsY5dQyb3DVAY
Us16G344eReHaRtzy4jWjn3Z/XXwL6+5PGslTHC/Xld1+mvbmhgEKdbp8lze6IDPL7srhEwfH9ib
sGKkrWZSH6Rtc3n4c0Na4lg55sztoNaHlHRmxc+80fexGOj1DIrPAoaHnkd9oBFyM4vr6F9O1E2M
48tem4n1IWvXea/PN7+eC8uycUcBterLsWZL8cVFR+OJNw7b5tcpfj0sO22xIT0XbpfILGVQlvPd
EnVelpvloc6LiGPb7q9NbqZdMOnTPoUYy4AqKSNvtwKDnXsEeaEtBZV+Hvv1xGXvsoEERUe/Ra05
GEqDuYL3XjZRtryj4ikykfzjUN3VqiMR54Hq5npdrktaG7iBggmrEzA2YGJxrxUk0ze2X+ryO+hm
whOX3zWCpQJGcvvd5W1dAvLxjPzB7LSiACFu2yw41B+QmAOHCNjIQS8bbBG4BVoCkXyY0lremQRO
2jbBEJdXYNLYs+j2/Nz7dQwqv0mlWbZyt1JDN0Ii61Buy68FSZOvDAKxMfQExQesiosk2QvUr+FA
rnvcWaHCMlGNfMvL3lgUS5AL0y5S5AZUT70E2ijvSFwB0XBr4DqSJDn+yXyW9TIh4ijx+wdsp60/
XYoxur/89RkNBr+qYZS0QnNIc3wwzPFtSafhMA1LUNeijAQ5C6SsJ62vohxOQ6w6dJf1Mc2iHggg
j+d8hrjWhVbqpSh4552jgQk2onU5qHk7o+nw1W+T/2WT9tiNA43blOsKoe2OUbogh4I6xrQdu2y6
HjOq1uByS9sIu7zv8gTKbExVMClZAdCyYTtk7eLGBWPrn161nejXX7z8rcvb/9tjZhdzrl9nuOxd
3vfr2K+Hv07z6+P9OpY23KxhRM2sM9Kn8NeZLy82ionQ4+dn//WeGHj6Du9I79ehny8RZIOqidb3
9lAr42FdhvEAPUv36xZrzJz7vVqMxBtYeknxuZWFbfRRvAJXolI9OVwOVuv8OPV97Ktpqu/WKXKM
NawOVVQlrgp1zRYvQ+Yyci+D9tdmNkxINInst2taw9S6hQDZHkyEgentsfxPK+i/tSxASJeVkCLJ
zDpcIwtC/r99nsuHENvxfpL10jfNxYsSpQD6ZnQQQGrDNc0aZEkhJdA7bIrN/QFlvGQfq21qgGsF
L1tsEWiySDdS3luYvMG36aWsP1zOwSqOYOOE9kfQSjnzUjwGgAC+qVo3P7un/6t+wM678/5c/P9z
/+C/bRj8qX1wuvcf/nqWPzUY/j/pKCiiRfH9D6Odf+konL+m/9i9F3UXJ+3Xn1oKP9/5j5aC+Jsu
Uf1HSgPLuj/aCYb8G01GsCk0B9Bll0yaXv9oJ2i/0QOUwFhuZA6VDP+PdgKdBnoPKAZtLQANkJny
v2knaLQs/kmCaGsmbAA6HaUMUTQBfP2l8YZz3wyS1qCWCw8pS/QTTsceIi3CY3OV7wywaLLfGIdQ
xibYHR76d/Uzeuif0EIoSyxPg3Dx55Xi5nNfH4cwwMFMgpZGw41IA5261C0EF1xY/Jjhw1Hu6/Au
DwpX9st3WBuK4lGBL0I3fpR+NEfLNfYW/hv/t67/n5uLv39HdGw2VoDBf39BOLShvEgyWqE7cb3o
3t7FwxqApYdzp34O7fANU3ay6yx51RLp7p8GxO/9m392XqJv9G+usMovRX4lGuK/CPkC2pqbNEJg
0Hy0pqP4Xd211wh9iW+9X9A1sGH5Dt/GvXpXha56jCGC3gu+ebLuqWev103tqbdSe6KefJDf0crf
Z7fZ4HbnpLWn26F2Oo+mwDuFgoX6072RBmvqVrv5s3qKr5QbMajNr4jijgct4Cn7yiZPv1FfKQ5W
NkICwP+1E8g2Cqa2gBDtG/pqj2MHOGNPbl4YngHzYSXcd6SWbj2CSjYI9StYqD+ojSq7DX7duCXV
fTISt71vzvjx0S4PzIPiFm/VI2YG8Wf6wNfx5+fyew2EuzXxk1O40+liyvb4Hpk7jEGv6XWafvq1
7Ap3cGGMUIuE6vQtH5vO6S3c+YQ95K7ugwIbMoaCW3x0qBmqrrBv30YMsGWvfTQLO0eHWvYAcEcP
VWVbj+Bq8vR2uVkNJzpB62rNh+o2+6JCTtlJOOEvHqx3+GqWz8X0IE7ULV0uBxSEl/Jd92mcAFfR
vtPGoa2i70fpACetBCEW7UbTn1ApQ8c3spWth2Pry8uINJWCc3Vu55JXireqCHHZNm7bt+mof1Q3
4XUPeuJ+gnq1yUzvErq7vWPdUbI6E0yfIwjQu+hGP46Vg/JH7iDGWb/nKJzbA4DF28pVvlMv8uXB
LzDBK+zpo0+9bPRj1lTd1ZzwhVJCXd0kDz3Er6O6uMZEEd1JPSpVxzVQfepznUOkAtVDe5V+hEgP
2vppfYFmZrnFdejkb/FJPmHaKOy72qWGukro3tig7tPAuKICTiq1HM1nK4Wij0KUm3+1tzmlwrOc
2AgnIk/kaXcQcck8DFtJnEqGZOtYD/StDfptvWMYVw0yyrv0Hey6U1zLd1Jtm4/RB4p83bEHv/sc
Ppq3K0bXZzBwI45fWBfs9XNxPe1JIwvlyrjtVE/IvXpXfkx+WTvprtnlL5bLfIJh5eDg6HpjPa2N
XQ1Qdp3Zo6rJ3WHnX4D9uJpHOX1IK6e5rvb4kuSQWggC7CKxjewwvcjbj0aJd9PDsKfQzb3+Xd8l
LhxlybNiZ/U65DF861Y7kNXFp652NpGdaS95SOzrny2CsnxB/D09Yw+xIlq5kLY0Belp2YX1TjVs
XDDOReEM+/hE0iPhCPcItWARnRGfRdEh6xypcIm29CN/jL18p7xm1OAC6sm7+Yb0XQ9wvAN/9ti/
Le5u2cWPSHkLIGMjJ8Jmxt2Ufh7C9+5b6A5U7+TTOO6X5/owe9CILaSr7E2SIljaPd1e7D0jZ/Mk
vVaGR+t2PPWv8SHVbeN1uROfRbfA3NAW76RrTCf+5/mR5e/P6w9eX8zQtPEkACCS9he8sQykWZt0
udl1iKKW1hrIhfFsUj76n//Mv0zC25+BJmigqA4yW/8Lar1tgfmKIW0sTZoetj9hLXBFovlr7RJq
7UXviGvDEv9HLPBvpn5Z/tfVdeNsACIg1TJMFawn3/6f5LOUqFH12eq6nSQUz3SJQ0+bEbdDIRqY
EX6Hb5LW2bmV+2H9lEZUrCXzvUIVww11nM8NQd+r9fJQYSK5g6vCrYY+vQ+I3Yb9LV5lw3w9oxeJ
UR6mGRLaKk4iJqpnAl7ywfbW6H9WE7Xx7tzTb/TzNXetCsqQgiBruSrNlbqBXdB7P2SQwZque5Lr
QXN0I2nsURwsJyemRSBhvetRv/IZ5QZacjs4LvZi4vyBMel9pHXyycrLY5PWo4vKk2ADgq73Vt9d
YVGewDnfGrNi/WphmoKoah4Vhp/DIYsmp6E74Lc6/uTzQGmy8OlmkBZlUqCIyGEP5errGXAftWwD
+jjIXrctmFghccC+c2+U4w3Cz6bLz94zHZh2aXV+00rCoRLRlzZj61muW8FtLSh6eJ1/D22fneWp
7eykEu8RaVFPydiodrnqIxOVXFNIEyhYLjsUZm/1PKF1vhQ+Gh3xJaHnQ5rf8kMshcypYM1chhxt
kBx0uxbRt5DpDAVqU1CBh3IpyBvpAzLJqe9wmlPX0jXEiYXPUK+XVlng6aofkzWrZ6sH9iDDlh2M
fDeOsmCLNN/2uAEhYZ7e0Pj+tGQ+WamtD5r8HvF57cosfrSk0zutpjlEb/oa9b1TLGiF01e65suJ
/jQk2grul4UiXGJETwkSxo4YrUUVZ9X1ezTp78UawksmnUVyMAFRQmn+0cza3VoLCjpuC1709VM9
5+/x9SDSUAfnejfH5X0aRg9y0v1IzZlKEgN4VZEU0LrnbV+dPGlKTG/FWQf0neJGM/YkmgjqPMzU
3ciSUFqDp6264siq7Koyqt1FmipOm0ZnSOqPibyeBEADjmrxS5twS9MK8elcFVAQb710REVcyeij
tcP0VNaFI5pT5cx1ZPrC/LUw1EUhf5hrGXO1hbS6bJn4KOOJWSBkwwJTamhZKPQb4KKRvbAy9OeR
X2DBBCbn6uTrCbdfmnx0Z6Z7StMOPjZ8jsytYX+pSxyU4uBuv5kYCv6cf1l55Bv0x5QYecXS8MjL
nN5sdioku5IVFCgIhdSyQss8a1yzGBwkN21aMnYKhYr+YAFOO5TetFGARoktGIFXqX2l8fs6368j
cqfz+Gjiv24p8d6EjKnWiWNkiJJQf+wI0cY5Qc3BaPUjeBw1SAoaszGCaND5DcCqxrZotINyFQqw
Ce3IOK+Km1bLtNdol+Z2DRcRVCWyG3q57NJi2HVZiA2Whl/AsWzaO6GKwkCtosgFLdw6lRZLh6iD
klYz81HaNDvXHOVot4zjQRqA9GQhrbT6IkklJgdclX2UzeXDZaMvsnzIcVjCeAN3uaDpzZuwh2JQ
ClrnplLX2uqi1N4UI301q1N2MPT3NNvUry6HEvO5HClbAVHNoRrwIiB+VF63vVH+5I5Ij6tWao4R
oSJZNOq4eVZQ4UXNvLRnKw8P8SB/NcjA+zLkMu8mARRki9frXbehXBxCgHpnut2pusUcBCoq/XAG
76v8uO7k17T2Orc95SecUt/zzEb9InOQRrBuVkh4QEVel3vu/eZqjp35GxCSNxIhXCln89XGWcO0
xVe6q+p1/E5h259PA7iic/VRHAnZRST6bPmF30h/wVzqPt4BHkInA1F58xoZJ6OzmenpYhYqF8oR
6eup7mZDeBZvqK1IhKcU8XHEmWwK7DQETGMv3QI8RiZStdtXCTyUcQXfgbfhNGs48Ijhgd+YPyBp
fiXja7y6WeqqOD8MvHH8bhRPe5qu5AH/YFuwnDIj6nEyRMzPVmA8VQ8E8tENeutPRmAE4nUSGLCx
WMRKAg3lO39bUSlyzI/1DayFETSdV1GFS3EhImx2JWrjx34nAW0w/fEIJbCK0D5jAkUPOj1TXmm1
QAfpnHmRjNvzbjZ9hegKERe8rNAtRFCVu60/WqEjnjDNYC7V8FBT7a6BgeZtnUnAB6g5eJN+o0nO
zNe7bZibjoU3eQkwHgHrVSYE1hOnLSGkwgBCgs2LnvM+wHaQ4PSMsqOhEITWFOZe5DpQJL+cnGpB
4sfONUeIbe0akYJkz+ZU8vU6WwhtzfRNXDvc6YVrnHF/LUEv2q0CYMHBW3LGn3hyUnQJYcoINlWu
xEtuK64W0eWXhmFde2w/qmb7eSinzZ4Iw4pp/NrSDxmYtGinl3fTuJ+tV+HMFGadNe2gvwq1N+4Y
FoWw5xKjDlpE98ZZ/TH2zH4eKVlPi3SkYw3alJjRfDDOKB136dlMjvoPzRNu16fwmvype20Lsva7
/gHkH387eiP0fSmv6v34g5ysRNXnS/Hha52Kd7hUomL3z9NjMmM27VhnbpvM66udOSFb6sBa99t7
qEI4qGBVTv/+oyBZS91Rcgakf3rSTafBE8xTXe2cPWqEqqsrS0c99azaC932GbA2ZKuaz0+HiHD9
JKdbGkcIJXh4qBqi/dBmDh0cowmaR6C9S7Tna3LqcbyppBdQXqVpm+YV0hlJ5qWZw0U0SCTPWeto
V1LjGcfwYJKBmuQ1/FJQUoGRuPxA4EHCpyF7itYAKIGOyMFwFD7U0kvuImk3rBsMpyEQO1vXSwH5
Bpboad6P+B1AP/MZuaod0m0P2uOQ+fOhP2SnNHKJbPIfi+WkL6J1leMesiO31cNNA03ET+ajbWxa
6oguE5tEtvHCuFpWZ/NsHBz6+sJOZs4YPlIPQmlHZh7vytk2TDd7yYNedwgGSMBAHj0lCFRe90GI
NCbSdIrdbaosDmQ0wXQmDEbJGXRvumpIyEt3RTlkG+xMzauXv9EDlyZnRuL1loycfkf2MAZEedaD
aTnDMwIzyhyYjrLHgeRF8hEfecwDijmvhWivLB/7/JT4ymNJXcEzro6V5K33U+HNN41oNzf5LfnM
a++DiEQJ74Q9gwHIxaW9aPygFRvtijN9jpfxRQ3MN77DLZmuiTT1YQzG1Y5AAl7lhbt6gKMqd76O
JAebGyBmZeWL5/COJlfvDGR18MYpptv9HSCPV6QO7gcevJi3VmW/oYB3DCmkECbchrMHOXhg1h7v
08U3g5VJf2/51ofsFU8sof0N2hfS1exX5+jcfmIXtRhkV6CYrGtBcZDlUx/rD4iBJ2ZY9UE5J4/Z
Mdqp8iFSDuri4aohb86iuzzDIndfizf6rXoy7qsnoOulAsjHBeYTMuq0XfuD1CCmoNLuYdV0h/Wa
lO7MCkMphBwx+egtGwoK2k0xN6vhGmgWqE4B/Tk8cN0LV31pjshK1arXviBGrCgMA/Os9Q5EC0MI
xhD/qN0s+fxOKPLyXarsVgT3q+7l1CFJRXApHPwSzos9VQQLiBiQkHbNB1GFBdy1v1Jv4wfBBt0l
+eatHFj3Uuw2OerWqG44Mk2oxEk8tPvbfSy7ymDPV8kuQaTSOiN1HLMgnRvdkbgrv8FCKnuGXfQM
mP98meZULzoUb1RXQJpIb0W0IyyyvOWmCAAV3EbJQZE+YsFJzdtoOiVvE4FXflzbAwr9aX8064GI
98TkPywgCo7h9DBIjHTh2wawZxpeld4w/1gLsEvrITuM94sXf0rPAm1Gvu8pf6UCobxI1xRAIJJI
1/l+9ZtbqbcBThe30RvrEpOBorxboz+cxuvqLuls7bP3o84pnkXESC1XFx2LCzDZKUsZ8yPwOdZh
XfLyx7kGF0MU7mRaAL9HQSNV8iVmu9f0rTcc+hvEpbfzSxje09XKCED3CiM2lV1ofEB2Bjt8iyKU
Z+1S8uqP5rF6q8Ir2FbJXXpj1kdwcdoufd0CT8FP3sEfqsi4JNie2tkhvV4V1P698Vna1b4aDA5a
PTEFkZ0Y9HvS0+EEDypug0b2hy9TcwFrMm1GDQYH9vAKUGw9h/flzvDC1+Frg6ARBTxsIMkcsJvL
jRKdRQ9TA9EB632rOtFdfVWsTvZOT7j5VvzhDTBQ9L0cindZuS3onJPUoUp/Go8TqC+C8HvWvOTW
cpabUYRnv6cJ4i1v6uA2j8zqSsE06UTUxs7Zsb2nLcwqouzMJ50yZWFb1xSU3hVf/OKBpAVTtJ+p
M1NinYMQRQB0WyUnfJCpXh61O0S8tNiP89viS1mJYr3iS9sAtLcraEs8zjyz9BXjHNn1eDOifsay
uIhvKuWWXEXgRiQ5wec1elkRbqQLbfeqB1UFBCs4LkyYQI03ExyyoXVzQqAmaUnUPaOeWHRBcweS
bKunhQT9pSyd8NQq31372cZue8N3WlijRifcR1/EMOU18m7JLXBFrLZzooQDxldtC23PqV/TgRjX
Vr/ghtFt1DLSD3vAmAT5Ejt+GK/GH8bn9AbRJQNe/NF8kTVawLpbJ/zudH9moZnImVFasrXnCBWw
bRVyEDU9rKfFRbskKIguXbBs0xlYwmtbe6UaVIIvjS6SBDgLnRMMQ+1F8tUf4p4QMQnawomO6qnZ
UfBjemm86Jy/lnvAGLPTfQy1Z1DWfGiOVefkk81KcY1AxNlERzKYv8YvE8soCtNO8YACyan8tB6i
6/5UoPf0Ye2Tp/YKbRvq583TvPhL+S2tN2iolTnIWhyX9mVl07adPw1YNrQpwJVKdoR9eCGgbpbA
ARrNSAZavYjHVVa5zjPCBoeVLDbWDPE4Rbl0nC9PSGJ/Goseec5uab0+Z7Udtmcvm8vrLnuXtxkT
MHCw1x2T8iAdrTmRwJxur66MFcjDcpNHiJAX6WY5AztamxVkdkSkPJhnoN1hhiG2sgcEUyGpimZU
h3QJzPdGYTMdAM/XEXQwErRudNCzTlzNyG4TKz7qmslns3oqt2oh+qPACrIaomWHZQMWMqszWx6z
gvqRzOShVz64BiIqwcDzbxG9zjBbO2tBlYSWRp0TzCGCK/2rBFrRQ7xlukfp3k7odPqNTIVdtAi4
expbboNcP5lwe99hWOtWofkuw/MlrK5dHDhcI28jzFRy2UXNofWmvKVoLoeFr2AR9JQkUP5U1QF0
K/lJ1LfOiKym32j08BtU9AC4Vv1dQ3RkKjF8gBTiCU12xHlQWBe76agOrOt1tlJIMadjnOa3SH2v
8Bmk8BR3yquuYhS2Mj8APIXNt1DJVP+LvPPakVvJuvQTsUFG0MXlZDJ9GZU3N4RUkui9CZJP/39M
ne7T0wMM0JeDuSEySyWpKkkGY++91rcMaPSVPiNkvXg8nMK4uYwSnfyS9+wf2SHrKnxA5/5py6w7
9wSeYJGlfMauSrmNETTbEyhMrIgHSiy6UF9/62szD4S90BIHkbJDOEIlMrOpKHr7FGn1EhceRCxc
5zCqgCJEkNendxcc72nUBnOy3v0Wpt/zoW3PobJ+IQWiLBv9aTfOaXoww4Tnr3FIBzv/AP3EBgBL
6XYBd7wpVv+OEU6PS/RQkAz1XgzvnVERnmD2H+Ww0F7WePrC58b5bSGxIlEwfx3jnOdqk0301NRv
5N4Xq5sQuBohnZOSn6GYrV0z2TstfIPSd3kzen889hNCtMaMf6/JmBa4gNaPwLfrMT6G9PKaYXlp
8Fwfh9Totg3pD2iEAdqRsvQ2r/+ZEFSn1rwVCo3zNOXOpoXZ4sb93raUsU1SYUJZFUezpj2dSHVY
MhtKQxn3mxah1PKmG+NtLGNs+9TUStJtHKu3vqcYu/7dInV+m/4ps2oWa039Tj8t8fA0TLl/n7tm
s2ln87k37fdyyo4Dprpha9hs7xueOuBjXlmV482AzN2svS8r7N4qR5/jgoKYTGgsOlWPPtZYAzEk
e22tfrRTYCXhD9tlawxJ6eJVbJhrjLOevamU/aFy670d6Dhi89l0PQnIGBJuqnHYRzUlg4gZoaRN
4u2QFB+stohOjxCjoUfOVHToIA+VlVDMdOZGNN4DmXSvRkp8JHl17KfNj6zWP5AGow4sQ9xP9IOK
/gSV5twKJNYqHZ2NneIZrpBISpaU3KRajjtcLnGy7PpCzruGwK6jnzTuRpUk6Y4WDwAveh4mOz54
8jBSl64O461lmA8Tj6muU/3WSJ7DOP3u2Bb0B8vLdn7fn0SOuk52Nc9FUpu2cqRvYUQSEWxDRw+m
67qy7iQUZ9xjAwAv5m3RQC69Kh8S3b5Yzby2yYB2ECwBsr1/VLpbDQz6pbB7cEfCpZLxZryahKKA
H8eRUDFORt15rFEiRa6xr63qQfLRcnWK8tjabGmd1iZbLhve0gpnV5gzi2ENL25U8yp9SjSrTD88
tBV8UuF8Z5fFNo3851GnNwRuB6Gws71fwt+oqKWnMRY7B+5dkBLAc18zBzTMaty7KnFhvkONwzeO
JHp6Sv2GlkKuvjc5lWtFSNY08EQaOVekm7abeeoX4N/NHaK/Q9+Hv2LXDuQ4vNVVmm67GTuzm5OC
U88M1kx7Qnd09jvxGU9sZOv+w3QvkVXfMdc41l7DBdB3v9TE4L7oArNr2OADAZslvRloflvgRM4J
YtCTqfy7qW4Po8b/neAAOBVt+xM4sJrN7yAyeZyWA4QCsL8AMAnlm738IzP2uO+42534NicAlPZo
zoaHEmf++O7OKMmcho19FzfbcqRPKg1x0w90RVpjrVV9/ZhAe9xkafJgtugxc7B7smHsO4EvWir1
FLUpGfDDzIM1q49dt5x6dzyHaWteqtaoIDLlj9hfP8Y1BrUpFrYnZCVuYDptinJ8qAzj+zRCconl
fTSWxBo493pSEWdj6NA5UkrCz/ANb9rnHRR02+GtW4j2GGbmIfaoicsIcZ/Kci+oVPFSTZov1bTV
Wj1e8jh6MT0yPCsC6TvHOjQ6zxmtarq/ozh0rGbY2jPaHSPpAYt4zcfZPUDWGzZLfnaccvm+OMnF
ihbjlJrWQ+GzB837+kVPOUW02z9N8CG2ofYeBq7TLd78iL7oQdpdFvhDTt3ErDWyKatGzzl0Yb3P
GonFsj5KaRySmkafzMn2SqzyBGryMvrJk8Hv/5rQPIeM9555WcyTOGa3yIPMKmXGtE2bJ5vMV1MZ
FebnghYy0Cr2AHayj0EdguZtKTBDoncTYyDxPqXuWNBtm1Ga7EMwq/cZyrox9b3A1RDhIqGCeNHW
Xq6uj5kGkA2GbGO583c7U+lWT0W+rSDdL6Z1LCr/ZKf9sPMNy0B5m2U0x91gdT9qFBuBxo6ZLaLb
dibn3w2XvYypyyxELHBvjG+z3Rcnp8Ym2volJXtR7ZvKKw+pFr91M9LGRYinn0fDdHa+i/9jTikd
iIDqRJww2YUJbZfH2e+fusKnr9m3p3Dwj6Sc0oNonQdSxJKA0PlTMqm7jI9om4TeTe2GRoCiOEkZ
WuV58tTMBM03nfMmptrZmlnxkYXmi25jZIkusUGJeoPkSKNvnPaO1DCvVUcka+S+26SbbbsU+J0l
M4Y0pbdav/acbqjqlnhHve1sXJeegL/2rB2RPy6GAfdleWpJB2Cnazv2zqq5jQtbPxPhhH/Nt34C
qgMUgBSVPj65F+jp92PYP0bdqcq9H2BNzaAr3XNUzL/TKsKZ644kOfAJVba9Gyb6a5bBji2xY7F1
QYo3E3e113x5TcOTDZHqJu7CIuinzg2yvVVkzVaMJV49Yb2E5hDdjAOFgo06ogrxfOZp8pQVKdke
PqMvoFM4kBllZyMSiGWf5OATJyYas6avEfXerZDsDFjYbuGLzZtBPYRhV21Buy2HpBzvR7k3fMFc
Pl5Zm21pn7tC43VYX/3H24n4lFNcUbg22Y+EydDOko1z1pjn/+1w/ZrfYi5IzOgzWm0b10NDDPi6
YFm7ombXFlriw1wFsZ1bwhc1u73KFJ5a08DS2EQ98r2RDl8MRjKyKGRTnBTBREAToip6mjmV22oi
GaOoInW+oscPaDFr8r8Ow1w/GIX09qCP3XOXzm25EU7lob+V7p9DWaI/6T+UNXlnQpz/OiTIC+zF
aU7p6kzJ18NVMOiAiNt7xDAUePasrXTKb2aoxWEcnOwmx5z6hwD0X6kD/x+iBVjKYRj/r3H+/yHt
+19t9r3svnf/rur783f+EvX56h8u9xd0LGUrYSHv+pewT4EQsKABuBj0UfhdEQJ/Cfuk+w/HRBTg
/4EEyPVv/ZMTIP9hohJ0FNI+T+Gp8/8bYZ+wxCou+Dtd0LEs/jkTDC7SCsexnf9k3TRJI+xaDExI
cp/+bIH5JSq6S5zgpbG95DSIJGIkYn/JhcEcRk7LPbmq/fAm+B4DrpRj5M5PPsBeEnNiFmbqwwrG
NMtD9KIsbGlMLE9yGaadkOwb4yQPfABB5gzURRRjkIbKplXtvRFJMR2UkeJ1wzYZZf65j+ibOt5y
G8QExO2NwvCRTKHGFoK1MIGWW2fWDxAsYWp2N2aZkEZSmNOm91JgMRYCBNb639ko3aeOHbUWdkBA
Q3wPWeCYd0hweQCt9KzZ3qQTMdwFvW5Oy0TaJ8RHb46/2aUSp5XPkhWfp7aOX+p6cS9+48/BAHtu
MxIBRETp8i1NUivIsE4H3UPs6v6GogYoAIhkPo1MHStyDZOM/nWVJt8WEosTkhDQEqQTDvd7ZfnV
Htg+bT2zsJh1u2pjIwncRkP1q3S8X6EnaZe31buibkSaX5YkL2FrX2i4o1TfmvkYbu6sEbprNZxr
FRJ82Ha33chcSZCO4aXzqy7EU4E1MSiL+E0RocE4JLP3NDpwwMq+3S/6NzSg+74Nv+UMUYPGZNdj
jwy+khHeYFtgCBkSMgpZuJzGVPeeQiW2dJjyBjQRo229hVWW7LDR0y3Kwn0YJeg23GYfOuO+aIiC
sRVduko7tw6OA3a+h1T557GSzb6Oc0q9nE6XpHI/WLhyaCw1hL8CM8BxrZ5rp3Q2Tdu2h4Q2c+TW
6XHR5WdlZo8VRnWvqz9bny5+Uyi6jobnUUeZS7CoNjnNqrsTUXNWKXhP143zYDHLz8bgKUOEQodm
rWSMFJVfKbgD0JiPVDOlP6dHWJ6I5pzpM/YplXOo47pAvFWY1r0e8NC42Ht71383ASDt8xZIC6mw
P40meVG49VT93OY+7becDbO0vO/2REqGD3jPHTi7jVN990Yq+EhnDEJ9ZoGJYXhHgMS3RTUzK17C
8GKmQVaH2Y5IU9DJPeSzqbE/zDr5tYiWsgaH1EbW9l7TaOxp7Od5DWqYTls6G+ymiug783bnlIXf
jBTQnyrm91SKoygQh2FD1jRRsKVG6tErxqM0fjkLLOFucr7GJCeevoyOadn9DGMIQEDxYj5Q8dBp
/wkRudy9VimhvSU/NeUwW0AzZwqEXqLNSKSptlanksDwyO5psvQy2hp2a8oMJoy/MoDaG5smAGeS
foqQn3bqQIcl8GVbKXdvITjxrGwd7K40MMKidflYuXo8AGdweUIlrzHwyZIZPkYpZhQif61N+4Pt
yxbsO1AotIo1Dek1OUXf8jsRynBrJf5jyh3XM+BzEnEXtsj9hLNKCpSFxG0cApkD0BOZDAzgZGOO
xM9QOxsd0twM6XGyG/bZ1J1w/GmYmsWXoAREHFZ8a7zehySRPEcGXOdI6NtIMQIpSksERXPFh7Fr
16X+bUhKEyNvPhzEMkgnd9Jo07Nv2J9dHgP+atllfjSYE2Mmue7Zxngp+2Q4JtNMc7V3fodDBj01
n8JL9OjX6DKysDGeGB95wvuZl6m/RyZj75A9cOv0BYNBO96Z7HCIoYZjG+a4ZNp+x97//eq75BnA
ZY53ZVONLQKxxfvQ5fw4TdJcb0p9Iodwk+pQ3qa+UfLbtF2AjZjanegE0TsgQq6mgwoLfFwhBV2o
X90RlYGwGa0XyfSpZ1yDptMSZuz9sJPb1ml/ElXDqIXZxOIRd1x1ebFvMZofOGuTWlbnWnov2f7s
54xpiht1bVCwqyeEnJq5w9Ca0oMivBiHRRbBeVmh4T24fZK0w2NGZBST0wqeyTZCyVxFPvGiLnrm
HNqFygBmNDlN83oYSZBQ/mUgFYNQciPoMmPcp6HYkgo/1sbtbALDkPiFtslE/kFtuWevYBowu11+
mByujGoiu6K7jWkV09yO68DP22Q/AZU+9PO8w2Zuc0EzhbJisrxyHUf7vileQ1BtPMymbR93mElD
LZko4rE3FuY3VcL/ELf5XhSCutXKxXEiz5NhEWFAity8cao/ksTzb5Tu76amavDtT+/GkJO2Nbwb
PZP33DfBTiMUiM0Sf2ZMb9ihVQv7lo1mZF9YDFiUSym3idBQhhHOdS4rHhCtdsrAyLZqR/AFIg7p
vPpV9NrgJ9k1I2q5FFxaQIqh3KRhVe9xzVO5D3c5/KWDzrOIEYCBQiXKvteJfkmrdnld/NVc6weD
RNIsst0oNYzjdDgKn8+nLx1mXuPRnyFugDK5L8cl3zmKkWjXBMB8b93K4InoJme6vMe25JDVyVEn
OiGHRL2ObvxCmMk+chiQuupgAkja+PV4QwQNP+oQcWYXkItQvlEds+yS4pcfRgJ03VE4fDo5WXfN
a4NELCD1HYfOwjfWi+Ft6Yhbm1CAyUSxU4p7F8QiBAj+scxPjGMy2ngH+/bWZYKRoz96mAv3Ewvu
wjWpT0tigSyEHTlVSG9acwbiwI1cmbTy6iG+DVP3JqEFfNM50G9MsrhLqkqdNN/xohapuJShZ9Gp
tH8rfKoba95Xcdy9xE17rqOKNZdG4KQV2bKJghpCyokgL+QWiT3xM4jKJglDQh7h2bvQFuXWJzot
SAaF1SH8pfo32qH2tiWxE4YHNNeeVN4pL05WpsOd4c3fnPth5sLLrObTNVFDGJoHtDZI2GMxC9K2
hrVOIEs2ZMlBcMHpcIAhoewfLTdikJvD+0ha23bO64M75G6wvHsmguTKLm7M0P/GWKy75MUMXnay
o4uTqU8rbWoGCB47IJ09pwZ6Im99apMh3pwwqahzygfohQi2PPg2gSy698WQNGlsSkKSkfnO5yYb
471Z/BIN3bt0dg4VzJJQ57QZiiroap6kZYZ42kCAuumSLj166ElR6D4IoSbaT+wEE3t+mxOYvV7X
TwhAmVqbTYfh35xQi0MSoxoVp7Q1uDwGQCchcP1AxEyQVTOdFth70DbQsdhViBxvQee+4GbHBa1O
7AKHzQjASXLWs9ngEiVIYTOig1RjMtzU3ZIAM7EYFsaZCKJQHQesuttC1uPGkjGKspg2cdUi2aVZ
ZzfTzqvkHESe23NFcoHmZfgmsBwsw/M4MQcIO23eQiemJevtxzKtAjsS79BOmNHRhfD9bvqz58oM
UKza56NOO67a8NwZJIEw+rMoSMEhuTe19NKTdnkEzmaDQihmZ9Gi27Ese2C/JJOAjEY7CGtGDvG9
0mPEE2zmR2rMxyWvj33YPsaJpMm3MNdPuyVoOAlt158GS751Q7+ygup6n5ZhvkOtzVZCYyAZG1jC
gxqPeY/FG89U4HIyt8XkMvFnYHHCXbXLlvecvcuBGOw+EFM73nqL92kVzY8BNnWAdfZHsgw7MYY0
dVO/PEwZKIo0ny7zEDFJpuTYFmL8bXX0Dsn2rXak9EFK1ECtQUKv2zab7SZbzZDcmLHS8k7/1rL+
Pscu3SV5WwiEXAlG3w3th/cGJcqQ9XZAHwvrHdN/G3EaW0QSaCq1Xemg5KzsO117J2FptLfDALw7
Xh69ZmJkVrQpY2Xcst30nI31EEw1eYfIMUu6dL6k6mgUftyRyZOXPXYVy7tjpE+LhxqUWDKCFXq2
4KTFf09M875ks7I+DQG0q22Sg/ycXCz45cn76XsRmrgBHYNRcp8wn/fp/cF4u1TFzyVWBpMmqD0k
N12oXM3nVRSKZgjWIWSPqvtir/TJTq+cGMlXlT3sQOEFTmaiu5uHbtdPhF3Avd9UIgpBL6FxRYZM
k95tdiMJJXsu67AYycmhbAm8ZL6JZnPNi3VvB9zfiLnDr8XVFTNcib2nlHhsUFZ03T7vfSOwQoLn
SaiMR7pjFoP/OUbvUuT9vW2jjcNczhIH0COrjEvGDXhqpbiH9U47LAVlQEIP3ab0s+iQNaVGfSsX
WD0FlukNnVlw34O+AFHFEzGnt0ashtPkYWyKfE3DB02ubJdjW6NjlPnT2LCUutYtsSiUiGpEBV6p
XZ6Z91G3N4EdwQPtbkp3TQdspc/wDNfQ3N6ESXgyMjM5+I18jTwGJM2gq4Ob057lGcp4ErPFeHHF
/Rixl4hMAVlhcrdRayJ66BfGxMaXrA5mz1a27EZ712VFvau4kPd2iDjOWN17xo9UY4ChF8B4EGw5
6CD2JBQ7Fg7ZOIbBEJ1txtcx6TPkfhBEgEaSbGY2tTzPrZiRCxuxbYZ+FN7kKv2jL24D0t/yOP3t
+95d3Hl7gK3qUGX1tIXI8ZHY4s0yw/4JYs+jWYJPh1kOI9dmhvLilZy5LAn1PqJkL2dqk+YR3fK4
VcuIbdAN3SACeybM+ru10u7cJFN7F98RNXYZpDYUlrzKnpU33qhEtcdqsJ8NFSPsbJn4o8kfzGdU
42gjGfE1Q1vtYyu+YOfF5V4sw1b5zes8o/ud5x5BZ+L8MDrnhVw3Trt4V06RBnGKzG7dRkkE6rFV
7rROk8Cqq3nfZLhw1g5dFtH57ma5iR17T4Acmd3VR08Y77ZKzBER56dO4upSsRQkpQ+kPxZP/jRt
cxMUhQ0R3xQoO11XskX4Znb0y8cFBvqQBZPTZzu8l/G2Sr/KKH5jauTc0Oe5XQzGYDwvJ+u3MtrP
aECaiCTRbhfES3ReGIHpnSgkuVnWcKMc8FwGohWwPDTJ+Rk3g0DYTk4VLXMeUVH3rcw+dT/nN0Lj
5Fg0giRT/xzK30IrFVQaa505wHdysnHraO3sJgCsk8twdAk1OTU9qjpY0LsCMPemq+5gJYYPIc7J
2JvacyYYaTV08lGX35rJtKN6MwBHCu5Qn1C9cA2EQeNT9FSVfrOqludBH2eMTlXe3/Qw9FlT6VF1
MUB/33wWuvFOvlzesItURhZui5TFpQqt26zoxbFnx+OmMLqYnvMcjfw1LLW+C9d9SRRSN8m8vLUc
wz70PpPsdjJf61G9tJI7ze1RCfkMFFzxpauIL6Rcy3Zzo312DuAk41uXrpYjotuiLp6Bb211wjTD
HAfuTWCbdMT1hiG0NW7TPHrK8dtTi823fUNrqK9nzeVkisdySd4zYXaPVowFIy01U6CD7tIanZt8
d4Et3KLXeEqW+HkBEs8ZZQFLVqvBShjoBs71n5fX92nxExRmdTKSHrebsezqFrf49WC5/gGkqX24
vstXJE1jlf3Bt8NvgFeQvHjmKYxL0klycruJ9rkfr4yIYjh1hW2drswhZ2box9WErB4U2KGn93aI
EZhEbTYcr8Wk39pqn0eT3MZuNz7EepUn6d+l7EgvZjSAQjv+1nniFb4gMk5iq46S8g7O8rzpWZG/
tPHNjZ3hh87rU0PEIm4Up7x0a9iiObiYAXM94RkMfcCiEwtTQ15dH7VfrgfUw1hoWDhAVnzL2fFJ
lzurQH5tiex+vV03scrmnfFkeqtZzdTfZOjdgt5iD0neapBgSjL7gSaQlVDSmUfZ9fMjDMSJzclu
NPP+0XCaL5YiBgbShaNYnDOdf7pa3xG8q4PKMLdtFt0J79Im9otmdHxYEpT7FS5eZgSocfxiFyux
bE3zM7FY2okMMrlCfIaovnjMSd0Ieq/+4PFwQVJ0blLyKIqUyYbvOOhB0P26Bp35trbwQuf+Xda7
H6oW77UqHkF1kQBQj1/DpBoEKpekKsyt7VrDIQUUg6Y3F1z0LCtLzQSF2QwXrfltUJiHZ+aDgMIs
+rOk5ZQWcj1MYd5syqOTw4408GHXD6NjZIeqx4DZe+N7IYGPStwwuijwROrhlCcE5DVy35bwWa+w
I79ZCJrNcWhM8s6W4maejWbvjHZ91gqR/jTETPk9xDdXdNL18IeptH7L9S2s49VvPCGIX5kMjAgJ
QvSNr7rIxZlIi/uOS+lwfRc2xQuzuh+MPIYtEPkuINV1+MM7ugKObNMXLDLd1l+HK0TQSZTWV84R
s066MuhB5NS8y5UboReFVJE9ZH0eAWoEne2yUq0/ljGBjwNee6RXAoQGrmp97scZooOnY5DtkTxE
Y/ZZ2ctDuwKs/mYlFVmEzOLv9xYnykzd+HS9f6+H+Uok+XM/i6NNO/1UURn1MlX7JgraFVWSqgzg
zDi53h7O0W3UiXTZJiuZi2qzOfX+2/VmlKAxpBjbI+m9f7GerCj6JwBq/b9lBkoF/10xXBr+E3QP
xeH6G2PcA1hx/Ryu78tYkW0u5kdHDj/UiNAmpn2iO86uA0IXfVTCLHeYNJp8m+0U9RgaqXXCNUSR
BnLRnzRZvocrj+r6k15XketbclEWnHjUTX/DwFqZvzc8rXjEgMZROEsGd7TJUbH7YxlWmJVYfuNB
s20Uw0PfhXhkruiTqVi5O1eKlqFUuW9K9XjlZ42zDVy+An5Bq46Hv1L1kfRi2lIr06iYwNq6XbuK
hJh3JzByrBZH9TjFeqfaTJ/NCN9333puUFy5KvGKE7v+P0t0FSws2BRW6oa3kjscQ24ro8Pha9go
fGkuzvVx3WFc198sFv1Zld1dP19PYU3Lv0HRfqWahSlos+ur6+F6xZmJ8XsxJ2C1ZcxlJhAihL6J
5/df+LHrK+EifGGf7v0hnA21j0buyh9T/OWNHyEBr5N04MqXmAgY8m5SSFS4UnZ2Vp3quYmpMJxf
RTSIc5E7+D0GtSekEEjfepBeW+3gl7BWrHwTWUPCwggwedtUMfWtwi6i381q0y/npGOrTnFVbYcc
RteUJpeJB1tg9VQ915vxeqjX6/n6KiYF4dhj8jXaEnWws8JZrtyx62FZH3hfgzvwlLXWKWtUT/I8
uC9mSdje9TyIFYXz54zQzYHZ9WWMDqWgm/xotJpvKPWWm87ukWBHKXEZ5vIyCccLnAQfnOHLW3M9
NEm8HwwxI2KKX02Hkm4i0+3Pn1mtcXBSQGfeVDk3eciUeQFY6dcUTNDw7BvXp9OVJ+7h+g2lnrqL
cFfjCn9mFfqmc8Pf2kbVIxvjQDg6oMUM041AG2GjwmnHg+RG20A1LO5GWx7HXHWQxnIUtC1GXaKL
49vGoQfhTAOsu2z9rao6oHv1RG+BDm7LJompMD9vu2JmDFjGBRuN23iiLDVG3hr28kMRadSkcrjp
PfsyduUxIxESXDbti9IqCen7jTA1vnFFRw+JhtsG8nV2Str06EeuuU97qmetZ/SVXOIW4R4N7vF2
8ALhM1CAHXcTZ82CeI74bDHm+54SC9sJvorIo5rCN25UxcUPSx/kbRs2QT05D6bqEPFPxWc90+1x
zPx9aBa9c2ouBkv7X0lbfCuyiq5DN6aHgWiRrXmT+PWyi93kxnIEfBGFClDMtRO4QPEoT2LUvBKw
/RYqewE9+J8HbxIungQcp2V4I0bPJdZUPdC4JUyCNMb8UqBArIalZw8Sjdsh4VG3BlQ5qynRXz2K
11c2GR+GJdwjqDWceYuf/zl4Pk1O5bA5G7xfE/yhIHZI+VB4vqoZMpZlSwsuEa+a9XB99fcfxF0t
zlMIThzWIHKY9VvM2Gb3V8MU/Pv7rv/K9ZttK3nt6K/vGxNtwGgLBAEkWSFKXV9irTeOsx0HUNGh
YwIQWL/696HVqAiub8sW7X3lwIq1RskWDQlB2eNH85f1SUKf/ByFpn+eTIG8tTCPbQhcjh3hTOg1
UlFMJ2Pb/6C5giNnBPRB+oXSYQyQkjtG1XLHo4DzwvIYSQOg2GifalZV8MtoEgw7pymvXfw9mb5Y
M/KxVKOoKthMWqE+2YJ1rTeyau+wCoCUtkC1mtze3VvS57/ormwrt3+XFdpe6ffkV3fPSUaNm/nq
TWfA7nK5ql3kkXbrcFeG8c+8BlE7IXraSl0zemt3oisw49HDPMss/7T0bTpr+hh00ka3xSEp8q/J
bJqd5CPL2+5LrZpov9+pST6n6t0Gfx0kjp1ue3t+4ZEtNp7qxXbWdLqq9snzGXz5LrauFgdAX3gF
NsRDEyfPsZmDs+t9nIKDDwq6eMu7dB9KQedRDjxkWfEcclC6ruZTcFabHB6OjiCuPF4nbMj3i08k
xT7r2r2cESP5ZnFfCcMM6iJ8Cfv1Zq92pp3vWAfrk1WinVENm4UF/xA4KnBiZX3nr7FErctdH6Il
FHmPtTa6rLt+KevfngGwV3hHt8FxPtvkS3s8StFE/+DJoPe+uM+N6cwc/xs5Fwedxu/NzIxN5c89
g1MuLMZZLkj+8rn1AOKGyeozqLgCWCkPSk3oI6MJJnGI+YR/DHw0HSWsFBWh4F1d0THOEQzuzM6+
eCyKqJ8cgfBpqec7QicZ7D8jn22DUYpvCwsgd3CIy5obWDQ9zdvFvCX57aO3aFPCaa6a4jSRpFQX
yfeaSYBXxDgymru8YppjfDMEWnzmJK7KH5ow6AdyBfqwvHMt8Jbk78ST+jl65R3idkYKY/Id4cZu
GsDEwiFzk4fQ9/EPdnJHaDd5O5a8GKrdGjNuS2w0GqkZbo/BByFPy69KjY2NixEc/g2NQAh6vnmr
w/EwaLaf0twxhbihfW6L6S7/DZkZKSVn1Wm/pnq59cs8yHR06UT02rrWk+XehACtW3mXrTQ++n9P
k6a5xgD51EwqvcxQnQLHlaQqjNIinJzD9dX1QIKmuMw+a2kRp5/1goB39thcZvYS7xEhvAknXDGk
JOlNKo6ZrMeERbAEMHPAwKEH8+B36cPQHK9gwyuTkJjL7vyHX3h933UeOPKKXbcWmNSyaZi24Ak3
g7YbajhWXh1l8iNm27HJ+5mVkr2aXOtMehWczJ5u6bldDyLWtKXqOeXu7Npdgm99QC6frPA/wODt
2VIgDRO39GkoUIdfD6RePXTFAhMUHnS+SdbN3OzLGkrf9MNdzHSbFxQxVwrcOOLzhhFwiOtwlRNU
eHpC9t/XP5zu067Iz3RcIVauB6Lj2aEV5ghPhlYzzvIU6cmVZcu9UsZ4+xob26hXcg9nVktalmty
4le4MCqH7VhiKGQJVtsxdvAEqSUByQksgokusPJoPRSUPGfzU6777X4xnvyS36Q01kfe9ZvagoFB
jKc2Fml77mKvOVOsdTnCeV5OKehpwrmsFX5L2NWb0D2/TpG07BadtcaaVgTuwEeDwRtVhoFqebhM
BDluxFDQil93qLIjtXi0K+qZv9+XlnMyddQfVK+Z9v7936frD8Jgj0k3a4sJ3bHISBlyG8xGaiUs
X792fXU9GKK6qbj12R+p6cxWxTtOHumL+fIhbeiHjNJfndFKLjwLLFpwNJkqcqXOUF0BZg0DOeYJ
LWEkhHDv2WAO5nCmFTicIw9qwpw4DIFci6fReogWbtjImA4lveHz9eDE3s4PjfTYX3/DbqlKMKp6
phOQim0fGbSxLDSuSS1fcoNlcQfjUW8sr2qDujVZpwcoDcW616b2otxYNX5dx4rKS754leHpXj1d
JWj/lcbu/ysCnwMB7/+m0tt+z5PfVfsfgT5//tZfOj3GUv9gumZ5jnJtiRAOot9feT6WsP9hExNP
hqwLpweo3t8APoEYz8ejQMqOR0KgCTfvnzo9sH1S+jY9SJ/gRl9Z/5VO739PIHRMfiyke2SeedKU
trBXQNK/IYL6RVZ1MwzTXaml2lmVyZo12TcjBphDVMfjS2VP5WmwEz9okv8h7MyWI1WybftFmNE5
Dq+KvlcvpV4wKTM3fe+0X38HqG7tPLuO1XnBpAiCIIgA3Neac0zBGAV1BUKRqNxFfvvU+UX2nOnp
T3Cu547LNWOK/Bo5mHBD+vhmfstQdx99e/yINJd4vjrtwAXY+8YrX3rXHW55PA43SPvO9o8v4n+h
H4k5hugP+eH8wWwd/A2JsjoJFM4/2Ec24uPEC9vuGjAu3/XIv01l/5zsWtCHDnLChWS4NtCB7PKa
QnrbNu657gfjWob2bxWSMeMNeGqdcriYxhzB1WqKMUjnXOqk3Oh93d4THmOvPOAge2Ogzl27PpEK
rv+rI/Jyrw+IimRrPMsMi6NhNnC1QBSdMCKonaPnf6ki7E+1Q6T8aEMPyqv+gHUgPlltH58S1YBE
l43cjSPMN+re/skK+3tf0zAV+Z31QhmO+ry0w1O4ISKGCJ/R1Z6cqbT2uT12MOLQifz3Y+r8I/pp
OaaOdFzP9ISkmPUPjJUdyRC+4aiusGXVtmvDaOt1tOMC6NLPHY5rUQKdhUHEzkZatMtLrMRF/8u1
oTtGXmWeGnKnUzwPt65r4fcV6O9zNBJ3Vbyrh1o8cdtPHolnwSromC8e/ROcOuIdwlFHncwBKVJi
rwgGfROgX89xZkOpifT+mW41BkWHoQgjVkZ6qHZ2aciAUppZcbUH4ucqVChrTjpjpiilN+QZtJI7
Fa8rA2PNaPbGsyU5lt5074ZO9jpiOO4AxtIqL6GkGcVt7NqjLIEyReOk0IWJxySC6xiHKns11bUS
bXW2aNMtt8m/F50XkR04xtHqv38fxn+evNK2dMmv3OEctv4ZMStp7aPNS5trLr6SYCpOblIzkesQ
MtUhiDWURtGpox93GcjQ3SV1uHF8ou3M8ASxPEaqJa6tspnoqnxjhRo31jWjdv31v+/nDFH781SU
hPgarrTIUdLnxfyz+uMaI/QhsEvyH6+6qTXHOBGX3MnERoTIa9rR8f6Pt0Op/J/v5+m4rmyX4bJc
Ujj/eD/q2ONU1WFxXTeaEd4043elEqoJmik2Rm3Y11ElDHisyXuqOKHudGTBjtcWJzBed0Fr64/y
0RpxryhLzxhxYPys5FeMPC9VkfYK7p/CYO2Xu8Jn4ERAr7wQTsVoz5TgkHTf+T/Cepdr1f88gJxr
pjBty8ZXyN3kfx5AKS2SyfIsupJM88GEMjxJUvnuBteouVwFOM6dBFmxFN2mQVZ2trgSneqJTNPY
qR6jyAzWnR5ulMGLrJGrYVMa98sisb3fdGrkwYo4BUdjSkhUnoLTMOVq1YT11qSpee4MPh1C1n7b
tyia/aoHCYm3mhmhcUQdYxz1qLK3DYkEVxKPwYaQ9PzmZUW4YgA/4uW9GnErmeGkbovVlIjjqeES
QO5zUPbuHT2/gVZJujKUp29QNQ6MdktrpTXtXwqs/FWr6SJhgZgT0yPj7M4pNuRQAKt0UuAZRQ4/
1Vb5/xHPK/7zh+TK+fZI8QEtvbTn8++PH5LutIyZhY9Oz10pohuRnov+wRX1ex9qXHg7Rms97jJ0
OeOvxHDj3xZcJDMu+s8qkQbtGtu5hVqsH5Je63bKlP4j2lmcpfO6XbMaLG38RXLr1U6sA1Wj+CMu
MANhCApvpFCO91WKZq7Gr7bu0KN+2oYv0Z4+kt0q1lQI0KZ0MyyqGu/jkgrglEygP2xPOwS5AfN5
VmGbFaXpye1WU6WTcSP0apvbgw0GAyqrlgM0mpiu4h9Nryg67zq//tElQ3mjnlG/2vKhNpvhzW2E
Iq5y898vDBis/+ES0KVFX8aSDvoiYt+FZKDz5yGm7BHpNcIwMLB+tKoMfOpM64yT3lAJIfbO2KWT
4+6XJ5bF4Pq+BjWIdcCtE3P692sMn77NVFKo+vdm/lhFyBgn/LLxv7fWNRnZc0Rdr7+3uzztIxbX
6N3zFt9rTo6mrfLIxR9JlDNtZvZS6+vsQMVm+8cLlye+33LZQTwD/haF5uv3Yyib2IO/3xy7LF+G
L1v90IRUpv+3z/T32v/arvErC9yR/uq8D//exT92dn7ie5+Wdb7ftC2zGz4Co+6o9igyYIt5tWUF
365xWC9/Ls8si3E5/MufNqcsLtGQe/yOuhtxj01w1iz/FBmmtwdlVGBq6wwufWQMEwGllf5WoTRa
9YxjXzsx/UUJJ9mO6mXU+r+6gnZvm1hncIR/6YNC4TBCi00QneFHXYfJ8EVGCPqilpSvngLQahio
vOrlC2zCa9zAdGF2E8zWqzcTiOK2ENMlb/VNVBvBDlH9iRt+eYcpH6FtDj3S9JFNoPK5KxWepqBi
mJD4JskYiMjH4aHXuJ3j/kRVZd6p3mmpz+GznhS8JDiJyHBACZg+uCNXH5562P14U9hG5EqIUxCD
ue+u6IZbmyw6IiVdNWhu3piKXZ3oVxV31y6R8SWytANfm9omTn1vdOYNOdi4SWIyYnUFPjZziDaR
rbbLOA1wRrrIHa3iMbRabkjOnDTRfdjph5uRYyxG5DsRoiNhNVT3iLtaxXYCIcDz2KsyZmPuqtRq
SpNJeS6Sytk0UQh01Tbep2HCWmsdk5kmgurjpCkovvjUNhiDiEunhd7ktXkWFaQBlC/vmAmx23WU
bNPhVyzKJ9Ou23XhmI9xUF88sHmo9jOc/zYHuCl3ldeEO5o3Wu4/Y1IgawFdc0F6ZN52PyWis5qw
4J0CJU8VsrJulv2RKJynpCCgZy7RwWBrdxEBDZqT7+gHgK1AdGwaqDTGCKPMXqucUx06zpE7NlF0
GlWuMI22sVtTSTU4DpJvLx5+RlX6mMlcu5guV8mCwmyJ+zYwNP0wSvIXtYEfWO7Sk/PVOWuL9i7v
xGEIYTrZtDtrIBlGLLi9h9W5EuPOGTv/0NIy56pORlyEGpx+QmyimggDItFiRjcgxMxEYiNHdjRh
+sB+iU5soC5nEocppwJetaWTcdGZh1pqhKCidQVxPvwlIQymw6st4l9OMWeV1FCM7fgxp8R0doUE
KJrQM+jJ1qrIy4rN7suSIfkaIsUK/6i4z+MwN845EYgdJfW4JEbZhnxu9CN0l3Tva8YJ9uDrQHXl
1hPeUYYtEuSmu68rh5Q5ZnqTXjyFVmmu2gJgd1CXV02YLZgibCBRQ7VaBt4WWmlw9HzgB3H+bHXl
TqcbgTEZrEOr28VaRUCKxwFDjbK5tMZT+muyMXiapYIEplZTqVOuzKVg1N1d24wsPrvXzwDK0VRp
6Y5klKsw9XrrSAqhbgheKnGDY480OY/lV6cFNy5YKW2S5HVsEQzgdhr3uWkdR5/UZkSBR0wuAnpU
yknqBA/oYwdOLcxf/mfmaKTjMdjYBjPFTwja8yNyICcYr92zjNOb1eNm4IKIJjP3V9NEUa1xW/pE
Qwwc2jZXGaqYu1g0zxWy7K0xGcSsU5scJKfykJf7ifHlneNBpzWmbRx7L70TxFt0aGdDx3irzOoH
vyF64+i09hYFVKpxKK+rngbvVIkfmsvxGwR2H8JTza1dQCLPEN4T/Hgmkrze4PgxoErbTyYj1Dtu
2/l+lnetTK1COu+5v/umwq8umnytRfLEdOhLkBVXzEc6Eg58MJc89cji6ucEMO3sHVMxtHST8qCH
ATqKLwNC9RWB9OQnDSnYD7BF+jjaJ5FznUyZFU2xHT+k9HU7c2zuG3xEcW0DEY0jvgCr3jlOCacU
KwmIBM/bTl1zNyhw161KPpKu6+84kA3pPLQk3kK0OwPCIjoEYE/xBtRrr1VXQLBFpZlQkwAwxKXT
bPppMNah86Am04XhwKRRZd6pHsFskWOwGnX4mUNKFrZNBX42C5+6W9+55gljOW0S8RShig+4HmLi
oTNAyCHNzDp7QgfMCFSBTmVetCchN98Z4gMpMMRJUkmS3AJ5654l7njyimGfdngdRt9L1k00PQHF
KPhw9BXMwhi2nfXJCdbB54teEi6c4ODgWicmiZmMqqeESm3Z24TwJMEuwygweDo5BnVLyybm31qW
r1WiP96VxfQjpxlN5RjBpRcbaFSc97oariGXzjKbdi3ShK2UiNkLcP5tJlwQPjMYBm09vndtRwQv
7DhtGO8Lag4bPfIOvQXou7WsJ0NLQwo4BVcAUwuhDarnVrPwDxtaBbexkltPEUHol2JHYeJexuAk
QMMXRXjRO/93mye/QazOIVPDXkxTtjKM4V2nu3tnhPTpIhtlFqG9AvdjeyFOtl7bPfCJAFKhEvmb
UyNXmviRQ3hDulszawqxEIfZuUEIwgWGwqf9E83bfhx94x3ycId/0e5PXeBpV3TTwOfmNZbF8m8y
5cFNd8Lh5CPI3Swvm19vcGB+upgdMVRO2qOiEbAvkRPvAnASz+An/lq20fTjBbVI+1ZxP92CLyJf
CEEpjfsUAP28jdx96JD8fjlxEq0LYYTXQRXA/1oLfZdXaz+6jO7AvFNyIgdUcg9/MLWhwBaRZrs2
QzAVh6QATzL9pNFV/zIz2JJRo941ECaznqA4U3bpL5oegnXW2+xDcyD6zqty6FO4FAHlkbAbmb31
yN2mqX6obX6631vr6CU26U+TUDJkn8ix9dxVRzfEb2RQannxS+9dzBtDPX/pfBm+QyRvNoMehOe+
VWRjJtwyQOmOH1OQbnrDqX4NkvbO2FbtE0OeE2nMcIX8zgMQbRgPeutDqZtX0+03yy7tr7FBoWZF
eX2DbG4cRaOqba/X0as03ddlTYGpNc5C860NAAtFcrBPwLAALq+TGYJjeJ32keOgKCosXG4QQdl0
rPjJq1FGmCPyXakc7cGuTAMhOp/FDjll9JxkS0g3q3pyYUTLwjs6RBNtO3p0zODBi86rGml1z+2q
eksFTTPOg/5UJVV9FRKYTaGb9WdRYIKcVy2dCP9gUcBlS/x07xQENedtVD2mGA2+D7fHaNcNXf9T
ExGYWEMDoU222knTUm1TuYV49b3wadla0AaPKHopG1S6SyS2KE4Zv7trbWWU8J3W/lSp968D6dJo
yKe8ezT8qUENEZZ7o1f6IyFQ3fcb9xDHytb1IHqxDdHQTyYPvDw3emWj9xlGlJ9Z8bO337QpNT87
P9TXFaG05yIt1NWkOvi9Qq6dastOv+JItWtNq/1zp2nhdWQfV/5ogTqD9l73xlfm4Dmz7b64jHZv
XboCwOLyFhmGMn5wuoMGNnXVdPEd2Vx6sk7XVTzKL7JTv3elbqmuKuldXFVHF2xJZDMWNEZlY0HV
6vbLWgz5xErxXteC7NDzsoIObOtz1B6X/XH8Bi8BsdDXJLXV2WuERSb31Hx2aAu/dyhEf1IUnk9o
gxGf9YrwkFwJ90PyZS1rUIeoV66bVTcunuIUjia5FMWoPmCKf39qMYd3M+k0binT6ZPyZLkJueL9
wAr4/bFRA86BwXl4H7giO2XzpWme3P9wooJVOfaT4uuByNLcJ4HlHvEEmpvRTsMfOeyi5bP4livu
zIJEh1iLmBtU07GLcm/DjwkH7WDvlu0oTRh3xJIlD2Ks0Wxxz906jha/dwEmivk7CgdKCejHh4fG
1AI6jBPiR7TfbwwPAL2xRhKolgzkwnuYqhKqJh72bYzjoYUc9lqgiRPDNHxGbkLujT5GJwwo5iMO
bISyyfDJyaNTD3D8m0so4EUPKWnI+QW6mZ6pSwpioS1/T6oPCLcQFbrRnJYXmiLGw0Rd48j9PN1Y
ethsHXJYlyfLwg0poJbOtSeDGxYQwPhlq3EyPfa93j7HdeMcRJVCMUyi8dPpGdw4waeiY7fF1loc
QLJXLyYFvmX3dUf16HAy65IH/nAz0kjcLRvsuuFDCZk8tY1lHaPCjTfL4zkJ7rj0+x/lWDA6QeK1
7wdhvk7S3i+7iNkJl2EwGueYpIN7EdCsXl7pYMqbJR3uQxQ75qkbuVZ/PwFGxEzb8N0dlAE/uZ52
uuck7+QhrJdNIvUb1y5+vRP9SP9BjZiSPIdJmuY23n2ZG+QTNZVxXzaRdZ5UD1tx/uxDGR4o80yv
RS6Yn4Hd2MYYWH+U4JCNdpzuaXMA6rZxcQNVMo9RbGdPLVqo771CMTVnyvY3HdnIxdXoCyxPNOF0
TQIJFHdyyoMCO7Q1hzb5RI2z7G2Lv2xTNZE4hCno38L0qRGbxeP30Wnm8OSgbLiW+/IqQtwDy1Zr
A9wjhdEnafTpccDu/P0FptrJ5Eb/4QZVu7WsnJ/MUDgvbh0xPeVDAuAxkGjyEyOUgYya+WdHu9z+
MOMdGeM/h45bd2AkiD9ss8bNarwr34VpVabIbyEtHOrY+aBjisrGEtWlCAOGJrmFodsu5KVMSCNw
JU7bquu4q7aPHsq7QyxRCPfwDRBMGbtetxF/eHCDGPm5t1hNj6Oq7UuB2153S2+XM4PlFvPljImG
2xfQrtU7NNQbMOZoS8Y17ZcP6Za0Z4wIn3LvFi+FCyYSmREZU5V1HDoXbylzQDSi8iItZtWB3dKD
j2i8TWb3RLrAB2WMfRq74rU1CT40za7bw2cytzCi8CaIEl0qWrjjpJLq5Fey/F4EiDDuJPWk+UvL
jyjEECUsfw6zALVFUlsPVbhz5yjGvx//53rLysvCmlX43/+2YNgIfCAJiS0vG1gen7qa91j+/PtB
LuPeqiCK6q7FfsHcCeHnMenQQNgIizqtoVzgNuOFbRGWgI130yX5ay5x2oNnM1ahpqZd4arXKIQi
OIBpk1kKTB7lA3YEcibnRdLqjHVLiPhjjnQWSF5/7FXEwdWBGbkTfkMO0TZ1PqXSx4PmGepY1CkE
ULuAONumLTeBId643U3a2DiWFbpZJZagPj9m82L5KznpFKf21mA+JdAHRBM2R6X/LjSNDxTOqudl
MSJ1noRHsHbQm1ss00iHMyKkqu49aoLiJLGGmThCGoljxhbVLZMkCAV1s1sOD2dZA4IB91yRkKfp
IHq8i6vuZflwVEfLI+aNTC/nkmMxHZX9lSi2CijR3+YyejG6km036lmPZ6rpHEKKPIJjZej6tIqV
cY4MKKnLY8uzecMQ3bEQdrYjGC4iAkKJByknR4uBApQga7XsWIjCbF3MZtZiiRudYlCog7NjOPbc
YMm9sxrtPsz8Dp4+qUa4lrKWqaX0iFWb9Tiui7i6HK0Goj43XmgicGTBUxz9JEzWVK/QMcy/j++t
ixpVyPJ/hsx8FQ+CZCNbHQyfNFxahvvJaPNNwKWKFgtR0RNd67UjKDnEUYpkdZLayulicmtU/dDa
ebvTSQg/kc897MxGnh1tROsVJdK/owtNQ4Qcl+1U968RuDFZVO6+CDzvyGTRViI6hjqSEryIyIC6
gSJkB1NeuINxhzOwP5az6sKIzXFjhPCRtMH/2TdkkUgQ525bJ7TXrKvd5eWuLpwbObIBdtH+dZGK
L5LwZg7kXP6q6ZxR4tf6fKtCXMcqcaZ9XluvU+Q5Fz9F9dvKe62oQiixQGrzuHQPLS+9NH0H3qrx
7G1daczT8VpvYhkhTsKPvfNlvW9auGho2B10sglAMKPzNlZntFcNut4BYcqrEu10UrGVnvLGLh8n
IJnraAyci3AKaxtbkCbHNgQsJj259QvfOnbYaI/+oKCLwhaOBp+pMbeGlTeS14KaIL+5rdjmFQVi
fHyFXoIG1MfnwO79+6Qg+csiRQg3aDo9agi67ngf4gBaarZJGEdHY6TDEYuKBJTegA092zBC27ug
bpdbqCVcThbrR1sV6a6xklM8i6uWBVLOe6+BaTsW5tmdL2BLxPnfi0QjYaEv0MnpUvsZJNELMEK1
YgDmH7WifXVCDV/jQLOBgojEjX3UNU552X0IFwzzOJj34az7ko1gCu7G+xA+LpRSRv6c1x1CqhDL
R2ca9a63inM2C8v+XhQOGoEJh8WdlhVffph5RHaOqKgc93v/+1kXNXQpHtSyC7+l9IuenpITQh/5
6hXdcGhmjJdS8S3KU0iw5vBnHvzyZIdijq6CeJ1md0M6DIhdA4PTMJoX5mhpG10O73BQwx3VmnvC
P4GeEpq0TlsfkReEQog5y+9c4j7laqh5Y7eYDlQw6YfeTcaTyIZzgvn0Tjd9BkezYB9DVfu9WP7V
0bCkKBR4Rqd87hR9cejnT7IsMksTJHQQHDtgwTlO86IMunSTgU66M/TQWuVTcS06/XkxSIQ+u7As
XAw933/5//6LjYFLrOjlJ7FCtTbrrpa/7MH/89/lCZ3Y0yx2yv3f+n9rtgMk+HsC24zxcKIgWxYZ
MMujPyvI/n7MTaDpxDNoTasQyvkW5tUQ2fFd6EoUwJbz0gbORAvUGiE+8tJkVqeF1lSsRFYNSOQx
k0040qRRlifDc9OSGIkgW9N1ozTqcm03UbmVyL1KE3RS8Wp3E4UaW3/wFa6HzMe+1RtoVdU4x8rM
PVhNoWFN67lRyh1xWTiM1gFBECC9HIh21vxBA6VKOf8qlo+T1JxDPtN1XdvnFhHZQ5R86oT8nkQX
rKvR6PdLavxy2Wo5O5GHY+11df+e8hqJWZOVboKwH47Chg+K0MWnG9Dnd8WsdItjWLIJbiimSFy0
M8mpZuZ69q//PVLjA5i9B7OP4d9SVVvZMLHB2YBSr/NNavnci2cri2pNHLSpDPJt6LfPi71wnM+V
5XKw/PWPxwKHH6KnKjqu/C5ahUe6RG1wiacs3qRhjX+sSPIzvUIPoz42AS0EUDPp0K5lpiu6u0zG
zMJ+TvKk2upD7N4GBxA909xPejCgMzxbUJhW0G59xON9pZ0retKXdoClM9UBj1uko8gpOVuoeI6E
m22hTVcfXmaS+OXXz5moh5PbWUhrn0LhDY95M3nXHI1BYWkdHiwaglZIb8mmJQ6gxmh2YxSMt74q
odAoUDm+60DsQgZVbRqzp02TdpgfkRHgVihgpTvhfdYnGcpwMyPVPQsoKQPKloMUVxQv/QMAUyK9
8cKicOz7B1hyTKPwUqPtHLfmpOX3GXE0I7bhe9/Ffm96tG7qCHEpxZd3yDMoeKv5ah0P5grXbnI2
0IkBESFKwDHJl5AlwYNtiOuwywLvOe3iX7Xul6DM+Y9aPEPAAidTiuFs1XjCfhtA6o+aND5agmE3
lm2gvjCz6A0ExWZ5XJYdXQQoGAfHSurXOquh4sYCTG/xo8bJAHzHoqZUKWdvjghgzEk8l1gX3mz6
/IcSUySOsRyosjEJkjNzmkLzs26iw14gRNIqMXU1WQC3LTVCMj8L7s0SB/0bXvEjw3nvq7LhczvW
tAH1kex0XYWUcrZR1oP2uiZO3NyWhdWUEeKJAZJQBUeCwaLxqbQa8UAmnjFTw/WMGXg0Ih3vW9rt
zD1eK6W5r9YI+S4HKEUjpd1oRWjeB/NfYzTh7oyGAqZwzqmDcfvYJPb4EKa1tjIF/utxguWM9ktx
qBu802k83nUxaeNGOflHSRrfCsQtiYuhMPdNnv7O6la/a/OyfPW6hN5G1FBssydtDQUv2Liu3W0Z
NxDbw73yqwuevKTbB6Wlvw5udGyGBKC4E1TP0hzSQz50ZEqKJ+rJ+rVpNMFOYECIDdhi0NwmZH8D
iTBpijUbafAdIDhuhcT0PdQVBsHBKPzfVqIIeMOfzgiyaQ99XZWvNQ0OhNbpzZ6IHrUxejpejlXW
NJ+j0FLPTsSlAZNvNKr4UA9tc8v5FI4cs72yVH5ezvTIca1ThLF7pNU18hq+NW51+WOap+3FMmtI
OfxnQOp+1PSKzo3ElG8FWDf8KbzttSG13+SQ7uqpyL6IzAO005EU16XDj2ooxzNtUWrfwpIH6Qrz
ASqj+QBi4Cxi6uiZbgPVYta3Mit+ZF6cqnu0T6sWaQV+iBo6uu+MD5aYSDYK6bb54HH9ArFIPtLQ
Nn3Gnn6XW+8mxcq7cNBXsjTCLxeoigZKgr52+wPdlbMemkZAbw+KZ8+jbIHJ/COYSwmUKsszDaJ2
JTMAaGUioHnX4/jTTZ2NO4XTD8/rUESlYbYOXKtdlzr5EZo9qieVQVzEKhX9hHq/hljv/NbmiPWt
1sHqYXjmHotSAVyiwIUAMthmbkiUbKsvPAvmRcOb4QXWSyX0iAYiNwIz1M0X4Vf/+nd5lg4nTVIY
zgRX+dWTM3BxHkb73bYaopJhq2wxlJAmUw/vXW2guDP7vxpBBkgXBndB56U3INXI32KPAa5NBVjA
mrpRtcxWTh3QK41G6iaUd3Xnp5fRvkfiET4TOyd3dEnGfaC78nEy9LkNU1R3tjX1z/lOiMD+S1fd
V0Ez+S3PRxK0tCEjQnKWwns54Ns6oo8DQ+y9J+oBbWL8YkfDDz0hXozzgySCxiXry6x+9wQe9ImP
L2Uq9hR/IM81ibwTpeCyXKSUSEVC5vAYNMdROs6zT0z8JmZEsNPkBKNHarDchq6/RanxI42C6WBP
jbrYk1wbOH5eS67sWWy/dI7TP2Wc87llq1ukBTmmENc48CPCjiHcYlMDCYYm0aojmGdxKjv1VFTp
s1FZagOi/SM1ixC6lcm8Br/LY6M1xrpGb74PprJ74zXvEJpBYVacGDWt4lWFVYHAWepbo0faXgB6
720qBtBEBNE1lvNu0eHP8sNQwTa0KiKRg1DfVrbfUjAN9xalpD1lpmglnJ4kqS4n8NWzi42mErEJ
Teoylp82N7rCTBg7mGZ24qtNkZvyqR5tDxZE7hzTBOSPPRNrVQI+kerRtLNScYkTPfwRBgBWplT7
Cg2NHl08MHcNRm09ckX+2Qy/bPwrGM0t2CwauP+87oxrE7evg2b6d26RiXPcNh91bdRPaVBi3Jnr
m45bi0/3Bw7JYNdAU3ruDTM9eSozAC+AeOdqmjLyza2XaZKfcWmstbBQEJUdSG6+GRyw9uUAmElX
IEKxg51VqUMnyDKKa4/ZmXLTHW0RbmJ6MJ6RylBXiAq5o/tVXOzWA5Vpa5cYkfaGfnH5WNZWvcVG
aK7+9Q0qM13jtXl2smZYu14CbjaKt6iRsZn2YXpwi/mo6NZTlUTWQU/gdpc+fVzDAMHXieExnAbt
aihso/N/woEEyj0F+GeukIBMBFHR3FoLGVm/kqn4VQvD3mZ8+5ugAc2XNvKzRxI73SUMxQjkC6ur
UjQyqmp6IeuhJ3cpsollfcnDeDw7vTsiqGy0i6Xb2WkkuwIpkX7CR/P/F3Wxk1r7m07GfR/7CAs1
i6FFNA0nrRjPaWjEL5E2SmRRoFnCPCYMLWk9GPkxgQ/KwB+JZuv3IIDwx6E97WlTxU/gyOq6cY81
ZuljoGtPjRXMeWYNFVLHnK5FnlxygamiwXuzmnwVbpM2nbZmWME7mCfTTdaqk5+ah75vvKfU0BDA
RNF9i10OBBJ8UC5RsnCvac+0qpw/IfonDbMYA6yq38T9S4b/+ULxwr02ShKSVnXitQ7DXeaN093g
G+WBpnG5niqIUVHOa5WoPCAZ2Uui928Rk6pXcwBp6/d4pvyq/DF3Hj+jsMpBQ/XOZmxGRmgZDQQ+
TXqxS5ztivrCUetHtRNl/pMK702lkfkA7tDdJpTH1mUDf6N1QeeJHnuvcppjblfNq6NTSw+ycIWh
2Lji74V7F1XDQzKKL73MnHkK3z8gsc9ONkN7wGUzw6NodqqjwJtY/kuApZebdhr+9OcRpTbsHcwQ
myKCz+k+WFZFPHXXdV8uNxbMmOGGehGJcqMB4Lab+/cw0HVzal80P95gDYu41YFdEVMBC4zr3zbM
k/gsGuvJlnRZnEibbqYGHrhHhL0PvMHfpvQ+aOE3n1lPE6its7+o0dBVMyTx8pAgjqYTPVZuSea2
HRd74XbkmFtcsCdHpCd7BkPiY5MHTU+LfeMaQNr6FrnYpPUTMRGDtbdDe13KIn2DxEiJhXp9rkhp
o5jrfencLPQwyJ5KGd9q2ehru3O8W2RaBD7KsDsRVhrgEg6cnQED62a29LKc7kdWVAHNWyJHB2ns
iMHgHhYF7yKQPTvso/rW1oVRNpcotjapjuMEXkaXEzMmWvB/yYwRZyrEx2anrJdATQp9Q/BQxgmx
eAhwNxSwjEdMZfojJ3ANeU/RGbVtJn52fV6k4hjXSHuJCAZwpg6ihxf6WNf0bsf9A1lUa9Ynq1L1
qYy4yxf1eAgQ4O8Ycfh3hmeCXMtTEE88c6rdoSbCyLliUTuMvupfhjq9VElrHRibkENnm5T54tA6
Mczi7tb8CBXW0KEV1UlPtEsamsnVTcjM0fAfX6h8AdpK9fCckGRiZ4p4TrBXhp5p934wGVASOJWx
1Ttv8OurOG9fVQAAPsquyrXSq1ZNxgHv6/3yECHQyGkzc2WW6XgtzeQ5gFjz3EHAQl7qvXVR7TxE
1VtHdjmlk8c4AteuORWE86FoNqVNIklBnURC8Q0LTphywjla57tAY6iTiZ1Ju+LDcuj4xoX4wGhW
PcazYbjJMudrJt9ZRN0+JaM04dthowmij7jtoHQIJ59BBsObQpcU5wPcvsxOD5pmN0+J4AdL+2Pv
wnQiolkElP4yq0Ltkj9xNChK1So8oYS5C8YvRTZ9plsfQwADMh58fw+VZDhGUXIeO8Y5RU10NmOZ
+lMhK+50UMIikSZ0jmHC+MGRiCFqvv0/9s5jSW5jW9evcmLPoYBP4MTdd1C+q71jk5ogKDYJ7z2e
/n6ZRamaLUq6+4zPoBBI2IJLs9ZvIJ6gNw+eggSTmF7oswCkRIWvt62Nidz2PWOIAk9iFD/d0m0O
DgEMGTsIr9UkntDxcApcvPwQZ0C7E09qgvHOZjab1Rjn08sIA3dXJ2Gyl2T5MESVTx81/RhEfXbd
BjTHdgECxkB4GgW/SD+mwYg2bo50M5Gqu84KPmoOXoOiHehaURUkPcNXr/eym+JXc6a6S3p0Xm0X
uexWUoWJgWnAtoZsP+c+4gakfZ46rIIMn5HAgBMBrZRxE1QaUjeazVg9zlEGS0vEv8RdEgLd7hjQ
+Kk2H+MeS1+vaqpLU0sZqIQ6GPLRtrAYIereGcb13DLMRF4Yp4RES/aAbB3eScZt05jd967dXSeD
fxW6ExpqfQnILCfhjCUGcTew2V1V50edwLff8qGlAz6PCK9cC48cFUFM/8FruzX20L+2lvA/9KWo
jhndETCiZfBhmZxi94FBfgG7BZcAACbbQZjjVbQ39DLE7KtOnx0cKwZDH69rU2YD89ZA5NUWFwgQ
fjSayLgFx3JZdHF9YfVugeyacSxgY5KQwU81nqeKYEUS/zbNxy7Zj56JFdQ4j0/mgiVYk76Sx+qu
NSds7xkB5+T3UEidAo3wQl6WkH2S+lqMJF71drTAZvWkIHQcCotWxIe0xFOcyiM7dJ3f0MFg4rZ4
H3fWhPeknl85KcoS9IFARSMTtMpLh/TwqDtPUdfdhoWdf/ZNzwL8BSClCR8rC/e2oU/LT0UVksAR
zleLNLtb+NJXxqEXL71WCy855k5pXBOm0q9zUi3XwPG649hoV11RbwvCUp/EALC27qL4Euvql46Y
8IEMHuE+hu/EnO/iBhpTbeVPQWf29xYa9E5ekKWnH5rrjf65l/5VmUbOuDd0wG1kTS8cTxAyqnPr
g+5ZMERnjfB/SvLadIELoAaRPY65Qajea1/jJXsWFTAdJK0Xhq9ttSOpjV7wSCbZDK5aY/Aec1Fd
R2m+JWjlHCf0rJHmnQ+xQ023IuhB700PrZ1JVOd2GhDwa7v2xW1L+1YtQi3W26K6Vx2cqiRmSKuZ
xXqwpVnF/68aiWoCs7yaTeeLTUhrXfbaS14v0zFA5f4utsPpznDwOPehAJK56QERkU1OHA/c/6Rn
Hxjx3UBVQlsz7tMD+Rix6gBeHsi+W0Q+QvcqMetbAQSi85BLG6FrPXTEM2A0as8CC4qlRTIPahpK
l5qF0G8fXwJwrh5ch4+p0MqNqdkOoa2MpMhMcLIgqHrwpMQg3EZzo2Xls7lkfHwLMtwwU7a2jfB4
5hnPbhzXhzCEOT8aJVgGJHjIigFGbOJgWwZLiG2p/32CdqB/RCAmz6mnqs85avmXaqIh9oYoUDUQ
cvGzDXBswghl/QjY37gXfZkedHy5VlWYuTl6mHENAAJxwWXy7Ps5IXfQdPeJnEi5RM0GgSRQtu/I
qm4M4zIa9fSTUQBtnGdj2LrzgoMHvRVC3VYCihMV987t8e7Jk+JALhpbUK921g229bcxIkmYRPvd
YdAIG86jNu7beUJyk0gqBJ7COxboUe2MuH7sXeHB8J+9Sz+MEuyrlxrh6xID37Qtr2KtWB7b5MmW
9W6ITvp+yMfmCWgIA/kW/Qqta19zF5gJtvbLphqn6ohnRMIIq80PoNSPfiVRMMVnfF/C6xlNDsCg
c387xnyYgf5sDX13HaRAr9La1C40I3yYF03cYO7kPs0d33sMUew0rh4iLIzJSBOjBgPXNb/69bB8
mlzGoE5gJTtVBCBy5ZYLGHHpTK+XRXQ0J8O+ray5Bl662OvCqT5abWfdjePrOBr93dKGUBlK0EA9
IdhrxpK7FL42dKoZBccMt1oPdIljR8FLYk/DLh11/cKM+zs+NDL5pj5sgh68qNsEYm/IVzUqK/TB
0DoaByzLg0EmsKVy1KQm0w1Rn/rYkVrFoBk4zwG87dFNTf0GccZugwzGhxwNwzVAY+uTi15Ovlju
PaqjHiAp3Iot99UOQ3DFfTI9jKK+onfgH5BsA25bpskz6UD/JpZwcs9qjk5D39pD4u+hCHyQ2sT0
Uis6YoUZNXD4RZCAhbSqfl/MEzl+s3iN65AhT9zeIPKO0WcYDRcGAZWjQHLBsk3/Adw0zoBpZB9U
EbDXsBFQc+8WD3/jqgCzNjT4mXl8K5amX4NmLrdESt01Ymj6dakPSA6PJjV6QpNoWGH7OPWfUHyM
H0zRto/oze210PxUuLr+HLvcilArvs+pZdqAusqSW3vRacAnIV09YmJ1TRhl+LTMhLiqeQDYZDRS
JgStwLCkysAhD1VYTMXwfJt/JTD6aI3N9BjXyBkPWQoBwAWw3I95c+u0GKcl2WLhZDE4z7YHWHOW
IjJcEomxOCk/9533jFz6fcynvo+chfii3t31C/QT0iwM23G/wtw7mrzfJEsWw0wQ2hFqxJkO5klH
6PWCaFzwZLdgp00E/UWUTTeWDtksilvJHCizC0i26FjgR3lMd5llj1dJhs221/XB585JwMZX7sch
cZC57NzXURD5NfoM5IsJAKvOdO2BEDIC3kuRfgK4+BKSnLwsFg4xMhq/cDvgCaWvhffUn8Dt0SwE
gBpjoF2RKsjqKXpUE22WTkiLL47mmNebRfjLBmHi+EpN4p4ERx1Zn1UENwJnaWghEo59/9Wkiryo
wzssmIxDqk39ISH+Sj598LaBS5rZ0rRtSaYNeLUBCzKuUdNcjHwPEgu2VZCT1B26gXxWqjHAswls
d6Lb64lG/MnWHHyqLO/gEPZdpw1pvDryGQKRmTx4v8FB8+87AlzrNvOQiyhFu6VKQ33NIaCM6Ioj
w8O1PZorxYz7X6mF1xwHcbqDTfyle2tuJPAcekMe/JMhEvCQ4uuXLv7S/2S371oLwvgFPQTdcAXB
Scv0DMiE37UWhPWLMB2h6ygm2AaCC1A5v3si2WgtOI4BB5F6BiqtjZJAW/Zd9O9/2fov2CFhXEsf
RRgQhf4jrQVPuiu9JULbJC6Iw+umLfUgEEZ7x593TMjOLq4qhybTUSHAQ7kP6yto9fEaPq+/drru
Y6d9SxvrwdMx1oIF0MGcYoiXJi6uvh5G6DEgqvXgFdg02rd65z15g5cew6IKLof629RnV4OH3aTQ
3Ju4BC+ix1QWhCMFQwiwHERufRrvlRgCRvjIQzF6i9eFSx6hWDA5ICsLC/iG5Nc9AJl4XVniM5Hs
Z0jo95mBaYcejte2BpRG3OlbJxg7OcZbGbXAEtHgTzY5HaIRHQjjc2JAbZtpA/XpOfDwgQU2h4Po
A7pzT83obLQFqaYl+hY17o3rJL/1o3/butH1CBx56lAE0pub1ADVi4zXsup7pA6rofm4RNUTjL6H
Iag/tVmzn/Vp26I+hIOH+GBb0V0v0m8YSeCFQytNYPlbGXbWaiq5zcI1793KuSRWeWUW3Kc05D+H
ovlIwJkKa2fl5h7HN6JyxQ1jia1u2HvPsW8AVXzECmkfGtJJeyFkExavFlZHTeNdxDq3DZu4ZAUV
YJsEDp5FfoAsQm6tRJZuLXe+Nqm6CP7yVO30gCsFcJe8XgPbblfZUFkIdWYHHRA87i7SmsXbVvjI
2pP7ayC6L0HDfvGwgFtNQIaOOcmsHIemgASSq94UrQVKs/xquAuy1Q2dj0g6L07hhUufHJcJ+x7m
AUYd+PPIAyd2QEZKPm3ika929RJiObKqQLhv68l7SXqEhNqEppzM232Lv5FTT4j9JWsaUoYEVeFc
OGO9GYcJ5Ag8k7gdb/pCan4ii9vX0sSFPtsGKvlzynh6BcnV2yBV9a2Fdb/N6G4S4bqJyRCv+O07
+MWrXrTGuivFS4PT7yUD1i9YpcIZb/ynRDTUKuF1aJWrNiORgzgnMDDIeBH6tTu7I31v4CehDcYX
s/lioEX+YOLeAOAhgnVS6eTSN7XvBmsnONqLnu4aweCRYMfooZhgtfzX0REXECMuIix71McSoBm2
1qNhu9SGvV70b5UY9A0DoXsiuzHC+P5TPYUvjLJu0pjnixozzNV7IkNEjYyQwWwR79KZELlNs5LU
BZdZ7cBxR9CHqgm3WpCtwbqqEIF3C/PB77pmFT7o0DHWiMbcmGVO3ABfiD7zv5LxiOL8oTIluG7e
Z7b+DfXyCZqh/PDq9CKLiLvkjnMzzem3id7ZyjS5K+gTvTijzK/gKZDyJegvhgtgKnCm1WAAIyCu
Z4+8IgxWydLkPKuwAK5D+ukjEXNv05XuwGva4gTQwntPXOQzJJcV+T+GpmuNjw4xuH1d5VdAYSZM
k5+ED09sqNJDaCzHJf0trUNCyjnZT+51z7/QjfCb3RibftwxKHgigr8zUgPVDfoZnuCjaYYKZHsO
hbXML2p7wqAzD1CpxeeXHKWFU0Dym2UIOlpSBWWsg48FjpeHnkcobPFkNhZJT4RJWFOsKgC2KyLU
GIa41Kfgj7HaiUaYdwQ8fdF+xJsUVX1BopO6dh+18xV9TqL/AgZydVdUUuaSUdOuZtiyqtL8N/qY
6Mt39QVePexEUnWN1EFmSlxYWJNb1fFO1/FsaDLjoSe4iBh93R9yFEqJJ5LDHRsSPr4pv9keq+A5
ZrCSUFmWTfPZLP1vJNRT1A8y1MjraRPUM9jQKtiXtnaJPuS0x7/uLo2WYwMebUsoIV770Ye2pTpK
BQmgebSuYmLvXE/ZbjAdjUi0EydI4oLGIL22uBHEGrzrEBOwGJKqH1uPRLG2U6fZCCFjUS79sfQk
/WaVeQAstyh3CIbdjBpPcLCddl2AsVkNYEZX0ew9Axo6lIya1wZGatd63oxQFHGo0nPYHj7mIcyN
hF1CtGIwDNqP8O3WUzpsB4Ns35B6SNbZ/p1hwXi0bjWZc9aC4sqsgi+pKXC0NNJNVCWoxWf0t3la
qfNx7LC/XUS67MqqISQzV79VKcPnonUI0+qYh1oofdqZNFc1SQzYvC6yLglb835uMNQO/e6BJMSj
3vSv8MKeGxcKuIciJSz/8E6kkmgv7aIOsNMjknLkTNz9aI9kPto5XhHcv40JwXj5SHVb2M1FbSE/
phos0GwQ3DT+KDK9ASBxDKMC30Ku3Yl/g4Z0C5nqs0D7PkKdP1n6T2UtHaON7BWJTZS8CaWviZvv
c2SjtngAXcB+IUPoaw4G2tFlnfg1ereoI0/Ovqa2n8GTaGE8S6znzTKK63HEaDrRqYGDwVzXUbDt
Y2dL54gKf9G/Qpn44C0EPKNsvl8sCGtLUX+K+0UQaqAx0gzMeKwJpItw+ZbBejc0TsTIW8y4lgJB
cZHkn/H0eWkq/ShlRWJoKx7RzUrXvzLKTdZeAPmCNOcqtbNwDX3Dtu1hPVRXzkgcvwTV3TjtKjBA
ejZTp69Hl8rGT90LH6TZWnRdsTPQjg1z/GKbEY3uDOKNCI0OCUQeC2OPp3bAULzxZOKrN++HvlnX
/TTtFllBuhOecQPhtpVugRbGaqSeMMoN0QuCwhavRwYcoPjAMMy2AOxzA516nTOs2uUCBKZqDvl4
rBWD0I+Z7H0lOJJMmrEHCYzObag9oYH0kRhGStQMn4gC0nDj2Pc6ZmQx+MWd39NSRta1A/yM/hvd
Bs2pHjWShOvIv7Zag3Q/fuCbCFkOQnHbsISAJbsucWVeM4DVkC4ybuZF/6jeHN8qUd0EuwqL4xgV
4KPEhG8yQgf+zi5AoKYLzORGayG9Bi/kQnDBcFDQuPEFpuikZYu1M4luM0Vo8i8jHhwJwPSItEyC
f9i2ZMjVxMVXbzTqIzxheKU648PecbYDXsWoCUEwWJW1+JCXdJVSjW6Wm+4cnKdFiTW6S5Z11xn2
A7e8OJiu2112RC9OkxqC6WUzDmgjz0D7mmbr4hp0tBjzeR0+h/TAP0U1dEf4Spu2zVXnGDHZxjew
2MteMn3aRITKONoD2nmfQ+EkO6+qwL8FDTGtsGVyKuvoGW+KASFQU4KeIoBD+NVNsF71xzMgXeHT
S4F0cJhsGXsOKwVKdaSGn4LcnoGqCnwb7ABmEF6xfxv/EOF2cQ5cu/gGI+CLoBJIu1vbxUI0lR64
vodidQP4aa1Z7aVvNvjydHCgRvOwiBg7NfvGyCNjr8fYI0VpEMGxq2H5JiSs97lZQA3oAD0WUs2v
4D4esa5+dho/AzchV5Als9eokeKILM1/l86A/9VLzoF8noyc/TRYLuLWJ8cBHD0qbuA3IK1jhshj
z0Z4JdzuCocwzNEz9HoY94ZXBNGvtNLU95bEtCsNe9+20D+2SdASjQeJ9Rg4XwHnBI/tYtEB84cv
ZdkMV5HQh6vlPovcm6q2AFdknoPsT/jsRr8CaHWPVkAMDnTvRYYW5LZueGG8Vp+O3YAuwVrNklii
i+Pi8yJXxFWGE0YvlpWxJI8Ki5wYqFmquQzcTCHCS+HCf0lK3JEnU3wqNJJUMHxI0vfuR6G77a5E
2ueoQNkkrWFTn8uky82tW0SvCp+NXwhQtdOsjY/nLDApxfZHrLQGtWRDC4i+ZhFIrrGNN3RzoNJP
HkyV3LyqywEuZQIvJXSQypUlc4wZTvkh8I7JG6rN4MGAUpNWrj4Vx+oDRhPBzi07sWWgAvQp7yTl
sDO25gilQxfuAHRsYGyIXdMmLeLxyg0isbJM+DVzE96AjHAuDc93Luu8cE9ziCOIjd1pqNTIZWqT
Hnw78NIjQCF7q5ZYciekA/h4G4x0+la/NiznOhiTAalj7bKa9OYTbBTCRI4OUS8IckY0/XA51qN7
PWvaVbLQC1/s8THuWu2my53LYgTPV1tjdllL2TutLaDEAXrfqyLenzdWHlVbMdI3q0bdfMLPwbhq
lylajUOGHIGRow3neyEaEtaIMGy4B6ua3pPcSNHcmD7lvcg/VL3vbLOCDkJaOHTPXSB6PXc7Eu7T
m/jC3Ule67+KPof+XnTtv/9lyNH4G9UtOVq3XXxPXJeXBVdk80dposzXTBhDTX/o8rbYm1LsN/oW
pzMuDoX3hC4WAwfY+/EwlxDuab3+J+e3DU83XTDtlv4uWoB5MBIPXdUfWjE9O0t90wg6kwwErTh9
pbNvtkia9y4izcZyctP+Mv13+LX8ybW/E746XTqQWNe0yalgiv7jpdP51+x4KfpDNjNOlAPGtvef
pmw2VqGNYomtH+B0hic9u/8Nev1l0Mu10Mr7axfwNazs5vNr+UOgTO3zu7qoTvDK5mv1HQthOEJe
f0S8DN3/RSe0LSATg3L3dc70e8TLQF2U15o9dV/KOBIn+x7xwiAcIS7T91zg3pbgIP+Juih/48dv
CNgktlxoewnwgg7pAfmivVVQ44vXA23RLiEnQPMNSVmMbUY44Y+507JqQuk3man2V6OaV1v9ad0U
oBEFOAQDGnmU8/FUUU1KA4aO6YV4fo3+HWBAsuAtaXTc2zoS+pg4pG2ErkfbttOaHj7BL7kQRcfv
kwrxCGQ/1EZNASlZqj0WR7VV9uOmbw533uZ8JDU3wfZZNf34CblMYjh/nObdWUfFlzyvVnPvtjn9
s1YTOPv4UwxR6/f/VRjti06Ab6tl3UUlcHpog6JBbBgFa912gbeDPUXXWi1VE+G2P5RT/NqOag0m
zQTfHQRF5d5qUYYA4NF4UvPnDVVRTc5bnjaXO745wc9Wv1sWFqW3a1MXN+WQOk2vLs5HUnOWD2VW
r7FSkLzLCe/eZX2mYNI3/07GVMtMQHAwJ4CNnxiadP7c1eK34vQoz0/x3UNVxUI9f/x2lw2QQJyv
3YocTGN71RGFjfqImXG0wvsX/82I6Jgc1NbHMq+idWNUWDTJDdUyNXfaT73SyJhYO6MzbtR7Oqtl
anVOqra2IqBwcl9MCjy6lB1S9uqc5+3M0b5zezHu1Irzy6+Kp4PKP2jh7WxoN6oLa8emyycFQvBE
u4pHY7jos8+qYzmHjVSMlv1V1WlVHU1VtAVkHeCV5TqWnDFgbFFzULMddIAyrEGvRnmx6byCEa8n
1dvlpG+hBOo8fTpPfXwQHhpncnn8xxZ6GuwxiNb38ODKY1DJUJSyGzqXLRrWbeYWn8wJFquaMD74
Pqc8g7C2+l7EOellmSsP+TK2oDO/hsBhH05mPfC2oCB7cTTs/UYcFNtSUZlCIT163sxa8f3kwJIj
v11vGJSxVrEGczWrqIQj8c8LJ79zQ98Bg6VfqwtDzZtTqFnP6WEFZzkxOzQokBYzhZnfaiIkmJi4
h8SekbY8/32BK8LGrAFiufLdreTtULZMqqgmyldJzSETdY0bg8dwC55aJyrp0rPghLJS7lLgvwA6
zC3kEu4CjNf6qObU2fRem/EWx0RH9p9nKUWLdRmaGcWMrfMo4u/OSmEsTZYcaCWbiq4VCrqmOKIo
IdZVXGmrmUz9gj8i/5UEOFLuUcIbWqL4uFZ/Sj0T8gLrPsCXSC1Sj+78rIId+PHimAULlXya0ZVD
0B8xYFnM5H+eE1yYm6DEFVJHGi0OwgtFW5RURn8ihjjaC2yactgrYqNap+ZsYBmmnUmRM+h2mtR/
V3P+hNTPSrH0aoaPW8PqXz140Oj7S6V6K8XfbdXIWVUuGGkYXlrtlCmSNlh4VKlZ5Zmk5gAkxLxM
4ZUinBnSHwky9sSNkcxU5SAWwmNeuSOS9w4e6IpAOksWqZo7F70FPwYcD76pRX0ffvKGyd1GZc8r
IaTJk5flwc4Kl+v+jyFnFHbmHqPxA9SCl8rOqO//uFgPmAcX+0d5YlCzMietwuT39ys8XabS6nel
wH7VGeYFEKmzM5S6yrMzVGVX9dEeBkQum2AP9WBe6zYjEnXl6nKFIvedKH5qAZEsYqmMc5UzVD8h
rdybSbp9876qt6MkL0CgDbNlq5WN/+kLli+wL3UQI8sg7yI/ajmx7fyGvKyzMxuNGtiiiT9PQjyR
1sLBRUQ9ldKrR4IXw50iBY+SKEgQsDhxbBMd9V708CiDVpcokCHZollIi99LSraa6B5sZK2uhx34
BbJIg+VvKrOrNkK+866klOYiRWQtBxWMm9J0VMuCYv5VxkLA6EGhVBPUrDEQLOEkj1GOeujidERs
aB0ndP2Oak54jIuxi26mi0Y8IteHolPhuWuMZmDP5/nE6yCpyL6cDBP9fl9adYW6QfutqKXqBT+V
7brDecuP+LxDY+OCOfz+gjfyQarJMnssrGdkd03lCrYIXOZMgcSCcvnqNB1jOlJZflfGtHg/8CzP
xQ4nkC3Cjv3WwxIWcQ3jqCZhaLxAhUZttuRj1yULW02EVJ44L1PFkpwn9Dq5Rm2jVp+LapmVhBHa
T+6lKtm00KCf5KFPs2rpm+OcZj3cm+BIzgdEG7Vd09bk+iDyKmsQs51wkWjvS9MdNkQYcE82UguT
9TAkqw/XcixynKoq3rNMdiUxZaEXZBTUGrZceJpV66lUblGRS/BJb1zizuhjjFJuowk1/qWaVQvV
BGEXOpFyotFrptGQr9t5H1Uc7q3eiU8HUavUUnWg2ZVtVmouA6KNbkXXRJZjeZDzkaIAZUEzdpBD
poOCDptcXar+jJoF+0RjLBcmck4V03zkIZzLP10NzYvzqC3VTlDE+WLOx1S7n4un1e/Olpz3cfyk
3Hd9dfoHar83//K04ekYokYSIww8kwgAjX45yUavlfIWqhyY9oDdKqZrapma9HLtubh4NJlqYzV3
3lcV+6WOjpmzUgU7FDSsalZHKRHQhzyUZsvmVs2elp6Pcz4VLaK+DjO8ntRadT61y882fnPE8+p3
f1Ht/Ob48irUsimmpvDigykbH0N+tmqy/DH3rogwkr/uJ7IvaoU5EKmqZW/jPLEdtOsCZ35Vi3Av
pnkHcvd2k3dFteFfLkMmkBh4n+ortZ2l+gvn06n9Tmf56foeZf517db4CMuLOl+o+u9qGUpzVFJq
9ryNWt1Yye9rzpurbRwjdC4GXIOq0TqMMYKN8g6qibp5I9ozeEIbY77TUveRtCwW21k/bGCz08nL
h+E6CjEDbqVXoCM7QkJ1+VT5PDktbArC+0jpmzRMsl94Xm/JPU+HVAdRZbX6tFCV9RmarFEsmFwK
cp/owsmQGUCmERxplxFw0jWHVH2DDY3XJCHyE9hcbusKEzMbMQQ6t7LZm+xlfDSmdiPmuj0MNkKd
vdGA4ZAdaHCsMO1VX3JRPe0ITcG11zR44AH93ga9bx/9RUdKTM5FdQ63VM7Z8SD2DPUxQEDYoJW9
i5MhTwIebU0crVnPJGv0tXZpmNT/ueriwYyvyVtkdLli2X6HcqIWonijrQeztVdA9h5MLAp3GVR8
NB4j7wjvbd4P0JCOk5z0SPhcxKDjIA12x0QOXdRcPrQXGHEb+0YvdER6mIwiWI5tY8nMivObsucZ
5DjoPFHLXHoIG8tArGH02hheApQs8j7a0WzxLss0NJ6MOvm4NJ63zVVz7MmWWE1aNCyBUr7ARuGy
1J1wZL9K3Rg1pyZqRYa6BW7KQYFqvjseTxMzizBg9HaBqhs7VTMr/89R1s+JmlVL9SK+mW1MWucx
Go54uvh0mmOuNwSs/X5jQ9bWaje1Rs050aqyeBhlg57HeQId5G1RrVDL4tqApOFPzgYk3ACpGPkN
wscFzxf4r1p2XqHmJnmr/AkVavhx35+vmjtPBvkOqGeulqliZ8igz7l8mlv6+wiI744sxu9r1Qq1
s9pPOnF1rm3sFqVwJRtW+oYFSiJS8Eq1s6qJjNRgr5ULaiW1o9apTaMYx+NAn30i7LI1VRtlVryP
Y1IRA0NVf4GReJiwCTuCu+fG49ZD58gAnZAi3omdKemGUYgSmHvVX6kJwHbSl713EPqEZmEoxUTU
pM+JQ61s24NK01enCrxWxr7nOgwmwbStwOtDy/fmY2aBsbHK8ajMuAyq8eO52C82XrjnsppT26it
VbEK8HFVIcj/KEq7/1refM6/tv9H7vWlrDC5RAPv//5YbE9lIs4SzfdDYQsZpJvv+6/N/PC17TN2
PcWm5Zb/vyv/66s6ytNcff33vz7/VYzVMHQZuf/rIOuOGGv8+vltjPX7Pt+DrJ7+i24ZHikix3Bc
kxDnd1ChJ34BZuhiEoVHhO5bEu/3PcRqEWLVicuiwUEQ1rEl3vB7iNW0f3HAJ/qep7vCNV1ipr9f
/ffIPDfuLyP1yuPlbZbCdwmsIoVBuJZZ3XiXpQgxb1u8quwPDky4TQ0j/VZLyuSyrerbboKh5+IX
so9zLQXhreMibCIPXSLzlFR3drVEDFSgPnRpu4KixJvrNMWVAygfa1JQI33RXnTGcN06CGRRt9Z7
Pxr+KdPxzsbGkYBIidY06fhyg5Wfy5sgcV0DCx6WCUwuj2rd9qCmtNwEAcKAtkACD60vc9X74lWU
6Fy9edY/yXS8z/KcTu6TxtIFnx6Jnh8j1PQXULPNnW7f1NHOG8p9naFF3szRNjONcdUH4W3lEgBJ
UUAJrLg/5Tz+8vn99Pw8Nt9yBe+YLRMCbyPkizGl1Wzb3T732jvQ2enGGBm+tJgY5SIkIIKpYjxu
EPJpiXKhGvkP1w+69W2WS12/xdXbvN7E6L131z9Bukkzh5tP6AfmTTM8hBisYxMDnQhNRG9lWV24
QSnwS0Picg2F1l7lYD1IJueWdIRHfeTv/9LP/xF4HPlxGb7z7o50IBQCq+qknbftroxkiraFYddX
f38W411qggtHMcCgwvZsyEKeeHeaFqGLdqiDfj8tBkxDrwTLObnJhyoY16nbhXhyF8HN0oK6MAfj
0EOAuRMNzAd4euZVZSGLmE2ue5nEtvefpd/UXzOoH0wL0LHuSkTy23fCqQfTigzomW39KgLwLa4W
fbEtf8VQ7im2dX3t4iX2D2/Cn287mimmT/LYQ/CSWuvHkwYRGBXPKvt9QqR0Dc0jW1e6X27//rb/
7K6b0Dt8T+iIJFly/ZtvXfdaMzHSlEtDgh8xSC6jKUHXZJZR/8N7JN/cNzWjuotvT/XuAbu2Tpza
yfq9NwMA7DNGin3yCte5WlkC2O0MJjSO5n8wa1JuVu9PS9rLRakB2yD3fYU8Rykwj5EP2hQ6EoZa
Vxz8XL/sYpETAZVev/4tggf9dVWNTx3Sl9u5Hg5UDfBqNJHCInGs7Zhoe210zUOaCUw0cHIaYO5s
vH4YcVdIcaSYkOZFqnQbaPG3BvuEvRaYeGuD0i2a8FsLEPgwp3eNV84Yvzt4X6OQcuUh39/dG732
q1078alj8JdVmaqq3l05rFcBAB8Wovmn19aDAmWWHR9uZmL4YkzxPQI8uK+EXJUWDfed3qzqcdC2
YvCf2swm42fPd2MxiM004V3lFo/I8taMbfBo65Evq7xy3FiEnjdhDM5y4GUxB+wt2map15lT3nhi
OVQACPAs2yChal05po1/QfslzgttHXqjfgg+gmxOoM70V5qZvPz922y8t2CTL5ml03bJygpL2/cW
bImfueniZN0eaFS+7VFTHOvk61QyRGvH5wUqFXAU/HUI4kwH5HzA1jnfZkQh9C7eVVDwrsLyFbkC
7UrXP5nEdjdNZXyKgsXAoAxNFN8xdm7vlJDA3V1oZeLJ74ODr/+WaF70nE8d0CUhA781SrImtVk3
5DN0b51RXoc+td8ScdRYZyf5/TR4935ZPWPXbKQA0UkBYEgirs1ONy5wh7Wny2QJ/bUVCXMVj+Rq
++Eeh65n8NjpBPaszHtE4OxHXXeePSd7bBLHOfiuRsi36LfdgA12SYg/RSmjsTWxW0RlbUpzpB21
4w9gpj2jAmIJRs8Ln60EkQwx3DYusPYYXIM3j1/myqzWWlXMWyOsc+4dQhEp+dw7Qcgr1w5D1T/Z
utOtGa7fhmN8mbZ2vpuq5zoGLITOtkTsZUdbr7tVgkruanYaE4S99mCUOIqU/peocb6Uorlz7Ce3
BHae186vpuFCT7Q/ipzQKaOei9xwXUDrlrvqPA7SDP2zG0JQS5wmBvYDRJL6CmeGprvNovkf3qo/
V1ye49BrpSq2fVeId126qQ2d3hn5juCo76p82ntDqq2NeHoKJmzCQdCug6wo/qH+/+lZHVpdB2EI
2RD8WDP7DW+Hv6Q0u/qH1hrv+zL71sPMwDLoubHTl9R3P/7D1/MOYcPHg7ATLYHhGz52ne/5MG2I
6pSW9fS97KEjBp5TtyVwX7t223x2xLDg+nCpd7DlKme5+/uT/7nTSebAlN1z39cty33Xxoa9MyTj
UHK5ovyIdDZaBnBH7SXVcEA1j3p3ENqrBqH4H26zJCG9a5Y4MUIC9HMty+JW/3ifsQTTAHpxn+1e
3Ph8YVsrzxFyDefpApAXJjXotTpD14E4W25aKk/MYrLP7vABFQ/jn/7Nn1t9/g36JB7sKAOK1Lt/
A1FiMVxkEPcTCmwbXVYbYZVukY/Ausib+TLHFjEkAH4gf8pbFKw2pM+RXYnGJ2ygEMkCwvr3T8b8
2aOhP2zA8nYsw7Df9URqHE0WYkwtHlimt87g9VZyoE9W4UMVzt+Q3EafoS4RFHFN9LGC7CW3yodZ
IFLeoo6VTshZHABQHgmczYQWcOQRbgWdqjM3nR4+GYl53aHmcUNXZNhjrBx0QX6NnhVw7GDCwoZD
//0lqW7Nj02j5/iQyxgRWj5jtf9H2ZktJ65s0faLFKEmU80rCAQGjHu76kVRndWn+vbr7xD73tjn
1KnYO+4LgamyjUFk5lprzjF/O4tEQtO0MLbagJAbWOJ+F/X3BrCVnaK3hfyYadKQ0pMcLAEzL5/A
HbcCSI5cP/gF1Vqr29/gJVQbe1ArVssfq6rzoQt5OyysvjPm+V6H6uJnUWgde+G+6Gbp7CIbR/Uk
mLI13tlD/3uQJX9wJI6RxbY6MTSNeI3KBHXOP//J4rdkv9uHm8rYsCx0dCxn67//x0kP36xXzO7Y
BkPWbrs4PsTgYJ2YqQx+mvMAEiqSsTjGI4zhXqEjKONPcjJ83K4xlG6hHTieo90PJxvyEa4oXpsF
KTooozEtP4qp7jfpWsx2GC26/Lvmjq9NDI8uRw2zQ3zN+ce2/AIu1sZcs2akSfqFPWToBGCrAWJC
ng19fmmLddotmm0ethBL9PZ5LO2f//xq3E59/3MB/Mer8dvnbOzyUUTl3AYR41z6o3OzNRejoeVJ
wGyFO2bHulBtR8YqtkEyGeYQeseOfB3S7vrPz+X3WMv/+864bNKsQobz+9LnzoMYZ9m3gVc4QzAK
dz4JM3vvQwAttTGfgT+sU3/4mXiT126xcS2mMrs6XnX0yBJbeOLnkESyjaw8YkIVmBtvde0sGuDT
9YyTKvCTIvtOfliI9ab81hn9cPSIgd2Ete0Sdi5e+LEvjdvDIXDCfBsP2IOZvqtd4SafORiGbeiY
VyLLwr0s7I+iks3G9VCpW0s4BdjbOL/rx9hkiXItt/Cl7nr7yevxounvlgi/4b5/tfuUvb3ydk5X
v/ddu7XqODknNdHzTfTTNdL87l9e2/9d3NHcGUJwBrYR2f32NhMUhXQ4ZTl1RfaNwVSJyVFHLrRw
pv/n3/SHRdLm8Ck8CmV+qr5u5//x8WrzzManhYK+itRnWtVbQB4Hls4Hl1HzJgZWogqcZkKJl3/+
xX848tILwwxrekIgjf29cAbH2FdOKFmeldz1INc3vTuJY9a1P0wLN9rihr5jklxoq8zeyEhPdgXY
QDqtGkaIvPQrx/0pZJ8ESzXZ2xmCAOyvfWgb8b8su3840iByNG1stxwuKGz/+zXq0LSYuGDaQMXA
vcb6VLbpt0HPHyZNQjtNPlu4bP+2e/3hUEPHDwkl/D5L2r/vqN6gtVMC84ewzP4e84nP2u/jNvQX
2zlHbggF1IbEonnWgS7Dkxm6R7PFAsgYNtxYpXiYYG77cdwNezKGLaAP80tioAzX/u0ItG46v61J
PFO2TvzSjvgfO3LSd4OE99OC5Ck7Hyz2mpvtxDhKAZXJOP385wvnj1csJRI2atptdPr++92wPRhR
hDq0gaUuY2dehOC3moq8vwG3Ys71u/UWAue0f7tgnT/8ncjXMRitb4hwxX//4rQ1otIQVRsUS/c+
zuLRcKgOkdJn23hqrpQrW2aD5PhMMRkCEdOlVLZ+PGjU4WEE0R9N3NbSh72O03pZGHL98wvzh1YU
/BGH4lHnw+zK31eNce6Rx7cZnyhNfGNVGdZI+HSfVe2FuvEXSFhyeYW7t03qNWd+rkTkh2JBTN+Y
OCTS/NOaeQn/+Vnd0o1/vzw4IfNOUd264vcLuYuG0LSUjsG6J8JQL+b4qOH7zdsl9RmJOMAKPYIa
4FntI8hAPgfHIzIZwuhSt3ggZlqZMnm2pulXj9HquccSG4ctOER18jSLQBE3vl9Yac61VxPlEEoV
gFvS7xX7gpcal84lTy7xMEstFduEGjjCJeRD4hLxhve2vqiKCiGZ6PAc264jQFZ+LH1eHjUrdd7M
Ovq51MkuG8DcjyqeLrnBtmY1C6Gold/WnAH++QX7w/UNLMC2WYzJO3eM367vWHOTWSq7DoZIbq0l
gSsoyKIbVR9vy16CK+4fba35TMd/bWL/4awF90A48I8M3XV/b2JjpKDd3zg1trfcOaR6Lw6JFiK1
hCQMWBT29dg0dwPcHfR39DdhLErEF9b/f01FLSWFbq/TiP/ZGSqssl3lijog1efaiALWZ6YTzTuq
Esu28W1yFY62UhH+a7b/crn+oZEO+8Gim0sR49DL/+1Tbi5hlGLEA/ruzJjJV9mQW35Pqyg6F9FK
99I8tY0WJIRDtK/iOv6XT/EfVhnE9LYnsE0YAu76f68ynJRU58WyJvuRQMTKO1rhNnXbdoMXz/Qb
/V//YkqhP9SSnCl19PUo7DE8/3bccGHk9aAN+Z1D4X0vzZtjubMfJpo2+6QDV6uGHIxc7b1o0tW5
DMOfGB3Jj0chHURT6D2k2jcF4GVHZA0I3CSBjT9a0UNvdpgS0WBEILu2nQMBLncs7dUN2y3jQPLL
9DY7kxLm4DvuUGyGZAPH+Xs7D/PWaZuUuC5vD8w8f2zzYmSKUJIbauuUvWpKXhVssF1SFdGhAJb5
ngnxfbBjucNDBPiRmugSGesPIvD8W+ZoQTpsDVPXn+jmaHCbOUY6o3xLkA4faX+FlzAh7rXEH/0g
9aF5XNa8nX60Hhls1K8dLmZ3zSoZ7HfXeusXYw1fL7cN2JamT14cKojHcpTaSp6ANlEoam43Dr2n
1PHmTRTNp7iHPbrMxlurDLA2s+V9hG2qAgvA6KYzhbgqL3/jJNMfkWMs95Opn2TVg9vqvK8UQdml
Iiz47JIGh3/LVW/TnL7oTQS0Aubinoii+UvMua2Yu+mbKGXO2mFmfrdohAfphA/Nc18+p4nzw4yr
5YeeGY/QQL50RQKl0BTJZXb6hPiB7mc1QxsEj5CTUFiU/a6okoV6j+F1UioqsC5fGj/JmhmfYIHi
NBkwcuWIvBds1GdGbu+dlvZwR/nq9pBDeDzcW1H4lu4k9+zsyX1XluCjaZPcHjLcSt7BXwvy1aOW
rjclMtG/7t0eC7PJb4dVQkrubppZ8kzrEXbbeu/vm7GIhl010pNzZVXsccWz7Zllgi9tTi6w3+l1
RqiWoxDOIhh07K+e1pX4zZqvk03IAyrcDtTmiFNzvQduLd/luQkIY4iWq1Y2y5XYIrMM6+vtESZ/
M0DtFOLbkh3KxobdF8qHv29q1W8Tzir30EdjXxIOswKuskM7K4ikZiVeJzBYB6C9wdhBOoZ7CcIz
o6S684b6beYd2MeOE+1yQ4bPArikMSvjHRB0eWpjahmNY7JeVSSTVob2RCT2I+Gk3aUkuvzBaOgd
e0kXhEQi+jKS4UsUZ6hLWpxXty8LjviXGcMrwvtjM2iFtpmcbHzgmNDAHdM2XQphDFSroyNIRWPy
WOceEG1w9keyMEOULWDJU91OH0U5pI80mIbdRNKAv8xwHiob0pOlJ8MJFQaouBUfmc9pHlRl5ew6
ZYZv5B1oWyU6rOqLG7T2tLzNxDZs0mggll0LlzczK5DQGd5joTfNW/E1Xx8U4DWPU08eqlU5QU35
8hohMXm2O0Xkl1G/1kQe+m1G5Ee1WJDgyn6Fgbbm1W4TC9g79zi6jtQaGwfZDkjDjjNSOlvN2akX
Z+/U2debC9VxO5sYERhsC8Jy0YXlPWjTaMt4rQkkYZYFf8vr2qPcmBmZcrGM1uB4y3jWC+KzteEB
4Ga78xb+bG8IvdchVjZAG9cJrIxfjBYl9ydjrC7abC6nqWr3rXkyGjjKTM/DR4DX/ddoEh9DP54w
yqurPZrWfdlynZQmMZigdDqinLAQ2lX8M7bx4psikvQg9HpfRrLYDTiiqai74nkp+sfZnewvRUqi
bwsk46hNWvshpzcARgWGUrGzKo3GsUqHICxq90sf39XIZ78y/532U7N0h1aLsg9pM2hfH7fBIu7y
Cm3/MLGsWm7ZvtqCVHKzMQFqxHAOmiV9I3nzKwtJ/lVZIf89e07Nsnlwjcx+i0ErRknxNvUjEEs3
ucTzWyVq4wULdHl1i+k16pvwFX12dp925C6tX+UCQqlqczDpK2ZxJDExkPReH9lkcNTY4TP22fB5
7gRg1HgRp5wRqF+lZnOwVN/5C82lQwWC8tULbeEnJO8ybytnfjBA/dzRv0/jVGDHTdvnfoqNiyeS
p6Yd2uduvTEm+gdTiawUgCNUykHSdlYe6hoFcbZev0z7Ln1OVOXbo05sC5aq2p2cw2h7H5OlMuo1
m8+imXGNCOdgrAkZ7S/e6BFe4tiz+bjigUhU6nFJ6H0r7xnLFRuFcj9w644xxdjUOxY8+yw1t9rJ
Lon9aU14idx6vt7uwSqUgD/yrVy0lPgpi3ne1GYPE2ajq52/eXVE3sIgPVpjkUlYnWWcKpOOjQOx
zLc127yzDfZer/aWgzcXzsmiv5ZV8b0zO4BVjaw6iarQidxIvWCEJ9ln0GAZ0baPZgI8wsI3cqpN
tzoVK4S2dYCd3Ta7UvCvcTpS6IekMNxuIKi9GZmnB3qLQUJ49c6NsBeIMPy2JN3Jjsn2SGvS84Yf
dkiQaE6fjT/g5CHd6/EX7amoyZtzCAYWXXQydFzsUhkpKVkFqVXLoaGM2EiR7LTBCyyr+plk2VOW
hTBl8nkfLckvIt4C/MwbqY1ip1rBs+DcN0ztrnTcw4IFgTjT9NzG7XtXQ8Iw12zls2Afp4DZTp34
AtzhSdfmnPSt/pHjvK8mJClOZrLnDxLAKWdIrRBnt+/ezbl7WMZ1qlxdSSdad10mS6FASYJB3cne
Ad0exCJ/mGYciDYJJvMO9gTLmvapBvR8pvtz6aZpo/BZaREW+d4heB1mzHbSiUxgFJpszKgcdk6/
EI+BsJBiKL0zyuWtn+0HWI4LhKPqmDXL0Zrzx0FtRE/JlFfjcUKrB9PZ2FtqCdpE282DGQC78mXO
yNGZf1FxPlZIy/zZacS2qAQdyGK2eNk4skr+rEpxVtazE+w8jOfVa5bV4ClT+ZQKcgX7VmAThEXu
W5BUd2Gh+23i/nDJWSbKsSDmIu8elRc+AR2tAWnO8MpTTiYId9cmo7Md6cbVpXvN097dLcvY4Vso
jl2LXtSyB2aT2jWZyKZd7L0sF8PXm5k/yDK+qkq/p1UCDsUNlG76DrlNvtcuP2N4oAz/zCMqS2PL
njRsa1KQN00DfWHWahBNCGBRhJTburIe9AaTPPk76XYwUuA9H2bv3kPKp/ksuVSzIq+IZUzbXU1w
AbgRRRCU0eC9GwhowfUCGsu8lxp1hCLOHFmw6Z1mmyVBOL+0Dtt/6VqfmrL0LRRG7OrEO2XD8qi3
HhWyIc1NaNs7Qe73NlNddMCfSZLNhFUT5HK0GRLwhLPD0MJeLk489HdTHMNesfDTj+XZNJJX5Mod
IAR5RyfwU9FKBrm/afvil5umn1ZbYkGA6kKYnAFKZGj2WcF7LIb2DUPL19qoEBiQPyufBDEhDKMj
DwzVOE7+hIcIhj0EJbciVkqT+PXT7uS5ezw7lY/nIwdCH+0X0/6GigPady0BatkkBdT9wLZr2L6R
4i+p5+5spQLYtj59SEPTAmccr001WH7C5BN0xXjqS/YlsjyPhZk0QYjlyor05djW/Q/FBphWc/LY
zc11SAk865PY8VVdTadsnME7r/falQ8Tef0RP9+Fdo4IxiUiyWKyylPiUObSZ5Rr0lruCg0pSHzy
FLHmte40O8BQyi91esYuGWTEUjUnt48aVAYtYt1S0oK/PdinVn2quogwr9EFvtTXJ0MD8DFWeu3r
XlafTOqbagMJyAxgiFyc9RfWYq7+YlQUBp6TDEBMOTU0xkvhbm/PPS4mtbec9AejgeSURlNysqnd
wX608NYbiJ+8zroPsqk9yToVyPtW2UczLbshce/LLDuYUYMsPCyIZyJ7hYCdGqV6X5769UXIUoYL
GCIlUxStP8XSmQ/lLIOYYXsxmeOxwDLJEGj9DxSBd25jq41ltxpY//4wV8hGxjEk1N0x29Pthrng
3mlNj6QBCcWkSI5NJwUStSJX25xE9G3duOqUSO290cJx365f3R6iBD8nykl3SwO9rqzVaSlidXKn
5asrOSxZPcIyGlHVrrfhogNQxkeXrq9y3bblGmGlTjw9dSQ7xXcg6x1Tl40/1vNTFzX5KVvvGWMc
ECXYHTLVf7gQnFEH/790QYC/HaQc403lhO3pjSTMYf3HNPdYKm93R0lCtGU6h1rN0WnOMlBL6z0v
Xg4aIUxLOIp9K+BnEz8bOE0tSt6N+j2u2mn/15da7OUnLqkeHb5cUFJQ5aHGBpWWnm43Mynfp6l8
J1e5+OthtxPuRtlpQ6B5lRMDKqyWWiNEANj32l1TZ9+xjIU7hhkuQmCQ9Fk03FsZ9LqYyPU6CVzg
Q8zQ9JGJJ/saYLTezztLOxi845uqSEBnU8HBFcEHuuSan7i6S36Cxs1U4f7xdHg/WmXyIccLVbZO
s4/iX4B4wxNNvmaXZw3hXuqY2rW+l6GkuCbafNa8BWM5lDnB7EGrqVXzjOzwHrsC7rR0O+vez9ns
cA/G0y4j8mgcO6KjPSPGW7OKtWFnYT663V0SUbanmynXvj3q3VxUwyqEvz16s+bJ2iBBNKRVoc1E
VujkB90et2Jl8KFYVd66DXENwcn68283tx9/u6ePFtw2L3P/+te/fs9ft7dvLdeAUEJsm+1fD96+
qbo93b9/XNU4tk9oYb75+7lNtyd/+z9/PRPcxO/SXJy/ntLf/zEOY3s3TeKdyFwMi7ffmmny0JJk
jiQOT8PNhH27d8v2/PvL270/5X0i5cj3fa9eb991uxlvzu6/v9eJWlzLU3y9PYRZadk1hJC2naJU
dsMSngBGuNuXf98sKYV0uRCMt7ndZU3vcY1gCXBz6w7OQnOI6xbNP5Q9vynr86Br4oKG0varRbb7
rEuB8BZG6FcTSST6Oguc0lmAeus+p9TotlNkyNUO8YONqNroLM5B1sRHfAqLj73dgvlrtFiE1XQh
BXeLUSDfF1gvN03rGYGocECOCKzMbPwFIkoPlrhgfLqmUQAX7Zn2Jvp3l9LlGtPqoM5+LpwvnNhi
v2Eh39TF4mzbwsK/J1h7SKX71U7dfSPNRwQryD4neOUhwO6Sjj0JEIu21xfnq+c8SEPfl1P9PZyi
/C6cSecD1UX1H3avOax0rYd/lw52EhRlcoybxQ50Tz6rDnGRWuoDpdXDMhMa6A1QNqMwxHpiBpbR
nXNiqrdur89bQshxx4YD+LRpY40MgZPS85tBNVti9UgQyevvyTNo8MdEhOamsshL9aIHq5xIeyk/
OyFxq2jRhv3z1zAYZLR0FB6u1flDK3CW1FQVKVOECYUFhR3NInosdMQaTkgdRSkgc6Ms3XNhVV+m
/trr6inM6jFoIhdMGxjeB4CR3weVks7j1j+rqH/RunqGfj5W20RNpyiNvxXpXisah3d2lSX2wjcb
wmOKmtyRUnmnqEGbkHA2MtSoHXrzl61C4xAPrzHyracISNemSsKzhj7lZMzHeShRI1n6mbCAapd5
abJN+jLxdUhHPqY1g+35Pq1+lqQK7FpK4L0hI/hzMLC3S2LYm0FfjUtR024KvGn5HJVbAwSj2TYZ
bS0ju9e0Jjq04fILjWN274jV7N64p2KY8ETJYXy0EJ4lRfWu5VV7cgQxwX3ac9oRdXnJExDyeKyO
c5aQ0FG8aTyFk6T1QegT4FCIq9NuEbnYl04aHlqz+kZ1C/McRGcQOeZwTeyN3nPkUxpj+arvoq2a
nMYfGG8iSCc4zSgcCkIyVLa0wNbIBkkowJy8UNDMQbImB8L1bE/h8IiOyeNkwtkAqcHJbuzXwYTa
l82bWcNaJnXyTgrtuCCo3ybEbh4LW1VnlVTsREXFOTijZRui717oJKKKir84KTgrYOaJb6VNc+7o
D7Urx1wUbrOtCO/YuaP7MRlVfud+z8q+udZhkIZNul2ked+TNbRtJ43ADr281w3UH4M0WPpjMsvT
eSj2tmy9AO2r58eZ+Drm8A5bAd0pTjjv9wxwKSu2i5G8WxPi0kT10k9LCicw+To6BQXjr873mpa3
dD8SvNrlONLGAgVIhPmDNPNmF/NDPPpcx75vN0KH2N4nububSbDqc9e8z03GwpkuONrbeJnCkoU5
17+tGrBKaziM8OpQ19HRz5dPxShZK5MvWll99uMkcHMvGnEuZDYVNnKtYoH1Kr2CjxHfT/aludOM
+EechPtJSfIRuqT04wSsSTyCl8R2BKxcIecEtY8w2kvO6Jxcv0KwzdYpwr1opvnQlOUSpF1CPqQ5
/kyScn5kBUQIM/T9pqkncqKztMYlNsDMWgr7qFHNGSi+IYHF18iuy5MxcACzdPNNwG7dF/hajqXR
S45AmneYh/BU9+kIHDONn7vJ+hnKS1ndkwWmU3dLWPahSB+W0vAIKCCud5GczRq87bdP0WjV47Ge
jCvx9hRx3lAwo3QC25qRZXJQvtTrzbjGr8k7R3Wk9TmeCLS6ObdelV3+ujFZGzvL+wzrmAMWQ4id
7o2M/jYGvdTAqeNzqZCpyAROJONAhxEgzUEQm3LM+lOLcP5EQTn5psv8oohCcLaWAm5RsFKtp0kz
kE10JFY6h0hdoEfQlLvponGnHAfLuMIyTpRNF/bNZlLfhAGXr7KqhDF5bPpv7aDsfY4Ii9YWsY2x
G+8x80fIXFmttTmlMeSNB6H332a1xEcnHPhZhLqFHgQKD1QFj+5IFqt2VQ+X1F2RmrrT5afEysqN
ipO9nUTtj7EYfpj6tAU4xq5BCsimmZTBOXH+VZrWcbatYM5mm14oKXONRmBFS3IQJ9gHA+gm2cvN
pke6uTF78LPsQR+JGYk9BNj3pUsvcchQIxqLNGCWo3G5YfQo+vIQ0fXao7xqZmg/rLJ53MG0FdEX
mo1yy+EW7Y6pNtpEJuVie82JADevMQPVmaxRPZ9Mj59psTxea16+Ob5yTB33VQ/WBzdUuiVXCwtt
+krLG/ORt++VdfUW10NZS7CNYyY5wQHj/UhgHCcGz92NxVpjufl85+UaCZ799BC3pw7TXml27pV4
x0OUE6zbWNWPJPO46MSQXaas/cjqNAlmmi/7sh/2kq7ZjnNy5CclwrgGasy+zoxLLKhCStiiYzlm
J7AsjAxYtP0oEst+bIa7IZ7M3UynngS9PrlCs9611vBkLBH6ubTGV7laYgbChXfzFywdxdPAAMlP
QcISeqgUcRvasC8FAja3258nNOLHIcp+jkZUbS3DFhs+Ewx4cut7nntmIMaGNZZe18FolnDXOSOM
7LY50peZj3KlObaNQ1ZOFR61YiEZ3J2+a9KzTsSfe2f8l0BV0FSixjIZtk0eKVHo/u5pBegko9Vb
A5TnQy2oYcPZvBremtSp9WX68AgxBLY349VDJNOVo2joYILtyTzg3GoerPCJQA5C6/LIz6F7PKBR
UM9o47O9q7rON/ovTR9WLzJN+8sUJ1/4uNUvndtzrJex2njhpzmkxUfSDwS4VRr0vvVLlHGF39lm
dmcN5XSMc3oMtQPtZRqNT1L7Ti4xgI03+UMtnY9ibqNVBEiXxKFWncvp6uLJw97QURPQSpJhmh5M
sx59rNzL1eJl3shUFMdccYSc+UGBp+X7uY6/SpA+ObEjj5UdR/fMTO+7qSpekrw/0IIykKPln53s
BgiDTbQXhf6ZddcUEf+5Hr/TkGgvGZZnJmpIK2PlAacEyil7kMxpMh11o+35dOnYNzTIiSnDrBEF
TEB+u8Vsi2PnvOJ/vGFkSELxoqIwOdyo6SHHFMmFe6ebPxK338l5AKCcR8ZOJCEFbth9Na3y3jaL
8l4atAvDopuOkoxlmM+EuGNWyuZlr1Wx/UCwRyBmyz4ytD0M3fgkhezu57TR2UGMYV+Vs7mJCnbX
EHg22r04gETonfOaM+yoPhozBiND8xJVpXcoKvO70+nW0Uuty2StLMLJ2tlj3wREWA7kiiU9PBcw
j70rzsUU/cJaR0PUccZdli425MYxyPXSPpKKpfZR3vVI/G1yiSNSmMJwzuknTCTClHsCCuINc5T0
OrDqGokhH5NEyo0eFs6mqFKxNxUdEY0RGEKTeWcnwtrqY7vmr+fhESnPcYlz089dwqYtVoqxsfcW
rSpfluDFmkzOGzuc3+LakCcLx8KmMFca71R4e+U2+XZqk+rZyIsduA3Eqahbgsom8IZBVbKJ0Dte
PdrjQFTa2cekDyy5PbIiTUg/7IHGxxA/uWTX6siqW+n9MkQ4HAeLznBryU03Jxz6xrTyTarsbQXr
aR+5bKN6IbSdKfqLQXTcvuihia/152mhnEXuCih2kslXkxbrUbje12gMh0sjd0acxg/RhFkk70Ha
MWgvOFw4dFQqqjsqWvjNiLWtqVbncYYEalL4pS30lVg2gZUkASJMFOf2dAwz+PV168z7ETyLP2YP
aVo7901tA0cgyYGkuTBttHdjYirjNI/pXId7zZp+zJwVz4rYmLW5dnbTkIx05DgBb0x4aMR7WMqQ
5MhQ+2qPP0NH2e9G+qOai3DnyWk+C3dwjw3MAxMJM5t6Fl9ihQPGEOq1UFN7CbvMeBrGlyozMUAg
S7jEqZvdFx0rCa38IENw8ljEPe2hPLEvQ34vXWq5CKQTo/CI/Iyi7R5DTjCfc9449xq8bGOQiFdt
C9Woq3H9VrQXwE80G4e4pLNcb1oRdcQFgMbm2Ojde/ojY69zMeuHqCGfq1mWlyru0jMjivmpEcsW
3CG1Rp8yfpJkVuPvf7zd0LY7EHr+qyothnd6DqqhWZM/2hkzUDS/LMQYXtgPhicx6DAE4q8jbWK6
1gMTGtJCwEJ57WXpQ1LKJq3xUQPxslrqsbQyY6s5/UhruGfGvuQE1ORon91qdI+cGCq6cmED9tnv
5d5Du0gKmTXvHFtX+54EhbMVt7suc5eTolG8S0yduAydnqdOkJDeSsbNtSQQcA12zdCNjAwpa9Ih
znhHpzsvQrydVOOvpCYSwpoWYoNWKJKkYC0TXPJDXGOrLSAS9bEZ7Q0g5KNxyohSflYy4VXaWpiW
zjPxuLOl4n0jK1KPE8n5PYy9baeF0TlxFcR7KyHJoF47oDN49+qD4TuriCBnYUrTwifXfb5a5dxt
mY/AYcqJmFZ92mzjmWGQIb+jRdWOMq7cYDLg7KwN39uN1ozetpp4YaoyKR6LudzZCG9eBj7xd+nQ
9rgI9OFuTtwvKox+aZg3H3IL0B5V0xExVUkEoTVyZFTVbsmKgrg0UtTLxmRyXNvRsQAStm2KGqTt
0tcHWY0J7X86d/M80XuN1xk/MG4p910akpQ7cjqsE/djaZdL3pfI3q2xOcEcrBiKqA+MsR2XhJfs
Ys34Pgud8++cj3cdNXGQGm7tp3bxSEJuc18MyXQNw5JAZcP058KSe8UqFKgxA7xvw3Y36vh9bgna
sLq83VkaAj7SGjkKpSM0eDoSVxkRkfhZO4P17pUjuj47/1Jq+EMnMaVf6KtX25BLbBT2kcLaZvXG
8DfGxI52FpnUcTG+FEbaXMhIWCQAtd7u7I3LOnrEAkN3IMi6ITngsX9RJED4oWdaQBWgp8vOtfdJ
1vXHNAOw0cHAuu9PeuH8cnugwHEdSt+U84uwC3Hsu35DZhZihTUSgwAn3tGuo+5w0Qn0CN6Q2nRg
qDU7Yly7/LQFKtyS4TjVI4GkJuCOoNRIIK1gaK+o3y4qq32Y5g2GBQfJOlVR1mWIchDh0ddaIGkr
2NlW0ys/S4xvdbhrAZ5scXocRFd5QQ7VD+w/0WxiLhEaQNuu0JkGMO8Og6oq8BGI3rPKH10SEN0q
sEUpPkf9iH+E7BZ9I8PEetAMA/5GrR1KPd9lOY0rc6L/Y4f9pSm0L1Mx/YhMeiFFH/VbRXDZplqE
cSy1+boMjneptKw5G2Xn+qipCgaaDFFrw9gry0x27PfrR1dts6lo9tb0kZYmxxTnru4K1ntB8KJd
12z10KSEl1YHi+NUMoNIGdV06Cwc8nZoIrmkJcNZAn1dNW67kmluUabuJkvjj7onun6hx0+Rip6n
minlJqLhmmW+q/QsyEIiuyO5N4wW7TjYaN9RNL9MSfSg5iUm/DRlBWGzIqjZo+5K2f2kH64HrlW3
G4zS425kyJZn5TfGZHYwRxZtLXJEFaegXWQSZp/Y+qmQpBNMsKKfappL88S8tse9cNKGDl6m6p7q
LIYykEXIIXpNPHfqmwNU8A4ZLMEPxWz4dVzJQ7/W9RqNtQFK9WHG3rvVElwLklY4ntuUNnrNybFw
3mPNc2kvViqo9Xjy64q00yKcnD2r4Yk3a8LX0FCb6LV1HZRxh/0OhozQR86yiMQbvHMbjFDi/3B3
HruVA1mafiI2aIPk9npvpCu7IVIm6W0E7dPPxywMGj3ALGY7qIKAqnTSpYlzfrukY9M62ahy9nmf
33xXlaeioOu4kU1zcV1mTqGGEy/huSs89a9ZDA4Sg63FSe0sBqkeTFANNyvV8m4k95ZnJiva6JaQ
nyElRY2/nfQcOcWw8OrSXVG/0VBEMD0MmLIZkXIPNNvnK7stqV3z+OD6amT9F1oA5Gk86nRSB95w
B3sUKaab/k/bm0TZJ8Q5Sgt4L1rbAS3eZs34FpbGV5SpDJaj+JEs7Vuq/oKlVv4WRO6ekNh5G9dJ
fnpnhrrMMNslWO4dr6epExfhxvaCL9MsrkHyD7cFyB5NeDIZYf5tuat9TRd7o4ic5eDDv5DgKZeh
qrSjdBIGWayFy4nSV96z+S88L0tWzvgSTAnndgdY5Gk0h8fVcLbUJxjGMmEQeXP7/aga95CS3krF
ScLV8WpYURqc1hj4SUmy/jRuom9iPaIOohIKIT8x7nHX7usiaVnQeZUwR96L4K/hNuVdt50RNYTX
rIsqSbYi5Ml06d4Bc/TngMlN5WMbCa35YM39fZr1Hypr4mNIqkpV0IjS1NUpw1mwTEQJQzixD1Pz
iwzNobyiZB6IM8CgMbW/AwOIxk4VV7mnpcWl+104A5E7nW8dHE/7yjAS63haN0COc9cHNZ6DxY9n
D8QQ2kWtKNaym1UI5Xj1x2hHC08+G2zDlV0H1taFbEmpHgxzr1z0o1HuPU1ktJo4mNbtD33UPLo3
KDQx4j6mnudSArKQAZ8OmnYPDYdMCdPnDjAlD3LWvFlu0B8w9pXbatLJQYR+GmwBoW/VFSqSive+
rfzjvy9Z7/xUYGtgf1SjAl7Ee/iiW+BV9ilqrC9mSv07a+y7E+jRJRprb2NE8dnt+oTztTPWQELd
pqBWlIHN5gLLIGPXFHPravyW+OVl6lt60gDBkmqmx1T4UMhZGZiyhOwwyolSmR1CPWz2xeDcrcId
tmbNS2uio/fAj7ZKo7BbZOg8vhXjWtt4b0HWMJz3tHIMqZ0uc59Cn3G0XhK32OWtpABIpo8KSGgL
XYbCo7PqS942D4aqcT/olJxPRfZK4RvwirL2nd/QlDyodeCmrGlVRFdK3Nt0fgGYjh4G+zoYF5Ey
owN9zDB3Q8BuWDsYzGXKKjDhwjDC5FATaHCiuGEzC9nXxRB6dxmVVJ0Mlb4ZR//TRbhG4H6IcXzA
e4B1q11mpdrVZmkdhzF0Fj67mEqA31JiEQAaemPTWOw0U6mffdobK3jCbR7CxdDFSJ8Ii+5Z+OlW
lj6rDv5yrnHwdMmCTGwSv6Vst+Ypl5UJQhMVwTnXh50+2P4hY5bed6Tt4R2X6J3M7BJRR7UbQoo6
HPZyLXkaS7dAbzNGFx/LYERs88YMjWybw1NCQQ1yP1U2q7J2Tsj7Wjq6nayIqqv2qlD9hoY2yu1p
R8EO0gFpiveMZ+WWG9RNmzLaFyiornmlXfKxIVFZpPLihyHRB1WUnXuey4j6nINDgfWS4hmCENDC
ReklUna7lJkTn9Kg4vJ0BLo2RcbbqtBpQ51f/F7HNulqxF6VyiSeNRou8cioqNfVrQyTq2UC+k7k
HmZa0h25mC63kOJFXlX6rkpbWthBeZq6Ec+BgJyIGvO5LJhRgh7xEU1wNLrExleRVMUtduW6K2v7
wwNoWWIF4lvC37Eu6tx61bud6n5VpexHbenq5iXqUdC1jhhooAPPCrNXJ4t+SyG635JecOGM/mJq
0MM6GqtwPI2nThPWXppDevZMe0u5fPXBMVigQTSpqhJldGgtqgT9dnQvtKCEmyAs8+XQtfQE13Ta
Q6UHsfmQsf8U5RM3kc52PpZWtcQgPSJZzK2Lajg/gkQ5125u6ooIIiiB8q71/GUkJxC3bDPc7IEG
Hr3X7ZcJ1fgi6l/xyfnzjkusRp/dxsoadnKo/uZVWi+9hB5lln4ERfY43HrfCC+NTj90VNKAy+YL
dOMeHXDOlYeZAfie0iJTL6K1FrbuitXa2deyiTEB4G2bKub+Bi1tMlcCKSBnBniWOrPX8PGG6afh
GFfcydqW3BQ63htEbrzuP0lmpbRJK9U+Lvu5F6NJ15OZChxUkdzZeJ2e03z6W3F/x15XPGy/tXY1
e/Qi5Vme9E6/9gOvn8RN0axONA9RHVGe82YWttheO6cvB8e8qWBZpviEoTG9mMYpbCC3S2XlCEj8
u8rC8tqLsjmkHXcdjiF59ASt551dyIsps71el8+WMxfX48zZe03DQKMo1XaZuAw/tF4IXn0C7FeH
jlJ7G4sAPbhh8IxG+NXuPToq0zo91iLI7qbkgS8tKrZdKwYhA807ExYK+Gdi0B0iMz/B0bJjVd0u
941x0ybKvJfDP1Ows6rbTJwoc5aXVqfShHfGSraluc7mU0TLgG5FGKO8Q9vUQ2A52VSCC7bqKdRK
/e5HBym2mK2y7xR4aikGXd5kdytVlp3oytRYPFPjHWEiBm6jQWAOzfDGvtj156CyvQ8rUSXsD4ei
AfzDdOjCLpErC2bZ/imGBOmiqOxDbshPNgL9aDacCXSvrXXs4G4/lkeFnpyrwsspzbro1g/Wo/SY
9WwjAiGZv3gQVERutPeE8/uGDeJuWPFCkBFysBOJiigx4mM3ksutavxG0ukXrKw9dy1fQsW+rU19
v8vadtt1qbEnAzh5ChDGCb1eu7wXaR/rpqMAwNiNIuyBZPJDr2ELrHwrfG1iYNcwl8GJq17gYKwB
oO20+MwCBhHCOuJ7XrTmVsKOvsJtI9O7g+wJO72aOYK7XB0qz61e83benkkXaLqdhm3obIf6SwCh
+be0ao5A17mJFqSvkzp/a+BZF1ihe9ozDHkqGNcjKVGrss0vJDjHzE+s6FTk6WcdrH8Rpu2zQqDM
51rEb1ENvFN7+MX6sdnYc5O9ExpLhyG0y7vqXKVZs8pRZcJD+byEEye4Nbn4Q3ERpcyieza18NpQ
TfTapsWwDYRkaQv4Zxo7uzuj5x3h6UuY4D4BJ8mCXZER/NPZY3fvcZf0+A7eRQPwmabx3cBtCFFi
igXPJC6PYI/7byOkKX5afAoiWKcl2NS/L4ljuBc7tPUzaUyrcKXBB71ndt0cRcYNb6SF/q4auqi7
PPKOVo+8ryVrcptpXX6mxgrttuO0LxE3N2Bv+oqYKtkCH7JSTaG7r2RoLPzer75GKKIxNvRTlBB9
UFEOdDCtqWWRE+g7KfI5Wrn17SEVeqFL0GQacOql61KfrVf98DSOojxqKvgdgIOe4oBGzqpAqOD/
w6sKNKZFFVlwN8BXopH5yRv/uq42DCvLQtlJqIyxJOGu3dZqdh3EiUXdDTV7sdlZFFB01ktNodp/
/qeoOO9IixvpVuzanU5p2iorhnw/9iNmgTz8HFsrfsmqJ7/yy9fODMKn3urRXCTJ3e9JbCb4YFtF
wQNUZzxJy4+OueG797QIolfjHxfRDtVhDur08X0+omw6Kd9xgVPS8ZGWIG2YzI5NhgiDNcc6kjPK
iuE39fsUQGFhLiBblaj7bdOAOfio2QgWaP1N2rJCO4iwi1lePjnNsJV57+EvyYqLM+KDLCyY3BGp
+bojWHADu4ui0pHl3AT6F6jB29amjoLB7K09EzmPBMPGYsgh+INR4zXDpLvU1TBtWp9dltl6PAsG
/mVV9h3znWbsfMNW125i5a3S0HylveyVqMr2iW/s79g0/mpCHrJu06jfFcjQFo1KgxOyb7WG1YRg
DRpxTVEUeylZpi2VwyEDby7bv1xOAMJQSm6k1tqQoT0fxYZ1Y9O1b6yVLZYf55hrzrBWQ5mu7bfR
ydNHHWrNg/ktXOhaFm2divmoL9ix+0lNF2cAKFOj+0aDR/uCxJYV183HO9SOcSFyf9WmbnLGwuHA
QI6fjVDG+d8XrTMge/BAgl/w/0GT7Zra77ZePB25VtkBtZ7xFDiHuG3TeyUD6xjkA+80g7VGuNZj
Mp4VBVBvxncm24s3+OFrRI3klUSRt0H41Spz3BJ/W9Rf20b219ybTjhgA/9A5E1iLyZwg00xzoHQ
GF+hiQt9I+nF/ZdocNRTcrwTS6olxV/mrbWzP4mP9nJIKusNnVSEyO5ZdWwkiTDCTWl1zTmSxdW1
O+3KwoAIKOrAeKakORqhdpAVV57QlDcxGe3O7lwiFN3ug83C2GMcs45AduFuGIx84w94ZpqMml4f
HSjASWqLgVU1ctdmGNSkHZsBbrPmNQIVX0J2/8lsM3qZ2ptQUb7G+N+vJ9n+dpV6GivDWw122Z9J
qjh0peUQHhe+hH6tH9tc2dT9adOKc8Lb9ibtj//8tv/fBpHiT8ST+n8PIiVUtQnj/xlE+p8/899B
pJ5NVCQRayaaDXqf/juK1PkvQZ4ejz9kxZwkyS/97yhSIvZk+a/P3NL/i8AhwkgdAtqI1zH/n5JH
iZn4n8Z6G9up4D+OjuHVJv7s/wjz802ubFB62Q6Y67dMavpY5/6X+i+hjodBM4ke89OXOK9POrr1
cRawe7OUPZuM8/iPfMq6dUhuHPsrwvdslsB7ph7ueo2mXJqF10HjmwtjlszL3rh7rXbBTDkjHNy4
Ffr6ZtSrFab63wnlvS40/5hYXbzJIujrMrFRdCHUl7Nk35jF+8Ms42/Q81uzsD+bJf79LPafZtm/
hf4/N9973ABqtgVIiiMXonRulYZIH2sMM5IlzxqpNptmNhbwJztUdAmBNGTuYMElqjs1fwACwlUy
WRg9dpEe4+hIzUtR2p/GbGEQs5kBKnQzJvofO4tuQYZuRM6+B/wP42yESGdLRIU3ogOtiukhhngr
1qSjEc/qOgaEGrhsEkXPjC/3OigjglFKLH/4L0gaBDnFkKHP1gw1mzSgzSe+S3wbs4HDqV7a2dAx
pcdyNnjYOD3y2fIxzeaPbLaBAO/aSz9s+xW6r7uG4MTGM5LgHYkda5vmIczrhJPT2PSzySSa7SYW
vhP+a+JCSQUA9lQjCTemFZ/VTcev4s3GFZSSBzFbWchj6NbNbG/pZ6NLDYXdNgjBXBEhekbUhQt2
WCBN/IG+uDT4ZcwuWCntUOqIS3DTOLhqfNw1pKC9FaHH/SAI1nG+Uxd0UlPVFQHUKpiam4tPJ8Cv
Qy3Qkthw3u2zlQdbNl2x5ArRHXmfZrtPkntPvbI/tFaHlSu3ln0yVftTocaDfiAaJzlh70OZj49I
SAueBGdRDqlkz1YjfAiLYGy2GmJL0tk3nhvZ3Arpk4lLCcvP1mah62pcMRY+phI/kyrsZDEMKCng
+cNj749rUrr8lZqNUB6OqG62Rgk8Us7sZdHHb8v5HVuk70Ok+2vSBRYGgyHKMD71LMW+4RoYtCq7
2o+YnhZBn51JT5y7SAJjkxdgcdIRtIGW41MSJfkmlkF0bvVkb6djS+ziipi7eseLJb+Tk/Kf6lYC
54YOBFZLxqUlQbrBVoI9la/vk0KL442YWAb0uTW6Oi/R7KNnDueus9D0agTyJDIk2wc9jRWiYYUJ
1DBVY1PTyNRdcDFrEji2sm39td5y+46BfEivjfZRVI+rou0/DXrSw2KdqtpbJjXgaCTKs0z1z0IL
/T2E1ksyWMYidinatgCw+mk6JVp8Kkvu3QE0ngiW6SPqEOFFXXMqlD1uZDAshdaPS4Vnu0zRLuJJ
SdHntbsgwCYV8JbatK68U/Gu74wfbcTJr9LQwTg0CBwodYchEcqacKljoeYfuhpuXpH0WHu7juKu
ehcCKe804ZGNFvnb3jC0ld5Kb2lGfbi007paMhhNDzBEbqPoK0ajB/lYPw+jl16JFwKt87ND4zoV
g05X82sYAhIoOfgrbcGIXm+E+56SknnBY06rOQ5MP3ZOjRN+S5Xi/CzNV1REYlf2fLBRWyN7C/GV
8FQQ7mhDBHpoCzc5DN2Yl6jhu7pHAOeVq8GsPrLWdTa2ZrfHDIqqKc3lNHzbUx4/HDrUyX7Cj9t3
OYoHtld7EPWaILdZSe2e+rkfHKE0P8/sq9TSo+YeO7rhN/kE5U/xb20IPN6df05U5/KnTWx4M8UG
MLOE6AbRS8UrDgh3lfOi6WZ6TprpZlBR81SGxj5ET7bWq0yyuYgMibR7pFw7IzIyqq+iMXYyLF5Q
oNDY62PRFUN5JHVrb0fxJwco/qcpeIr7fEEu1nAnJHIVTZYPFDU0p96WWEImVLjaVOSvqoAB0odz
gqfzangcKJ4ffOeJxr/fpCs8FxEIw5eWIAXsJICocBpn6RnGiymT1xx32UYW8ZHxF8EYPUJbX6dv
Pterq8dtQPtMQSjH3JfgGDuHEtFV1BXmWjrEWJljizEmRNUfBAqsVq8WcfShESl4G/GARKNub/CX
twvgonwbyuEjctuSQLnwtRvVofdjd4E4YcQw60VLx/DilTK1J2eSCWSnjuirfsIt1y59Ift3m6aD
C1KEp650isOg+FaNKIAPdmmJNrzZXCjj6aXU9JuHAemIhRWF7FDn28qfVmUy0SWNyfI9qowzB5pk
17JoDqpuRTllaygIA29III+CvUDOcqJ0guMGr5LXqNybQZHyJk1JxcObnSXOn9ZsY5xJLMeWaj4c
JOnzJkEr+8j1K8b+1IYyuiJgvJhhNa2VA1wonfKLs0a8Ta79MtItq7qBzsm4oPLYf+4KlJWm17yl
U/bdWQzpyHDdFffSbvKmjcAkhQyHuPPc2Ta6+yPLBiulEO9JZGJTq5JLj0PmAC2hpm4bWYRCjDaB
6qG0l4TjT8eqXVu91j0RUQvJlPlXL6q6leUPydY3IAI8DuMsb9MLYOEZ1shnYrdNJhGkHzMAiUBH
e+g80Eze6iNx3XRjUwu+RWBCMJM3Wnyw2GExk7JR4m5ehxNRRW5qIfKskMDSue2vctGApyYRMm+1
HxOkI0PTb0WpbQPuqn0zcQZ2WhZfBKl/ddfs62nWO3CcmKRjH4c4YDr5+EdTp2X1oftZezHnL6Ne
//FY6g2ky1j/weJSDMs8tBV6sKWwmwi3OD3OOpEYMA4Vcpky55PxzWE5VXm2zYzkM9Uoop9EOZ9L
JBMMXiuWle+mayuNGtYcsSYYgLclEZRbfoboLWxe2+ivVJ+U4JJM6Us2ard+hK5JLgd2xMiCGGpI
XijL2ScbGeG6SSdJQnmmdpUI06udb2lwRAFThAxyg0VqCKOIroMOdgSK5OOgHdDQncmGouDRVc0x
Ld0/UQivYUTzNU4zXHy4wJvsGIRYBmwTfZQZcmu6emWsRZX9Mg7RyBLWsBypR/RDw4cxJQaH5mS+
NWbRrZXlUDCiae1GKR4VmyyYhnx9VTl7xCYHMvW7v6ZdrAx318kierfzwdiKPLYXxBsxY5UCrUjQ
YdpyumHNXBnsYps52wz6atOaVUM1tPxOPCvcWZVDrwQaHwQ6uxj5Rt06/TnrL54hxiPKOe8+3zIA
Xg5ZwE99DUteT2mz0gTydIE3ZY0G70DGH+dUGwv6LhoO5i57ai1BJQbT7YZIwPPgMupTsrntK0F4
o0FAy5iWCFg8d1ONRXGjN3WVevIOiSVvudmU17lfg93U2SGpenhW+6A/I8S8UMHHGnW9tCN32BnZ
rI/zk2lRZspfw5RaqH+E2gqB1ly2wuUWqL4QZqRHlnDoxpjfhjtHX9tRuq4oC7j64jOPlLsKKjPb
uTmp/ZEc3pFynMbc/HBmjbXqo2KZdCnmGoTZnh56mKs5pLt2oow8KOx1VXEUQLUdDG+4ljmxmt3o
foKqLo0qT7fTlFxDla06A+rZaVpr6Rf7gdFFy5N1AVmRFt0fwoX3Go1cy3YMziQa/yLt29X1a234
Xy4lPG7RblsInrT3voK+/I0UxvX4w/fa6xgTktmxbrw2voMR9U8XO3sNdmkIrX3s+AQ2t1dNt/dB
IJZdoK7D0O+aSF+FLkoWlWpniyGipcfAY4dvRrkBp9iq2FvWmtxqU7NRmtoqMb06g1xoZWKudJRU
CJF9YrSnnW05T5ZE2+K57pfTTisvVKdBVqQ+rDCMdNGmMqu7l4sHJ63CmPHbMXjjqJFvRGhumjZS
mOGD42wYQhLp8onj8Cxa41ytKqd+nX+TCZhIZirlKhRfJv1TbQcnL3fiVWEbz6XRHKWJejKmH4AA
SU5ayz9mIzE9o3fgzv7bOv46DGP8GvDWMwyGjGNJr8qmyuJFPdkbr6meVRm+9c099OFf6vyhwpsD
SY96C8N5SOWq/Svsm7RorJ//wdqSO6Nj7/DJ8eDXnQ6uD/vya20TDsO/y0K9SA0y2VzOeG1E8m8/
NyOpnZ1RbHotMtdkc6Bn6qt84VrBQvOCdd7j1kF6PT8gcJ35LGxaiTE+unFMdRCsfRQWy7GKd8Tp
rFg99pD+CgUlQONk+1sHqdRkxufcluqbBJPYQxZSpP5rhypdFcbHIOV730h05ZvBqP+gO33RcOen
T25gmJdKqzajM3xr/rifvE/bdd+CKALjzR9FGz+hufiU9nDRmK7jfIIzr7b2EO0qWX5Zo37rTBPE
loEFLb8n6C82SZ8rBu+BS8LaaqH5juP4LEZrlxjtPu+eczVbwKorA/3awzdHPc24rAx37RTZw+my
XXStGg7XKUBFk1sjTjMs31qxZyPLlqEGK5yUOFIxIvE0JGqDbFEz85sMuFMqk/FQr1geXKdeyMG/
5geHmdItgc7Z9I42PTtLJANOry20p66aH0jzVrdzDoa+IDxn3ZYp+STTujLoTq3DJxBYPgw1PJN1
/PCm/OTK+CDSdgOttHFa59IXakZzrzqhHI3p5jDe2k559aV26wXFZtS3xkRtOCeggbcOTzGpG5CL
DmJd2zrkMv5oU/2eFAuXfvuVKyitcuwnobXvMkUUjk2n6+QvuYBHWyvOvoiXyTRc+ElPc6HpQG2T
buSfo2tdtNG7OHb9mw6PxshvNUIArCyHcHpRutw24OXMdwvb8zDjIcO0jJsvwheaRPexm6z83D+U
LXcaunZmt02Sk5CFWm5LY+2tGbxdCFEfFqm3DOzxo4uSf6/MAreazOSH1PQn4UV/dCKHg3xHTtA3
lom1LqznHNfu2JdfOsrCUWtXTScfuBmjNLv6yNp0N1jA+C1Vnu89O76XRTovjAD88i+ZSHfRBp96
vfC94dNV9WvIC25KxbpU4tFk4kdFGEcm03vpcvsFRf2Pr7QvRDCHgs6lMtBXpe+fEiTWokcFl2/1
hITY+WbBwfBRJljsPIa3yEYlDAmUR++EKBUS45lFrmHT2Xt6Zc90ih2rrteWQ0/yweTw2I85DZGW
F6LF+mv2PHJurb8VA/hU6swT8Bxiarwr5b3kqbOWmn8ZGCaKynnvqWzinbYMq+7Spta6yj5aLflT
cE0CP31uy2iN3fo02iUxEn6xbbVhoens6E77zAsjXISasdKqYe1XVEWK4SZS1H55tJVWvdMpQ0tY
LKyEuCI/eE6SaJ/YxjY0x3PrcGsD5TrtbQCqx0JbkYjvJqxEJpnmWbxzu3pNgBQYgiaPmv3pXgAa
r57JNAI4hvMs7ok5Iae/xuhWZURTpW300yDZrTtCInChsbbbJIgMzgI91LHOup3h4YCw2/Sp5u2a
I7BeOr5JdfTwk2fJa0Ui2jYkEBQlICJh5MMjkfmLOtUeDcfmIsir89iYh1q3NqXhvk4Vd/VYITGN
9Q0dPDjTxEX59yqp76kDHyGr4gNN2cZNGpa26TbZ9pzbhO5If+p9QCer3sSiefOH8l5bhC04ScFm
ahO1lWExRkWXLDToz1DbgchRGNDz4gCdoDy9WwxVTxy8kp9GKe6kNE+kFRZxds1VvheavjVUfy1m
AN7JlxiT10bKajTUKyd9sfvyhfa74+h2p9ZKViOYfyKLd3+cHkluPNsVLpt6PFeTRmUXavWFhTtp
kSesRKUDm0kQ3Dzo1cG0LVkDbbFTvExEEqxMWEjgHAxJS8t0T3Wu3iOLuHYUWYP95Fj9rXGL94iu
6bg4JjYnLtufTjjA2KNOR1TTWu8GGZmk4yGCSxkNxKZ2yD2ImncMOI9qERGaEfKO6Ab3DPR4wR/O
Y1/KV8V43sTy0xPhmQGYSatPUQ0S0CfuThOo9fx3Ffp4ikApilEMSxVrd1Oscrf8IdxunVj/bnws
TDsGJ64KTGvv2L86G20YtH+l6dKBaq3SqVyb/viWGv2946drOSiM4jiY3drT698wpSFmNIkDdaa3
pi7Qo07rbAoYcbqbEC6fm1Zh5yDxiU72pTsMp/l61W350Ynu1TfVZy6zC+aPLRbybVtipKmezApi
HYmPyXncnIvxJ7PDv3GSLpSe/QlcI0bMghfUt1qsz6zC9pTEK9qt+3lGhCa2VlHB7x7ZooRNw4ay
gmuouc9FH9wNUx2IYXGJ4KknJqzyWTXPUwDpPBqLTMOW56LIMQe5Symy3RnxRoJkYwZHke2QXb4p
iEYmN6rmFgDdnOoNgMoslW/PgdHra7/onRUL+nNif0LxX9lcGZgy2iDd8Z5Ne9cvnpGR8brqpvem
szCBldUW5cLaEcVV18QH/Hi6GFS3Gq38J5Uj/Yq/IXl3vMBfs45MLSvTTG7ZbNtbuOoGA9y0bsma
0xLYzwBcofXwIzZs9Xj1/ZUtcPlicjNUV95K2Z1L7mWqVVnQ0wG2OO68g40YQctj/QzqzFRXjuu+
Fjt3At0usVKUCfMRCZ9/M1X8U6ztpE+AaqsR7D/x/hQGk5FTyI1tRf5NkUEFAMKrTk6YO2tWeBJz
Q2o3HQzx7ViEvNXGPRvAgsY95btszsqDTJDPQ2k2a0TX0dqR4a4VOI1kFD7YCL6myE43tUyafdsB
mYdYKdwGMtXy0A2aEUH6+FEfifBvgVGb2962bqK3r7Khwtq3tNfap01WhuFj0tAcBcVr4JBrTKu6
xBnRaqtI1fYuqQgSzEgAWfzrGMsKn5DQObcDlawwyPJIe4nYIMPCDfdJXiFZAQUJf5xbjS3eHc1i
/GHVww0WLYIm1NZ2/eRoeot4PVErs+0aNBposEM9WzaSfcozMTkThY/O0fO3dS35hOJxA8yuLoug
cv2VH9V70i+tlzL7hmT40/QXuyXnyXZfmoo+wiL2doXLJcSvo5sI3JCHsiHjHXLEyad+m8dvDi/y
WcYLLK2ABimhrwhIwjL5E1U5T3De7h2DLAXlVuSFk4lIhXa9t7KaUhNNXxPON55oRnK5Gi3ZjhJp
UJAEn07PeBrG6OU02ZBe47JzDtxKVoryqhQdWseOUAhnCKkHEvnRKdNnGuV/k452oMyXG1/w7UEE
c6iJW9QMf3PP47h7Q53HBlBSHG69aIn9WkY4i8iueZbzndw00CLKm+M+DXzIGXFx2NrUYggF4EaB
N7JBzJ1yszUoaxezWz5voxWbKiayWcqKccp6UKvxGqFDt28kDx/dqrhWhbdODW5ZpyNaQwb9B6Ln
n8neCi/f0dZH+I0WjEz/2POzX+KEkPcm1Ib7fIJOWOIMKF6rnrQlzRn3rWmTTFR/ccSddUKRlobO
hms3vVyEEsuFgZzf+jYQDdg3egK/clOu6COqkZXyYiL+B/29fGK/Rl2vULi4M3RYEWZB1BgiPOtn
tkTx+cxBgCQFxgwJmOIJrCtyd6VH2tamngymGqV1iiLL3A+QDuiSt/3gPtCLfQSSNHpqaqcq3dvC
2SN1fgnoOUKLTSqxj0KdO+bSe62xgDDcmaT+BP3ww1o1F1xhpE9xV5TIAPqMXEk9LT4Mv9t7U7/q
deOpT+Ifvc+XxII+h4n1ZTbjOSGoYkVmyLc+OLvU61+tmKXEddegQy96z+njN99a+WZ1drQPOHml
EnJp8yQDSZOZCWC34W6MCOXih8UFynZRp8nB4VRMAiqBElP7ckP9IJPqibrEJSDIIuqGCyTXmwAt
XExi+I2i5h6D+vXeExzKqtaDja7N3bpT8xwO2cPM26tB9IeeRPeyzY6OCqpTr/Q9CHPHlkgcAHh1
ASmvlpUmDjhdoUJEswec/hEq2KVDiJSKGNIYQZHfK54E81x32Z+Q+Z4GKOfep/126NBF6z1/mbEf
BDkpIv1wAvWu685VaU27jvLsGfdzKpKfsfhflJ3ZcttMlq1f5UTdowJAYozo7gvOM2Vag60bhGTJ
mIHEPDz9+ZKuLv/l032i+8I0J1EUCAI7917rW59hQkOjoG60Wtrprn10c+Os+c7aFNoCtU64gPx9
qYnz4Q+Zduhw3/Aaj4tmcrHnx91K6km2JKrsawNJGLnvGzJYjoz6TB0DiZiYR7VznsMBCy86xKOv
GwhIpPzEsXCYmCnWs3mxyuhL3Lrf/d5/CtCSE7CFd6KMYcQMFCN1s8bf8eBpVr0grPY5rBgpArys
npAWXxO395Z+He2cmdzubiw/s6LaG2PxgL5/HRstU1kLS3Vr4DD3Uf5qCKXp9gJ4DXQXq426AA4w
/Lp2v6mpm3/c98fNP37s/hO/Xi9utukkGD3lyg/ifI2T0oAkwyasK4jkgUEsL1gK0uCZFTBinm9F
gtnFUim+prq4X/t98T+4b2R4ki0C2iLuEKcA8YisnqLZWSELIDdbBV97yGd+XdxvEl7T7t35qda7
vgVFZpYHfLq8ANBLOIwReZwgnrMZoalgXaLerjUielnfr8rcJbjkfnVujWtgeeMm8GIOyn4+5of7
Bc7P/7zWwD51AoximU/op6z23j0k+/42f11N1W+535ZTqxp2uB8lPFxKuPowwlsAtzH84+J+3/3m
/QHXC3s+938+3KhrbgbsgfPFsAS+Vur0LLlTFs8whVsmmiRhM0GTh9YCe4cFB4VBGlUHxqkEGatr
vy/u9+XArvZ+9+7J/iHQho+MQO29UwP0CLz05IW049Cvvs+Mby7YJSYKACRU8YBw1NqloDgXOc23
DGlj7zX0qszhM229gVUqF2CQgOyXEOeMaVr5PgyXmcOksFGz5iMgrjQ1gn3oFdc+ltOhtiZIAToH
16m/pPUIccN2xyV62++jLZH2cxJktQx7zn7RiRs+9CwCcGeUF5RUiJabflrPJSr8EFpIlv7UyfMW
o0f2dzdMKJ/mm5cM6cG0gvYYlcRiTtV7nUTVri+ClLX1ImmG4tJUsru0VuVzRHWOTBlKTC/uurT7
vVv1AW5qg19jIofXUj7MMocNFDK5pCZ1OVV5WnMpJxycOfJAC2TzXhv0L2Iwmktv12ejRDUyYxuX
Jopd6vDFE2rh7Kwjbg6LVlx6U4gLCAC+/WI8BJpznYX86eZpvOZHugvur1VeWOc6jh1lQH+I29Hb
u4YITqkZUAHhGdPGVwOF4NKT5mdjtvm5KKnfATWdu4iShf8TbwzoFkxs1dSn/RvVHKn95m0Yayyt
oiyuWjMX1zn+Ce+fEPZ6Ri9NdzHp9XTdOnwqYN0ocfUWa3SaF5fIdfOLrj0yXRrP9hzWq0hmjFRo
txUkw256Axc+63P3jNLcPdMj3YdxcTPDyqWVVU0nZ+d7+k9Bi2BmxLZwKp+cRHMOUf0TDzVxYqJU
zecV9klKRpN+vyFZbkb5dMG/vZgKn7gf9U6YPWlM5yhvDB2Fb+B63fYupC6Bii99mdecifwMhKX5
jfOdvqNN90gBstbVh8hECaUJA5WcmRzPigr2rLRyxPp+36+H748ggMTC3pVsmOMc7wopMrCJ+Yvw
vY/OmU8l5rMFIP+v4G5oodUXgGmHRAuexhFk3PjmVOJT75LHKQ/PKZEUrKOPw2g8xm2YL1rLeMYM
XS00X766JuAMY6YrW823Ye67Y56JlaXpxBtTKRoOlHIGMDvNXVZVdpAiPjUFdV5S4YkGNhkL6Jgu
bpdY7+1l6fYvVmnuemJuADKaEusb5t4IXasTUKcibr1VYTYuidKyloXXM0Ex+kefc5U2el8GyL40
G6aHiqQGGloHlrewE3D2eq39PATD2ZvS74NmUaay8NSd5sHIkc4Y9SHbMdqmLBn9dWCDGxmSBmGd
kNfcPbeMUaFp9j7IlzqNv4LLWgEAoMp3yT8EU9xCKpA/hooizM31107iv3Fzfz0gKVxpxtEjcWkR
zOKnzdpuURlkKdrheAtijvzTWNLpC5slvoC94TwEiD3Jo4w3mlmOxyGdveWY9986R9ys+TYrHkdU
hw+dZmanxEezkcHHMc10IXvkwXGMMVW76KAqOBDie5qJ7qp67SWQTF7NqGC2m5a72p7fAqhRLFzr
G0G1JKHebPvCEf/Rbwu6w27xNOGf0iZxqioDxbPtfPGMaC9bMJrGA3S3iSY5M4vSa18LFB9p6Uyb
yWXp142fhSz9PaJW7UEbYYnKjpGabppHAy2nE8rdDFhrZbPOQwOSXOdZt3ANsxmyCeG0edITKsrG
3HcMwsbC6BZNCwW0LOTSINtiIVjkiJgYI1GiXZVgcqN4OJfh0aWKW8WNDkErT5HZjxhoRF59gr14
d5FULjpmlTpemG2d+F+x4Yy7yDaxeBa2cazCtz4yzJfOpuFiN4ccoPw+7kaxwkX1YmiXivpMlihQ
rLr6yCqDw3R/KGX00yADa+HqmIzr7MGnOOvNnpVxiFZMiw38V1BiShbQWpQus5qKIWrmgyolG6Ef
J5uRnenGWOFrBNo12cg4f5u3xGvp1CPwXgQ2yzJiohbhh9c4xRHaDVI1Fj+L0BHldaSdsDAnb+c6
QO9Y7Ra3upFPKKbeeyv5TLoPcuPsTW9OwcqZwx3HXeshZ2OBDFmYgLg3Iyt+5gHjE7ikaZX5k0vv
rG03byTddZuK9nLrWDhAK58UuHa8GtHYrSuH4WMVoAtMVbyA/RYRNrOxWVHycV8lqujvgW18VtF8
deLchI9Qe+tkbJYFE/pFHfn6eh50vtstvULHpGym6RFNMmSi2WkYGAJrFQlJlmhkdbyfZlyRK+Qt
nLD6QiZtutZMHKuYhMx17U5rXyMWq4cwrWXzozYnUElw4gG3u9hlG29D3fga2dTMJoyLJdqefulC
CMAnRv2WFZ+jlg6LJplYDnNko6XrnBMbiU6JAcOzcAdIlG8+HHW7qS1mZ2i/7Mhbu2b92oHf3Dqy
/kJb1t8Jz7jGDKVqO7plisUpmFSQrxnemFnv6Ax5l9DF19y0Ut8nhEwAi+vynQ/bYu3ZgN7KDGtW
Mw4HIbqfTjU/5yT38trOgUz3UxdMyXPWXSOr+QjH/rFCe0ChBr1u0IN1HejbLgke6LJAXQorus/Y
tzjaWKQDwgYLQuO91sZhkRtqtVA5nyUd4AVF6bAeFUAUkKiuiKK9YoumQEYxxPMngB21CstbxK3y
+ma0JxSbNFaU0qrYp/xly7rF+jMpkqkWfhYNZFOOeQLmF3bOmPPuJlUE1DSChRp5uncmNmFlKE6q
roippWKnkpc6MSqGp6q7DdY0xVhtFW3VVdxVwGCUMGA6aLkSe3Ch+5JtbcVq1RW1tQLfitlGO1iK
6Nogql/1d8xrroivrmK/pgoOmyoe7FC+EE1GqO39HnUxK3qsGT0KRZMtdLiyIDGyo1NXnKpCCXe2
A0D76yaak21tQaeF02FtWGQzXFTFHwTbUbFs79ccmsg7HAjrScFv4zv89n51rmk454qNKxQkd4aW
e7//fgGNh6AIoLrcanc6mN1E8XYbRd6N1LUYGK+jqLwT/VS+gsVeV8Reqdi9saL4Fnegb+vA9jVd
KL+m4v26ivzrggCeFAs4UlRgDu7HSHGC+YBOUuGDwXfDEFY04Qis8P2uVJGGUZYUy6pV+OGhgURc
gSTGSOPvPCDFpkIW3y96RTAeJSxjF6gx7jXS2Gq09oEiHg+KfZzRBllliocc9tAXASSHfOLoAWEm
e4qeDFtkIIsFojKek/KItgSstuItAyV4N0IoiwUo5g4kc6fYzFJRmi3Fa04VuRm5o77qFM05V1xn
W0eJFyvWs1DUZzJ7frBsLTY5KtLjwPIEuguDi6RWuaBwo+lvM55SLGl6C/LYgpfOBmlujTtyGjNj
dezvHGq1lTGaAaNWlOoSXHWruNWdopwUNpY/Q1Gt3Tvg+n6nC/SaXYomeAwHG8dxvfYUG9sFkp0q
WrZ1/4UxHTc42qUiavdqI4QjA4MO3HaluNs1AO77e08Uk/t+jSwDd9UpYncDuht7dfyl7vmmGfUP
U9G9fWa+meJ9l4C/W0UA10GBRxZM8ErRwbW5u7Y5byDG8GQygl/hlD/JovEWmBrBy4IZrxRvvLmT
x0PKuQkYORt6g187OzPWlisPXjk6oVCDX+56dJOcMVwZQajo9sABQ+bwca3HG+uLdQsGar3Jr4Bo
Oq8CRHqiWOma3mzIncT2pzjqpiKqu6DV//cuht36tv435Xv4gVqsjsOo/Y9/+5dbWAMub/ln8/99
0vnr5vHPJ/zLizb/cX84/CxXb+3bv9xYFy1snC/dZz3dPpsu+/UG/vHM/+mD/+fz/iqPk/z897+9
feRxQU3T1vGP9m//eGj/8e9/Mw1bJ6fqv/dBnOMGPSR0LRn/Fz/3n14I7++GbpFbjLjfcJQP4Z9e
CN/4u2NZJAeb+BH+aYL4O8IxgTvC5rdTk5De9dsUQWOdDGpaoL5JT8v7X7kiTOP/cUXYtsq99YQj
hG/p9h+hXDGtO5vovhRHAMsLyqnXznIufg4CwSrG4OChv/W1ft5ievB2EBn34TilqkUAIMCEo2iB
hOBL+JDWAp2bP199gkSZQEoi7sAdh0b3OeYBBUg4l4c0JzZ7CIeffWkWp2ZSWRQJcWthOqM/TUjY
QZMXTltiHmj2aYDDk2/6VG5S0yxX89h4K712GfJEFBwthgozmzcYGI7WkNOUfOhC1BK6bF6BFw2L
satcjAuMfOYBXfGPMBLRsvWsr04B4beOGZcJZBZI77MN5/15l/eIljoJJFKvI1A8sbZzjNK/Jimx
U7NWFJuE5GGfDOcLGOz0YbQbyOmY0PAX0O4jLgtCQR7+0Gg5HiyG+I9tCwSqrYLvEfnxF/pmpJkE
IQJXQ8c0PAZMENx5WNd9z4JUUdJygfi+ACKwrhMNVr4vBYVFqNNA5Whc06Ta+lXDKAjjuheQDxUj
IOR0np8RHjZLO+3xqiB2xF4Kuy8eHojl/uo5dIrNJE2/ekTN9OWeWKD+E4/hcm6C74OFjSD353Gp
GQEQwKSCHjOsqjgGKQldXQFw8lXqmM9FwHnTNKZHg5Pz1m9qXgjJdqVN7pJaMACL2R89jlcPs8sH
KkU0bUvkB/u5oqk0a9kJfemirHlh4an+fFm/iahc3p89tRFF5uwj7bwh9zh6gVUdNKl5C50XZPSC
XBn25GoIgHRN2KwXQioGbJ0eYDDVW0/wRxLsfJgyh8g4j7SZoY1/9NSrx1Zd6NHwj4smitO/3Lw/
en/e/Sn/1c37A7BkdRZW1ul+S1PU3bwfSWZLOgZAf/yO++vJ+yP3q3Nu+RSTzu2Pt2GxQmHe0L0g
6MrBd/7LG72/Jt3GidDvSjDB4C/4b9/e/Wfvj1qpMBhFMwu6/8TvB+43Q+q+8tcjf3l/v56pIbJz
qM8JGiJK7vcT/3L195uYG4kM1pbLEV3qMqJTebpfNMyTmQJ57dJB6XAaQrSLFpF/yBLT9mD75G+I
cHws8pOT9ulfLrTJSk/YK7lPY70dZoBcfHXfOJCoLgJ0ccP3+8/c7+28GaWEZ4LSD62DPTQvtZ6V
68okZgLuc9UACD5FRKnEY1msI59dydBz7RS0g3a6XxNRjrou0OvF3UOSuSNy9GEmFc8c1i00Qxb5
jHGMHYBkcfIhkp80dUFfwTzROAlNQTgnKXS2q4vt/XH6XwyJm/4UuNp0LDSbTQ0fZtPLwTqFDONO
92ttVgTUG9NNMWAbwQessWPNZmLDRmKkEuhsw9/3uRGa7U6nm6yeMdXBjxoI7ipLBcrZwTnKvHCO
0QCGw4jSckNiNkPoMRLlKpEUI1ClCj8BD1ajH2uozefM00/3Z90vdCczft1kcozheEi/mSyKOXhm
b0OAdl7kJB+QeVYcZpeyFM81A3z+MTfd5cwAWyMUm8AqfqQBrXXUIjlKC0Oewd8/F7J1tnU15FhK
Wb5PZW6u9Q5ylJjL8eTSaDxNSeSR710+5gTWwUvmYkzMZiGNGsWseoZZ0yyZxTHnSH8YbPA4D/Rl
nJUWtMZCxwuwh82+j6YiYibLRT8muLHTaMlYzVhngpAQJEk4onjBPq4B7yu2hCheHaFnpznYMmqj
K9XYNZANbT4hsZ1PelDPpybJU+ArwSGauet+/zzQlNAtD/iwelqi9vz7tffKojXvldAB94MGHCMO
qVCFqgfJ61ISJWleC0vvaQBBLNO9emPEeDX6vs5Ogc87CQnP2lF8F3b7tWdilHLcOE3jjDM2h9OM
0kyubB+lViEHdn4tRCQibJRo7Fi10MaNEwEmrL0go/9a5ue56dEhWaAE7jct3DubyQIZ2etTfma1
Wa4GFIkLraZz1iDoipPwC8uqh5qySwVRwS1IURulIWIpkciMbtLULNFk+YsOi8vVtdG0C5G9xBrS
EBEkV9OJjN197DPaiZYCCkzLw6iSMe5ToSlIhmVYDz3Vr9TXVQuaZZGo5wxNWyI45NqvO3/fvv9g
cp/w3B//4+n3myYfzwb5y/X+q12zhQdI/3z5xw/85aV/XS3y7KkJFHf59zu5/777r5/vs6l6ABkY
OjELnd9v4i/Pr1HpLc0QEQcdEnIetKqpD/cLT+NL+/tmaib14Y/77o92jHcx3kVZ5m2ZNZtLmhCo
lUL3Ijrw6xMY/DJI+MI571URvmMOhDOdV+8OGQ/GWPfnLkFLkfaxYll9I/R2PbJd9xnC8zVrznxp
QdKEAG1tLUC6uzpI6Sci2qFDzpCD/s16nKG6NlmGCEUaL5pf7x1ENHEzIyUyvLtlYYk65NY7xY6O
+a01BqWRo3UcatFVk2ujS1lD2jD3JYj2hcB0pYXOAMQkxxToobhvDTpKeUabKw7aHfPOxsUVbxgH
n6kMRZpX7UmdWekWq6am5eVLxwbEXeHfQLw7FAkB9VHibnJ3nde5fnbNymdN3Twa1gIiwkvUg7/i
vNzuUOBPq8GqCHKZvUtSkicFJWAZ5dprLnPaiujSlyFC0gqXAH4c1K4lwpyVR0Liqcs51XIgXOi6
wyKsNHo+9r1Wk8pa9I2/L7lc+u5M7HgZkCQfqRLFjtdBBRA6FtilaEivTBAxS6FG1KUn9hH6bCj+
+rg2qgZOz1wxrGwQ0Vc+mry4GV4ygwosyOwRWJH7ReNzQMyW7EDPorxLyclLbEzI0PfZCEP2JrFd
piz+iQ7GQiM+YruM4ON/pQmZrEILpaIm9K2ZN9/AjdCyDKx+HSMISiffPwTwIPZMKDO6HcTcYzt+
lCYDn3FO5Kadnddw7sNjpNcNSvEKgk7gPEx2l5+KtH4tnl3ANas5k1toIc0y15EHO3Si/dF9H1yd
2ctIO5Ol1lY6xIGQdkZeRzEQQ6NRVIzh1gWhw18vX030BCv/TJDcg3RlsIY8ke0NaCEzasB+SOUS
i5W19NqXeQ4+o87fuWVTEeMH2ivunD0oux1bTJzrIhwXOpGVfXZu2R1bmmWrYfBZNGSst0uEKJkN
6aLU66eo2UQ+DLW2/OlaNYTIoKN/HPH04q0sgnjV6KqzDxFiytuTnzgnXXbRudDJ1KzZgtj0lm3h
MC2O+1Uvangjcb+3TEeNJMTrOE/TF/TVNGfT+hwP7EsAiHYuIS14sNlBWd1faw31eXdwYVuhAMMz
XYLYAFjh80khq18N/pMfkalWWSOyoyRYeIHItoS/ImvgiboNvQ5jrLYqOOis0nA8pQNZlIzPtpHN
/8SfAdZ/Mir32UogtOtBuOtrXeyAHe6izokPLrxDtBPncCqqla8farPN1qVRXt2J92j3u6agZWF4
lrXJ8RjtOjHsDCTpIqDKzizyXvRdn4Ck9u32yRHx2+jQdh2zNMTaZQpypS9YFnAnthxW7JjA9wLz
wMpx6FhCZHHXGMiexkY8J2lDzAvKp3VYV+lWgpVBp+jPIFmowrZ2QVhMkLMGRKdmHRM8p0bqLKoo
AkaiF/NSFkihrb5kcZTwtQy/BV2m02Mbvw2V0vUP7QW2tHeCk/Lda4urrXuIt7IWt+DQmjtn9LW3
MaqzTRG3DJcwjeQT7zuRCrNW5fE694dlTgORWVMKQ8yFeB1BegZnoi1Nn+3TTRB+RAIPCw/fhpQn
SWRVSHRCAACZEifD5u3YSDlJNEb40jbOIXZw/IchUFp9gnMstfNsr+KAwz7Os43RltqqHcJb4Pje
EUYQumyX/RGX7rKfiENx1KgEK/mDRiVP7Eq6HAEAMeRwNM/f2RxDtMTEWlz4UMl1SvnClAcJnmDP
/NUMXExZbl6voD3hHGTauoE7fDWQVLEIZ9Oaxpa0UzKNEYChoGQkbGMCFbH8CElAbt89gX4QL226
KuLxlRUrbmcVS1jMHKu8qMSNOZfBbpYo6yxA2kswB2eQk0szyZuVZjm8aqOLs0E3z/Cdft/6s75A
AHSLZvd70eNMjbEGLHJ1xGuUHKStkm8GYuw1tL2DR/2EwjKl/rZAmJGdyIE9Wwa+J9Z2jaur16yP
sFN6keBro2KkEXs7RUCEQIgKMLR+RrQwmFTHoPOxzw0MbTlSIQ7wvzNG3ddZxDIdybmp1cmB5C4W
yGCGs+o7XCQUQW37U8bga3M29ILjqrmCF8D30RzOkRb1HHLiRwx6rCxwKwjojQxlc8iWnAF9gfCo
LjpIOXmyYySxLD3mH4mN7UfbC1r9FpCp7YRJtPQZrXYTii2c+8gtC/3CXnASXn7VY+8GEvkc6rdw
6M46oXgMr7QIOX7dHgtY3SRafw/N7Hmw+RgcI8EyHq+SLHy2594BiTz02764SVaeiKuRQNqSeVMM
GSgl8dowSL1yA5ruhfNq5V27LHsfzwzUKj/6QWATJBsL8gNSuGPg4lnTGxBoQKWqFBRy5zw0DdZy
DWRWnWCnsiZDbh7w94u1VzlfC08HX8TXT4sigJNF85EVMDRQcW/b0f7hzJF+s7RPL+93XRP6t7FC
DjmzGnJGeysquIx2/61OKCwULdIMqfzz8K1gAopYA797HoWUyPOybElGlNaGzQ7BzWQKO8v4c6is
7w4g8AUHESZYMoBRl/D0IDhmJX2tLDT5EDUXpQLAWE6MxcrpOexKu3xrc3j5pdPFwDqIGIrtN4Ja
wPWPNLZMUTxGtNiT8EniHo8QEK5TC1hW5wDGdqSxKyNtF5jztSz5XCOQXjjYlX5zfG3hDy2w9CQ7
sunbaLzFVQt1oviBx3GFJcGrJK+q7Sa9eG0rjZFvq3FM7MtDnNSX3kvifRORrpqnEP7JcZwvfYB2
D2nla0GPptDT2zQUr5otk13cytXUQ39oiVKhExc+AWyblveSC2sCQq6aE7SRsDqFUQwixfbxKPje
wQUHboG7Rcp9RmKtb7NKKzcY/jYVU5KNH8Ybck45fuigtEqULHUzvwDtkIse+aQATrfMWulfYXwu
QEqKIyLYHSEyQFsHP1hUtT8j/4Mc1tTBg5+NQDF+2liqN2OuFeSvpgiP5iohJyx66ZT0zKqtr0Wn
P09RLbZexBI+IYcgAx8UioMt9GH/muLdXvhOzWauSWywPDVsUEJ9G9+GVX3zXU6qua0SUMvPEBIJ
6DcGxDKKDXyYZYLc0CwB3F1K3xquU06rQwP+6pQWq8/Ii/eWt7ek5zHDYTIEh5zsemdoT8QMNLNO
znNirDKvnB+62ULPj8rVrbxpVcrZOVYyetoJvXyVDv7oTCAhSh5iPGFrqJFg7UATFAiVtyWtDpS6
mQQM2QbU18HOdK3wOgiMCJLYqRx0ZtxZP81cR/geAzY12wk2dRH3Sz/RmxN1HYjd94iiqQtGjKdu
bW+SymViw6J0s4gBpJ47hLEV3/5DbDX0HfjTp2TcDp37kgY+1bWZ96tubqinxQkq3Cr3bIYscz0i
rQWUS67KWdfCp6KsBLYHr0bkmUU4yPLvyG6AQzUxZ9pKX9s+JnlyZPaIWDHMWan5o6Mzg4phjvet
gAQxIdgHELwyauHBOb0SD2OgaUZbGnVHP8He4GjhuSX/pEcMBqetprC2S2stZHUCQ71jdMuwcfZX
E5Ig9A5Tt7DThP2weujN6AaYKAeDaXK6GttHPTw5RtEz74Qg1zAOy02Dra+ytRjA4VHNsbkjHmeb
+OOCVulLg5IGb436KFjhBLZzcRs6gYNMrk6uw2SA4QyB48G2/KNNWjp0AjWk6s5sJ2aIwdWMMNM7
rfcyjbhTRpwr0h9uqbSeK9FR8bZE2xZaesuMDreLnOx1toZGHCyi12yI+mXsZv2K3Kxt6fjEm5Os
NA63OAm8ndSis+5V7nHuEme1AI+THBoPM6e50UVT7DtURhuBRHjh1BA/jT65dF1xyZoRXQlHCykn
VnMkqe0auvzRZkA+5YdVsgyGPFpLYV4Av46LPkoFpXToIRcwP6QDNYNF0AJs9oxfkioZud4yJ7UE
zC4KC3nUUkYHJMk4CzLGnsnlil4I2JaHUXho9jn90Fr/ENnXrkonWvIhqbVeeotNGa+nGiplzslh
JcPPXHbDqYL1gzsXgqEcVzryi7UnQQAHdRavB9ShfIpFvmEivxtzTooO8ju6ibSw2p1HnxzbfeYs
U2piK2dYWjl+u0Z2uwsaREQOh46gUjbHyOwpXa6haxGbA3WZPdlGLDg8mkn/UHvwUYDYITX3tUfX
J1vJ0UsW082euTi1a0d11JJvk+/maDp6ZQRK3gpyTq3mac5w3WoN5LipqQ1W0ESm4dlFGujN4PLc
eU+g+M9A77NdTDITR3KkA0VH2p5LuWHN/gHxU40EmGNwz7lw7cMxXFZ+O9OQaR8TZbNsIhY9eWIS
pAY5gVkDYwpdY13oArVsEaNMyaPhCKCBVXsjqAEebz+g3OgcenFGDnog3/SuV6ywVRfLzj30XVNs
3HiiCC48ZQTZ6IaQO9dk1Bj6COvcmBHkNKgpM/a3JSjUZe/P5rLjbFkhOF14hv2JgS8+yiH8Hic7
CD4+Jzsr2USd/dpmJccP5dBLg3kRu+7bFMps6WUddbA77Lp6uvj0m5dhk1jLqUw4Y2XYkWdk/Urk
Dolq14+4MIMCQUSH50K2Op5YDv2Y9L4jMqdUKbxn4tU6tnFBt8bXqqXoWDzrhXlIO1mBJom+YCbY
U78xPNL1CtXXq6BlbTTPmJsqnINNeZ5jbeIj+pZOaLeYpr/XNCkMfSR7BTQAeWlEgoUbL6/cm5aR
I0D3HYDSKGkDTgFtCOvTn8PnqWnzVR6NKeMkEyCEGN5K2eSbSE+e5+oSJm14rkmUeYiztNrM1ObE
gT0X6A85n9DIcUmFQsC6sTOd8wfqrkWaJ96qmvVg2w/5o8Cwth5bylI4vy+NoAc8o/GZU8g24W62
gRAUDI0kCCzEl4SKGigJ4wcxUEK3BLml40iCte98sarkZzpaV+hdj7U2uOSwMPIwWgmxP7MSFlz9
WrwBKsoBkjoafVUWpLPAR4598TFjZbY3LP/WoSJUuPHYM8+kTCVb5n/IuoluSeJnmkag/iz9ma4o
dhCrvbXqS0o/UolCNbRO1mFow/gIJCJ9n4kEZFezgEoNSCpLCCmbOMuWSQcqu4us7ajNO0+YHf5P
coH8lj3TZ6S61d1BQcCeBye02UPJd3ei+ec8AMjCKcoX39OX1Y8g7LfENHz1VBBHOH7Yczduo4lo
Y6/6RoYqIS2l9CFm+8oO4//MO3fcyMp+nckS33HaxOKV4SFmeHJlt2gRlRYWaIMCLE4egoZTZ0dv
0h50BrOoh96zJjzVnnwUPfP9GIWWCkGnFZ1+0XXrcVD+VWxgOT1796UyU4aQFoaz3ADrAQsint8N
C3z/WNXHiLBiKjaWimGN2SjQi3VmOcDAom7hGiMrnaG8wqmHMxyA3M2GMKJ7nH2rhZBrgDhiycmW
BEaTri09Fm1ZFb4P5R05gp4Hh9Cd9oJsIVYXqyS0PmzNxfbcXbHekX6Qjm+FJ2EoT161djCiJS0A
Vb6gWtgAGMm/9s07AXQD5ALxmrfFWo7MXnFhIEDUG33vjB/UmMlXF2PRyu764+yV2NoQ1rK5WZQP
a3ze69S2WbTFSPxCumCkmfWNmop+zj3uYceyLyYWblE1DZ2X4gHXsb+ILA1cUT3w1jhiS4DTF5/A
gx2JshHqavGRhl2xMersowULsouqLli5tsOQsYN1Z1FeokrE6j8SjLZAHBWvtFajL4k8vp7LfJPO
4Vl3pnpfAkjSjMHbSi/c8gVaGMnQEQQIO0Ej+ceLrXiXZjG7RjU9TW2j9KYG4W61t2/jKjlYQDSA
0jODKr1qG3W84xJ23KIvjBh027lJgHTqdX61kuY0FTQPazctty6t44OAlYMQ8qUMBqLOC5v5g1Nf
YspXYjOOFhkhsEmGB4SU7o5vDF2DNv3id0CeB9Qk625ocRbl2qZKjGFhCZwOpYFrMdO/OzbhpkZU
bvq+9E/CecpiaDNZo5ZHSMxJe+zAbPXbXC/eWFmdZ31vzhoJZhU280kGtAW111bSC+vpFGwnLxdL
QRqdRowdsRdJhbaLCLIy0kFcF5e++IgniXNr2JsK1wHzdun2GFZ73/oROx1hBPC7s4cBwSBNco16
NgjbtdSwTGmFRaS7PRVLjS6Dpt08sRsawBy10QBATPMVTSD65qCh6JZuC83HpGTD4PMzcY4t59F1
663ttd22hk6LABV6bxUjH+9wLvrYdAPanX1HQoWQxpfCm45oIaeFHN1+H2fj2fQqlEkWrUc7LpfY
hulGQ1lrxngt4uLLnJqkbGLPdPdmOY2bvEYVZ6RYFatBCQH1d/Sc4Y1j80/3jrTyGfQnidlvMhZK
69rYx56bPcR5eVJOubQNixMuHKDDWr43IOPsTAH/GzUHUxziiIFrUzUEDo2cjEZ1X6V8Fwv/rI89
mGk22tymbOAUfmPfjg6d9EjRQ8TKZKeG9UlkURbv54aW6qS9Bm6zCYBTfnP/L3nnseM4um3pV2n0
uFmgN4OeUBTlffgJES7pvefT90dl3VNZhTp1cWYX6ImgyIxQKCjy5/73Xutbo74SxK4/h7WaLFS9
EdxRzEdA+DizvMrAvI2SDwq3Txuh89sVd3Han/XwbnAmMJBYN2LQcX7U6B1meA+CTLzakB7G/LGd
50TNPQ29DjMiCebI9T++vj+r5v/+49/uP2Le89eReRGjPr/E/dlfvidkir2YtFDkUuAVsnuoeTpF
BNCY8u2Xl/n5W//2JQkThzwz1rLz85vuv4e7IUPoP375z59EsLZr8h7QfNGzp/Q85PimT8H75/f3
83WyRtqLlmi5v7ws0IEde6ZwVq/9/mf98p5+fuP9L6lNdMNk6y3vLx3QeorpHP3XUfjjUNwP3P3L
IM0C8j4xbt6//OOIipqUrUJF2oWV8OhhvmHaSK8yjIq3RK5wBIt67iCuweXSdoHdJQI7l4475iDL
7CRBQjeyJDlpx6aYmvlyBAArOiZhZRsycFa6OIeVNnTCxql9TFjhQJc4quR/suX37QAsK47Vtl9G
+sgynxKZbjG+h80qeG0EqqKmms+yRwvV8aigZwEHn3QfXZKJCExSeA5gy0RxHpmM+LlGwcBP7e+l
bATsF33OIwwYOHOtAEldmd7jGnFfW2p7iL8rCy2JTYkBUFDIhKOSDnMWyiyQj/zeqbsGRS/3kz71
zqLCghqB2cDoRHCJh3nDnAqwggEFoHXSfZbIDNb5lGswuaxtVUIjDhWVQG591TKLt7MkOAwhERC6
jg6/SGV4ienHVHF4c0ZcSmEsfXEgh1SpHxvk5Xi8GNcYnLTAIYYNNzZI9OaKRppkB/r4rtDLG3vh
BZ2OsPDlYY80Z6HQs8W0ha9aQ79YxITW4AFxtXp8RZbDzgFkDUBbBF7YYIfaw+sAEUxUId6DM8l7
Zc4xHb96I23YIBJZiYoTFLTPPVBqm3SJXT/w5Yc8obwtWMmcritiJ39uRbqgwwQzn1whWSSqXQi1
NXnH3jKTIsCeFQP0iKQJdEfmCmIgrxfvQFpKTjXO9lYFSGLbsJp2yF3t1pCkTdMjuJxA0ZS9DEBH
jR96j7pCL6IFw57XKcGpjc2XcVT1MTp+m3yM3NSWAhIPt8kE/J54aIxKdkJVu+EdAalKchFkA/Jo
puzIMra0SKRiRoNdPEph2eBP2qKrnoHbpAl3UB+GWn/CObXAPqEvMpJL3AanpMcNYbIqXMgt6LDJ
eqqnYqvFzXs6hOdpZGqpBu2rOLSg76RERctjGO5d86QX2Ml+UR+e8znnPftfWZue8zBragSKs2Dv
5z/PekW6CgjYNUWZicuUSuj6+P/P9ytlN98t/Z8AIk4SEqsJcpShS9oJ1tbA9r0IpeSciKg7QtV7
0IpSWQppJjOfgT6JCVFfkagMLl7Z1CQkM0OBcuv77U5KBeuiDqONAyU9xZwIuVHfWAr8/+aNS+Lf
vHEd+wqjVU3R6fv/+Y1PYVbpIz3aDYPgeCPoUJMy2nkw1JmckZxBazCC9BImwUmLApiNCky1fz54
0t8cPPofugK2mhkaVd6f30NYhpE+BMizEWuMJ9xtm1iCWkPlJy2sySDWDou067E7EEpKhlbc4t0L
suL1n9+HMrOo//IhIhVVLeimIrg7fVZt/vIhxvk4qhV84E1beKMbmNWcGMh4HjOZ09fRC8rmfJUn
+oNk+uXBjKVhHdJs6SAVFF4tHDqrKfcU9HhyzB7/shZwv0q4o0sE0KkkTjDZU6SDZ/g7T9W2ZtPX
h0JAdV0YzMMxN5ROlng5aTDSu45raz3k5Sq2cmN/fwjnZ00yvfzzn/035y48REWVDEPCvWAY88fz
y5/dio0ZNF3gb0hkAj5WFzn4IXLxJB9Un0YukjpV+67s2VtCS9DkYoMWnfl+MlG2D/ss9QlaEXt1
LWlpR+oAHIDOD7AuFx7sKLws61bub62XK+79nf9HdPf/r3TRkqLPF8e/10Wv3/v38E+S6N9/5HdJ
tKSpv5mg2DVZYaHi/O+/6+b//m9B0sXfZFVX6eqa6iybk/4li5bl32RF4gzRREOF0GKiov5dFi2Z
v1EcaaYoK6Ih8T/SfyKLlhRQ979cfyqTQvPnSqqLJiNu8y+seFG3oFggOrmJRSSsk5EKVmA+ZEeZ
dIhDjGwJs06bKMqd1LTqozmRfyejDkDgXFirTpqe6hoyVuJlXG6hKJFnxL6uIee4iUthJ8KQZgMp
VavOYhs4NFgDif9k1YH7lZUaKSCmkO2VuH6ALeeKTbg2VCDUI27kreglPQxMaUHkQ4F3CrIRoQ0M
lzp8YH6P6lEa9DcTt6edcKXRo2QfYpo9UsEGas+Y9cZayTwiFQABn6cBwB1FXePkdKNcXGOXEmPJ
YhJhyrU9KIOGZffQtP5yqvXHMgsc2apvZT6sVd0jQFZotJ0PVmxo6StFyrS2Zo90hvpqtmBIKuU1
51KFYMPz6dIStuoZqJ0DdQbRdP1nXRU23Gpyt6OiBa7Qt8hK9I9GG5+xs1TH3jcusloV8OVnkwlh
t30Zp5eRRBw4fAadh4gBBe407UoP3lFLo3muTe8HFm+yA2MrdQeFvhT9wmKJZmRRppIT9zHgX4K8
llDasjVZR27U9S3EOv+QDkSoUdo5UqKr2zwfftwDuvpWeBFC8Vzn8nRNiYCGsV/7tywET0lLjL0S
mpuu8kGdFYm6iTLxByr1fhcG4if3Lv2Ibh1mw0CIti825NCRxFxCK6BRGWSrIjdK3IRAk3655v6m
GtD/fEO7n8jcPQwuDnLQTcnkavp1RU1BjuFHrhm70saPRa9da0qrLYMhGTHodgDSJQLr+b1M0KM3
nIqOVtCDM2ntbbVArk+dBUNXAHcGtC5f9XEnXQwyA5x66pRzaTOD8B+kvGDuMZr+1ii6SxiL3WoK
onFJqKMLBytkjiQdEykuNgVjOEtoUvSAw8LvS2MFsZlNcGmEUGeLad9ZbASjDHVIjcc+refOGzlY
CW1knaQro4jfjW6qn2vciNyQn7qk1a60rihF+zdcib5DUo6/tHydnQ22zkgar7WKFFlpIUzD/ZRp
WaFZzxQRWlWTWrd/PuCyOJcIf9y6OeKqaMyLkGnSnlM19S+37sLUCQsWi+xmlHGLFbMxtg1IHay+
ykHxsQ942nPmB/4p2Q9snXYRrcCh6N4aURBI5mWoUY6KbxdtxXYlw9SddNlakdJqT1YNu375EEph
5EbkouIF48Ev2XdLs/OhLnppGw29RmOkJfknUs5SRBMtqJnrDR8kicbbpOieSY/CypGEZ9RvtPZC
TO6TmT5VtHR6OuWPMgI+xuGkrwsoeczWN8gw7BGzlcNZM70nHxI6it4M+GQh4XDMepxa4UTv0She
caPuk4Qg2bSdMGWZ+5rALGfMEW+gdWMLZRavoVibM4lqa9HsW4uT8pXp7b6vZGltsLiNClTvtJNK
GpBR/jT6/V71FCoY0Vg2qtDAi6QiNIfCDSI2XUqEPEP1c4vY6HTR9mLshAGFY5IG6pYhCKIX/ZiI
4C+lUbMcpYHKhH0uDY2F1OXg+OcM5TqyXoyZFEm0HNHd3r5QH9M6D28aHWxs9AR+1LQPfCVeBXlw
bUzBhAUMJZq5rYWeGYtGarUrerNIFzP0vmJdobgQjl3AnjUGYbErdOmRkf4J8UTpinU8MKEsSeOr
w961ApNxeFgDl6TO5myGgDwRbS9TyjtFUa7LJFaPrY8bcOx3QkCPtGFHu5i6YtyVuE+VAggKVkUH
Xnu7UckAQQ/TL7oEv1ppCOaWvKaQlKWipUPMDsg023XRteN2HH1iEFDxcqF/NSRO2JXcCXYrI96B
D/JJeF+9TpNK3mKdS5pGRGqqLEw6AzIhU3sQJ04QicWuZTGRcVEe+p5sq5F0W49UCOhkU3waxosS
pOrZawmqyzxtNYSg1tpRI0XaMorD/cGgQ16Ubbkd+csAZcTFOktBkyIwAyjujbNA9I0YaDCdbRW7
UqGvuQhwMmYpLgGtXgnAkO2sl4d1JNI17CI/3io1o1nZV1ZkE9PRnRB2MKvfB+gobdkszsCUPknz
6Nf/vAzAAfvTMqCJoilbcFohlyqWIlPV/nnhlf3OY5JgCFfyAhBaBLTiGJbR8DcijBAaUyZLrcin
N+EI9aZD28wifAmNl8HOLQfEIEJewQtD/3dCJmSkWffk40hfSNzeNx2DickXtVuYbuHBFW077GsN
zYZWbs1MoEFXQc6AVNRshQalUqA0x9IsXgYL01M5De2mBy69EvyRdNFmlPeWz/hUN1bBSWR3Cj2j
wmMvS3syR4g4rGvGGLIEuU3JvkkMbHeB35ooniT0bNTWu0mW9QUA8XFBT7IMQLbmVcK0MvB4/SGM
lvjcHJIviUH5IAbTp0pX011Vq06bD8jGEZgQUTkToVj7YdMjrVW0cQ/xguF9I8jLkQtrT9fVWjQi
gqWoRWWd67NmSDDmtm6Tug0xOUxKBTouo/jUpcFbV4QfiAWslYxK2ULMS3gaQPEOkUWrjdgXSBsL
AEu7GQCIpaGyw7DCrN8iXUEahGSA3qCw0y1aW36ndAxnGuLApUY99JlSMMRJRdSBjIZGnME7tP5M
NAeC1/UhiVgAiIqt+ETlsF/j44oP9FjZW+X4gHO/n8E78VeOXXBVjtdQsAJXNTB/0lmqr3Iktvuk
1B8Y0XrI+Glg4ZEti3TfToaPnISH9dC1P/75rNXnk/KPe9d80uJDNA0EqfQQ2P/iO/y1WujhfQj+
VHlX5nlA9jrf2nl6Ye2mRq7Xoio/FVW6FoRpuHbaZzRZ40ElCh3CBuLAqXxnFLvCBQBUQEyoggFG
OkwgZLBz9KPSnmazMF2FsY7IbdCFVVyZF0FLxlczw1xgkiF9Bc1E9I1Fz1NtZuhinS7hWHeLQqus
hWVWnaNm6XAoERjhp68mdwqHZC/7rQWjqPdWvI0PPeylXaPFE+0aeI61cugGoqyRgA6kIS50pGJ0
PVTxqpFtTBHNh4ZE6MkionGC7rjulYk+ourrew0TEFcO5rMBfbiXGCtDqzHGtcLP7SOuWEypf1Om
qX/Z788HXp33NpJO+8Ogf/PnA59NMVqAwDeuiT41yyGShiOiL999gWronTMg3ytRRT6bk3jcN41t
CcEur9GqFxqdLOIdomuaHwkSFzBUkOkzEsTktHHxJHqiRuvTFxaV2llH0oaIvGKilTOPP2YVkbFo
1XcSlcHGy9GjmiwZCxnX3zqXE/YEWoeNnE7rgwSCLYlNJJBBvp26IFhkhGFg3jIxZIv1rfG92pnE
xCfNHbG8Wnvbfz45JesvDaL7QTIw0EqybGB//etB6tOKnHi1167UiNwxo1g+hdIFpVW7rQLUEPzO
Fx2bI0Q30sTFdhrYrhCdUHaSCu6bpU6wtGwV1y3x09rQE9gDFlBXCdFDfc7oPrYkp4kkLPPWdBAt
ZJqKl1as25m+AerRbYkuOhhl9AzCW13n9T5Iu70Ixd6tiwA+oAxVxfSJTtBTC3uk8QG6SFuzKk6I
RBCED4q1KYCVTGYd7rsudaQCNVwlzhGUVIyObKaDI5nReExUFrk47MSdENbw/UZ2OFauYozJzH0q
0j+HxNhuRgJGbDM+Rn4YvAiSpq1JEO2EttqjCHNHkhEPhq74TjsG6oMojQVUMbRnaY2rlEKChWQL
lh57Q5iyv5IRoQToQFbyABRRbBZlLQkLi1gWG2rZi95zWfbsdZaI6DQ8RsRGqTlI0j7VCQnLdGmX
b2RJRG5r6cJaoGg6S2pPjKxVEdrQJOmhr0ZyhQIk9rm+z9ukvYYTiPvGQ7fYlPoR1bDhRKEYzA67
l1apWTbqYaHk8Yc8DM27GdPHbEyE9hpyp5SasKcUh/WjfHVkOc6Cn2b0EiebpT1Si/H/fgdSg+xs
skDtc7E8hoVwSnrJPFWlAF4jwDFIygUh5fVRZehYiuAL0d7CUMqlLdOpXIPdIUeGsC0CfSNmlf+k
xCnzX3IPLsD+t5UOah5pzDM8NOmxHyxgoVXtZANuB1ElaWSUQ4KrSZBxGwE4BJrYc1M8pnIancqS
XY7cBK6sIfrLalYeP13NUaI7ZEx2WgKCQulgLeKk/zYQtjjojHy3gAWAppVESrJrglAI9uBlcreo
iRO4fwlUYmWk0aeSp/lmHKjiuKTY9srML00L80XMYYdcxtxjQLXfNzdFGVGfjMjMjMaHlzj44oGD
a9r/fBWzmP31HkODj+2ohEDw3rD5y47UzCRi4+MOBKxOcTCkVkTKAhKjmo7KkZvSddJZ+iFVqicj
Fm5yAHBILrGaJv1QrkavDMAn6lQUM7RH0SpyqtV2GXpn2tkXVY6yB/TCutxMF1GOAiSm4ywBCORH
C3jdIqT5a5sdaTW5XDw0kamtRGyJSHtYZ5WqSe0wqftN4I18EgyiTmbsfXVmdxUTxXpAL+/mfMzH
LvaIF5CiyvVooCy4Z5pLNNTFQu7MgWwgNPp0Z7DV5Qz4676OHUPABOJJRUAuNE4RTOQNecKGW0HK
3wmTaR69MgfvmxJWUuhlxi/2MSu0yo6cNsAsOOsZj/vtq1FMG+K1pgddKrtl4ovBskTRusiKS5c1
Gg2ZPHhUprJcxyG/NxGG6CH1bro1f7c4CYfBM5ONpdZY+UIAPKXH6iYa/qWTsFRhQkRILCr7yAPw
3ZtVfKJSfK51KcEPI+PMhY+H7RsNpT+KESMk4zOdYUl+K+qMv0KISApShCJfZ5bS76S5nPEjkOYJ
EVeM1IfS1iiZrnjBFg09hFVtDYRyaNy5wqzdKDEbukGaqOZDoXSTpFtlFHs2HDDvKJe5BX4etSUy
KWhiAWnsTSPA8xti+hq98BR2ZPVlXiEywaf7begt2wyKjjzHrZrJD5gzSoi7HQBcr50WXh5py1YP
nFDBxDqlvQ7F1SLYHX4wnAIdRklQlg0KwzZeJ5YPM8yPnoMIkV85iAr0MmyQmY89Lk8s9rAETXdM
Li8cBwfvwidjfemW60280nLF34ZAQU7g5cBbM0ts+jL9lNQTd1zvHSPV6HgNV6Qv9ckGIYpCQxHL
gprGx9AMtzmM4EcgxB80bKRDOX/VlNbO8qcrQDgFdrVOkBSqjqVP/KWrh08pufWnWqzJ3Q4UYzHb
vVwTqhe6oNTkI7Tiq4npy45ztt9q/MOr+g+9NPVL9AQ/1d8GNWTvYQ2WJb+EwleIz23RVJW5CxKc
Qb5BpsbYaaYjibn5qE5JSnpTg1cxSvIVSGgNurL+JMAQBSPNvTL2FR3QLclYAfffoU5HW55j2giH
LhbNkEUbX8seCz8naEbMxG0hPmCuouTJlfDV7NJ1WR2g2uTAtTUmennzJSmRuRtT0FtGA3dzikPX
l4LwKAL+uPQ+qEyh012fqAqW12J8ij1OO4qjIGiml3KAa9nEXeakjLwXI6v4HkRPDKLptRiYI6q6
Yaxl3NadWuRnY6bfCd2QnAu1urUNNK/EKgU316zkMLX4DiyP9mQXDtRkAoByv42esxBtJ8EiuCFM
K12lWY+j3GdsrslS8JJKRokiqzPOkVbQc6i+6FPIR+wLljOEYYz5PMDRaiT6Su3UGlq9hJ+4MR8I
O9YU0lCsjQB3cW+qwWPkMb4s/HUSNdW6HHvw+LWW7nTitpyW/ZONAMhbp4JZI3S6u+Ol7ootIxW1
fCk20GSTLAgnALUeVAsap2qXJRvGKQ1WD8Xb4iAldVwjBIkwYwS7dQiocCC2ElX7zc+BW8rmOKyU
btymKfDGe9k8au9NUlQbNu/Q5DFXjGAbUN2M8pEYEgBpq6KNPpOoT1xx9qPLjNMnoTNxJHvYo9Da
+Pro7YW+nI59h8LeYmqJkFalmBUlcz1JyquRGWvUca+GNMlrEX7jxpIoEuImQuQbGv0RXePbRLN4
KSrpDDDtr8wQLA6adeZiIctLbPtjUkBUKzPlR1L6wC4HaXxWx+zkV4h11KJkTVPjCvSY7lrWE2jr
7MWkd07+pSYyF23rNVom4+ed8j8aKf07ks7/QFCORGHOruXfD4Q2X+9B/isi5/ef+K95kCT9JqrM
gpj8KKLOAOiPkZBkMPhRmBjRUmEo+6+BkGrNnBxLNEyyfcHhSH8MhFTpN8tCmsKHOdcZzJH+k4EQ
I6S/li3zS+D3xXCnMJpSzHlz8stoEoht2WqGpx+lMerWcZZjGwuZz8qTzN0uTFDmJgE5CveHImw6
V/eDK9r4eptIYU1g2fz0/hDVikG/EQ05ypNqe3+YhKAmhJiH+5c5bYRk1oi4SS+HawWBzvb+0MKW
3IaK/PuXP/9NyMhV9OBmxVyKxKAkJUnhPNyfyfUwu/VQmC4w/pWwHyu8gJHBbej+1CvnUWvHoEjN
n6dSr+xAQGBbzrA0QyNANg/OnkqOJSPl42D19N2DFAmHCXWuNkiosNUZRswcoHcbMz0ESFWzYcBh
ZUHNVRpMFG2mizbxeZt6jD8sbpOsNmW3DQiiIPcj6LZCR7uwlOszEAw2c03WblXBQBPnl8V19Gm9
CAbvyY9MBGLWxpB1egNivlEw/dtxTQ4XhSN+gslCMXR/Wlc1T2VIx1tFGuirC9X6/j6FQs+392ck
1hsbEivLxJ+29wdpKgNAEOFp6Op8HVbj2odtvY0riOrwy0vfw1RAykdSIFjEw2I27xEkmYB9E2so
qr6C9HqC7jY+9CGOz7BRffWWpmGJHZoY3X/J2qReURcQBE20PBDz/njwZ/rBH1+Os4jLyfroMphS
68Yz6Pr+IM5Q7PszYyZj35/JJuQRNo62NTO67+/8/mDckd3zgzDRhBzS2d3K3OSnrK6JUJX6MdCB
dXKb7EiysT8Y+KX9aFFelL1UsyO1y0dZu802069KdEigIVsubxCjupTqneBKTkc163qrYCHg/CBs
930ecQm3UiZpub3yjN64pSzSp444LRz3JEqLpwaJdY+qUKcTt4vnqsbOXuIfkkNYwXN+CMIl5Rn2
3zqmXHFyMKT1dFKGm1p85ZpLw7yatZ1MWUZEmPh5m23Q2f2i3LG3r0UbdykYOSAwm+lDfAwKm4pP
hZh0JYrD4IZtBxnUJWOnixsGYOAWkBkLlUNT21ChsJCwt1Wzpf4dnekRkS8ngzoiVCggiMTObtlN
iVz9SW8JRpkPGwEFGpxYlbQHJEbbpF9FbEfp5gTWmkSIBBw4yT8Y/o1F5R8L66P4os/P4Tt1D+GF
SonesL9s9s0NyShHgsRPcq7blVriVVgy9hnxnMDi2+WXglybK/9evGK8Xb7HG/yJO+GYDgsChopX
EmOYjyTwaTqA6A6htHgmSF+eIOrY6rbW7aFbjeGZNMOMuIhvvCV99RmlOJ6IYWBmusmxPnyKJHs0
hMnYHN1Gtvmx1FqI7wwQLEKRkmV9HAIIjtB/bF/eEjbVXpVhh+j6UXlOYdxja0HRBwTXd+oLvlci
gYqbt502XbVEma6AkvRdnWvzWmBdym1cCCEpXylRCcvkpu+xMzfP2YfxmD1Zy+QU9TaeTwMPWPVq
hbaxJrZK4FNEZOetKM7YG5usSN2nQReXtL5VeEgwNp7H0kkbh8RR8wF6zwtiRv4YTlv1Xf0eHohM
ILl6W2waUhoWHc0K2cHQm3zltetzOXir6DMtbXwKYeSkB1lhpVirT6Qbw21GmXaJ81u3L5+Gs/zG
KKt6wXjZ4w5Adrc3C0DVNvjRhFC2BY5tq15yQmmJK6MCTTgTdrTjTH3hv1W7ZbjByZE/sOsK+SSQ
mDk4o9AFSMvmojKg+2FtCTOsbZkifmks4q3+w/oMHmgUfKtfOB7fwy/rwroz1kv95i+LgioTZdsj
Ijl0jHJP52BXnGvCmDCXPkNeLhfWFucOeRREbaunbM2+7jSiy+d2MDtq7Ppdfk/RACVrk/Mhpeuw
DL5KkBD00J0vkCOwnA9kf+nP6j7A5oNn6GA5pC+kDpHjbHmBwr5gkI2WyaEvFtieyOp2qoeSOh6a
KWsG8Vtr80c2ueOTOC0ziMHNS628snZ4IzNoe9C/2GgmxlULljypQBpv0FDjQGCeaXPrSXi5AeHj
tKxeJYZg6+ir8Vf6AostCT1XCbpEvazfibVypY/822IJJehwPeouUMWOJQrIwMv4CHTJx1Fl9yt/
qW56UL7kiC60x/B1okR3c2gGdv/WRe60Kc5Rs5Y6u/JWfJYBZkkPwemmePC2koccc52chU8iQvl8
e4HB9ZZrL3sYwEtwJYb0FOxh3z5502aoHHGmbCO+dE3+DjhRFc4RWxh2WrtgrpVxo2PdoQn1EHFS
kqAlLH1aYORt4yFfBrhqySOI1rG31C9c3pf0EH0EOHI+/WvjbbWTgZdjUr6ZkbH/sQOMEcNL3j1G
5SEmYuVGrMoguLwMbBtc8KOwN4S3esQmMbjs16pP6da8eAcsJTPdb0RJ5fhPvbhKcxhhcLKBzMEn
UmmIrBrpid6iKF7q4WSIPwLceUSA4ZlntU2Xnko2/DJNvrG8IwxVkEhchhc0/sQy8Wcbt+nmdW9y
/T2HeHL1EqguzwpYuysYjlrIAQpbT8+8hkpnCoQKiYcsFgZzL6bfDTNrgBd2bfHJoLh5C7pntXOw
PnpYR37AwNkkGGNdD/QKfc3Yxjbn6tvg04fpaz8w07r4yUusHuRjxtttFtOh3yy8l2qbgr/h1rcT
6UOAbEEn4n92+h78cZxuMhDZrUs+oIzJT3TlfCkF57yiX4s79ND1K94e3n129WD9pPwQo5AghpWu
5KZxZiCrTXN6M8CpZRlz1PpixBhGil38am2VbXTVd+NaPSqn6eQ9mlvOaFAJO+HFYIrOEhOTeYO1
7YW3ACy9qolTcwLJzZQjPUAniZYSavPwmMk3mbArbcsO17smy/4BP4ijuAgn4axkbkgyDgl6zTEe
CBQ/gMEHWbaM3SfExHyC2pcUfKqB68nrYQ5UsXH+q9XCrCi/aBTCpJnCnU473g7rHdzakrBbEuuw
X2BcFciDXMBIj6JVCY2OtKNy1UcPU+622gEEUac6ZnKAkcP3y8XSTy5Ea/utHbO74+y6shA9zi8F
ZvmEu9ukurVpn3/npVM9Cme1XEk60HabjR6fEhEk0XcYX7D18jTAljKu6IWATabl2RP63kIwXJEH
CNAcl16k7Kz4CWOhLBOOxFjcDj/V5+JgvaamnV34Vyzy3i7YDcLRpNJYmM9l4fCWrjJUWXvcDyvz
Q30m6XmfXEcGy/Ny2vwQDKc6+tYGTcEKQ023gp25gtX11lyEVXeZlv5ZkLbtpj71O+W1XF8wKGff
1dtwJGPBPBW8xrQMduo6o5fiBK0T9QfQiy8i4VkPFZYSEn93HCNoDyMaaIY3N7AL2ORkylWLvcKG
tKYufkKZ05CdvmiBkEBMhKi+Ej+sV/G5rZ87cJOPXex0l9TFyF3fxh21Eu9iRc2ujatWXyFmS7aA
aYFnXdRdchmf++fqkePPLwvbXXERdBthVrqAR7/IN/VD/wCimDO2gLFATBdWtWO2NZ6kx+k7GPC+
rNPsQFrLlm1AXyCBs0V56X+25+JddavZrULDlnPIEdG30IAm8+babvwb3tovTpxqJT2KzTN6BO1J
UlZQ1plNsInQxWdzugEqFXkn76C4paeEFyuYJayr7gr2WctX2gKqsKG4TI7j2MXQtaddi9+xY4WH
qvwWXRqVHqhbt8tk3Ypu3jJ5v4b6su1WemdjyQRc1+iu8p7AEVJs6X1Zl6f8i/s0BkB65soTE6Jg
lX+RLrNqjm2z6ayF7D2yqypPzaP4AXjCejFdMiLx7hGKhh+/Rm0LMGBy057q9txdq2slH6Rw0V2V
fGXFm/gVCyrOOHNXnsEhtaAjb/Enfzyy7R5N1mLE9Zkwrd6WZ8ajpBTURJLz88ZRFh0h3DKdr08k
rPKtub4spHV2VZsNZJAsgQzpcMJHb3DcvGN88p55Ry2DJIBWmX/qctAgDt58tk3WD43yfM4dXxTq
hYCmKrwZBRP8dftV0grvX5igYhhiEkWnaqtJp37DMcdArO77CXg4aSfUnIGJjqlSJhW4A1KkO25c
wei/LdpNlEvm9v5gBJm1nTN1TbN6A3fUbelREqTStr8/u//b/cFX+V9LVKkwsBLYCf1FUu31hdJ4
kVPVMvZdJS6p9tkuMx8p2PHNz3pp+P1ZKgi8r2j+n0StiRVLut3A2Jlo7vkbB01psvW//Wm1KCBj
6z11pLY2IoKqY+GlrHDCyhmVolbfJXPsM9v5F8om22Ng9sfYIlwplYiD7Qh9V6cRG2ZWba2s5LZ/
f6oU7PPHJO0X8pk5BaLMJn9mxPwdyiDXF+KBLVrN8rgIfVqxK61apQyoOocYtLa2oW4JXMkQfFS7
/yZJfletFXXTGVuzsLMPXbJNVAk4bmzhKLKTUG3xVeNOsSCokyl9HaEdstlMHjrRzmeEEFF0K14U
HnB76GxjId/0m3IYJVDVO8F0NQOXtC0DY/vOnsezsGyoRS0ErNT6y+LZJO1vHyz8Q/sqv7JBmnb8
9ccIXrYtLEC02dYF6lbrqq/toXxj1+mDdCGtAGPxjEMhVdTGTto9l0SLv5Lkc5be9FvzgZnT/2YE
zoFWX3E/9q4cO3z2Y4n6ZUmAh/zdfUVnNqlFctU+TEe7EHCHXDwOrtoRyvfwkbnZhsKDkUaxb/bM
Jiauwh8CoZgv8Xr8DlzpDQ97/2pcwMRz6IAGHaMvimJ2er2+8F7r7/yt9An4W0RkhxsracfBI+yY
/Q4/5tP7QLFj2fJTdYOKS8QESKic1XWvfODIbC/1ik8EQGF5IHqP0YgTuHzcRWOP5xFr0Fq7NFsf
IZWtHEeJVtESOa2CqJaB4hc4ISQ5uOLUUxOtB7S3c+pm2ThWDrDH5Yd4KYYCTv3iuYW3aHKnkQk1
LxY5vqfR7l1/z1mJbSb7iDC54Kt9xmcJj7N7FpafQOBYx8L9/yPqPHYcR5ot/EQE6M2WTl4qlUqm
tCHKNb33fPr7af7FBQaDbnW1WiKTmREnjgk+DIegtY2+WUQ7PQQE3HqtH2+VdcNYnK5+1X3L3IJf
3rVWnGV2ijX+zzhwfSNGFy5dhG2Dk6554V14rzGeO6ho4BFwC+/0z8oOHEVCXUJPSDy9aiOw0IhB
Qfllcl9bZjfvIspMVL140vxW6+zeBHT41FQ2P4GjRcZBfiVjXHLVLQpXL4Tj4cLsHFf1O+SuCi11
Cghj85IOd3GlNIQeOdYBeSpa3nV/TU7odpBUbwmWIeDyVD6jS1rbeKbOv5AKz+jp8BQKr13AynS4
LziHfoMTQ86M7vNIa6nHnvyLNxOUCQbldPh8D0ZS8GeDi7xp1tOdu1GvLL86BQBCnzJGKle4qjmS
NlRnFIHr+KlWvkUjgIdDX/rIb6R3ivNzlXvosl4s6tLFUATzYzL0UMW+4tTXaOj4Rdf6yHJ09R24
/nVw5g6AmSCde1IXLq/g5i/jQDuQm/8m1VGEg0YaH737D8Uf7am+QjwBWIbo9pUj4qEQGYnFBTEA
IyAQ8yb+M/PVsKePFENnfC77YPgiCytihso50fIhVnrtYBFEMzS3fv+lfedrA5k6oAfoZOIbshdA
kM4+tLsv3qZNRSgz1AKKmPUU2RH+fKFTIO/hGQcHuxefGEaFy6onN0R0l9qbviWiq3ZQH154S+u0
z9cqepp/oAjw/C4sjDTFtMZ50WwxKziDCggPmm/tm0USPRbCL5GwP5XF1b7b+ZyT9JT4eDklj/6P
LS76RAuMh1mZUavthrf2yJzEENzhXsnrpGGT5HMBTmz086i7oFzJ2/iEGACUoSO1oQTT7mkFMglj
3xP/ssZrn3Pl91y08YALAPI3E3Fr7Jj/WvCvDP8MO39CdIOsilkCsE8Yb8cDfkOu4bbfATx/lvpB
6e38hifcKjkZHUQ3e7nnT+t91o556o09dplOlp2z9CNgZ7qHGC9jV9KswvHQTi+YhS1UT45TwNkL
OBTuA8FHxqA5xIAwBiVjykYEwEbPfhnX++WOYng7rIPLzCyHoYu9nIG1kCR43N3mNz3zkITKxdA4
Qg/YLSqmn8+rPNpahBHotuK2V9mjewFJW9dkfl7zM4rJ+lCNN1AvTqJAe4ssSgWPI6f5xj/iCIJG
nMSdZ7eDxXCoTphLvjHZ1RFZsyvtW4oF5BFbksPhZdivtzuTgMx9rMfNfH3tFIkTXbjzPHLCnYQJ
8/xKpGWHNXkYvzk12nmVwN9TIF/gpJbuymt6GN+MJ3xDC48vV/yb1HXPI5fuhO9ec1PFF6P1HG3z
yjdBQmN/MuySMoLkXKoYTMwQTgybUvj773pzY1RPPA9sAuYnenJYhKscsf6OPjtYVacWy0PJiTFe
gs+LoJQipFzjkd3InkTzCRO1nrciNvelY/5x1ELUjeeVkD30ZMcJxS7KwiKMyZBoNe3uY3yX/zpu
84XHTdcdvBCAxMHuEgESrh9oLnbV/IOq6koG9jM2/g3weNnsoyPm6/T+ZLngScPg7iuCXsAk4AEp
OX/Mz/HAk8aGTT5sgsU0nDvpkCVXSGNkCWebZkP4zMzUj+VUbuhQuVaCcqVaGA1vWfPUCg5mHqrw
Dv/Gelfob/nsXG/10o5rngu93ON5WO2UpzZ5RuFmCF2WTd07KbrPycfMDpMj8zf2aI99jMGl0MOj
R5c+dDxlmvVMkmDrwaIUR5cd5PL6zuwstQfWyXJkCs+A3svX2ndGnaK+bngwHKJqHRpvKRLBjqVA
V8mxzTgVN6DAQZhPrmIme1gDvxaKCpzid9kZ8/wW88N+PHBsNLUX0ydj9VX41pHt18bG9sbgFrGt
Ke8yy+e5G/+k9oLRZjvQXR7FK4cioCDWcsNveW7DTblK/Fh746Yod/UansMrlhmU/8dhN+DzdieH
FI2CHa6tk/TCfl3pJ3kL4f04OPTn6YpnVH3FK9gkqtc2cTziteTBhPPNkriPf9ReeNJ0DIcc2ATW
uxo6zUn6ngcPYHL5nrgUlHPn7gMLcvNGmCgWu6EbnFs2khccndItlhv0KP743l71bf6Vvoue/qxL
V4+IYbUhtwDo9+NGusM6/Gc1a9Trkh85jHWKjTD9QPJoV0RhfbH9qizLK4fkovrihQsb4ArB5f2j
FkdN1NHFIfatDsIXR3q6ReK7NQ/VQ0L1/w/7U/ypF/PaQa9N4JZjLofjNPfQCbZE1RS8pL6AVRHI
sgfTyY/0/E/DYOJGtSeTi1C5de+O19ELbzlPAAUenp3sVAVKQCeH+WHr/yJ2YMuGISWSee2BA4Nj
4kcub3EX/8euC3EtXhzhFO5YZd2l+FVhkthF406sBLvaz+fO8HCh5Q0iR68c/InI2V0Yfox/ijtv
k7f6PVyzWn/4kEHtt90esLSqTtzkehtsVEq3FWmWMm3707zVR9WbdvHqZb5pY5FL0jT6C8I+/3Es
W5lD6O6V0kvbpTQl22wvnbTlbSaHFozcUVyKc5yb6KrWsuRnDMhKd9JeZUYg7UJzH1X0PX4nOSJm
5NyCb+ubh1MgN/nOYpF/8VPk+tntYbwFW7I5Wf3X6T4jsbcjl8v3+8w+ln1zaa9sinh0wPiQP2LK
BE/eqJ/Lt3WHojNf09DJn5xLmnrC8DWafzhoKP+DvfIMajfSd+YP1YkAWbRA37WJ3nPKhw/tXAHo
XFCa4m2Tsdz28gdq/eyO5eNfRt+zzU7pYTqLD7xuy00GL2Ff7FTDI6KPdg/2I+zvDr9civ1N5VmH
8A2b9Wg9eeqpxCyQrgYOi694PDt7vDfWll+8ESyxnt7Hh7Qy9w1bEs0SGZyvyqE7AYkzqMCufZU1
NlppLfOoLvB1lr4RIAwX9sj2tW/Y2bfUOPNA+psdoil7Yc4mUZV0Y+x8VJOV19QrVrgKi3mvrUg0
YxzwQdYHzbQI6wXbXNM1F98E4e0dgglnCGBeaq1g5JTQcy49HtM7U8HkAIMbO8VGZ4Ap4cqnxTHX
sORm5VqxseK8+kIbtj0lsrzOJI8CsfLGH2nbbLvn+DG0vobh8mNysMgHGjPRc/iQFYoTXR+F6Tu5
39KTBKpNeaXj2zEQwK7MNq4vhcIhO1aEumKvotsLzwgerJ8iSCubfriGX8XaEb6C9fiY/ol8vdIW
DvVD6Pz+p7uRL26N6+yMg2VfEFRmazdzJ34DXOFUpt5xUZJW0ft0GxtP63ygi/I3oULiU4Hm6zRk
4rpTtlDy8VLEFwsgHnyoJBdVBw7xwspuGeOhvJwced+JNPjAKU8Nz4I9uM98mZe94iEqu9SPEESJ
ERTFOLl2OWAMMMm7mj4HvhH67kc8Iu3xrRk3MfBCV96DpP+sW7T/5+6d21YHNuoZgDe7x35Zwg0I
Iqeto3G0hd/OMf4pN4YeaBrzcKUxYpPW2GctOFC6LcvCwR+2Nq9tv6paH9fziDY4g7i4JqLBmDmg
XbRROCI4YoENI9mIDojiT2Xja/RAcymq5M3AS31d/7ghUtye3iVcjAIqDZungB5+eZ9P2bHTX6BU
+Wb+jM2aH6YvwJHGyLz0wK5N5izTjPB39knb85ktvmEttjNQl3myX21zHh5KZQ6S8KB5lV9+9Tft
u9snuKjC7/sSgZKb1/ab/itnO//XfZrT66Bi1qev2m27iw7MWMN/ykeysj7aLXIjGv75qf6boMzG
DobqdMwcIdEayhZPGkqq90B4W2j70XZl9hJsG/FtWY68Y9Rvp0fwcue0GUgi+WezTnpEPVszxWkS
Rj5Ru7hsIDWwMxyJFp/BZvw6s67SN+GVhbmWrBVDSyVcwSIeSd00V0v7gNleLwzdHMZEjT31qyJc
ya86gpkomaA91hh2/a5SlEMZZkb3UIYtU9M89MvJbQUiY21CE80viuPgqEPXhpy6GbcUBMwLafww
vrWFn+ITyhjec+yWhXXWNLy6b9q6uUiWP5sUMHbyExX268hySZ7/6kDPGzsT3ZRpcHZiwDFagNJM
P9c0LrUHu9Q4JijTbPEQPmX2Map7Tyawc83dowJOkVliu/T6BAtGyWfZ4+JgChQhd93LXn+ITol2
aMkzJteRGhRHQydcsWUf+bpUxsmDajmv9sXEjKhcU6NZX8YVa6bilv6GusdSz/eY03nmJ0iAgZMK
rRcwU36e9uGR8SlOg4NjGiQ+r4YPengGitZnAzcMwCS515AWAaFKvoEn/I0/5ieHnKy5rwNpWFsU
G0+sWTm+OeEgCLK5DpfxqP7l55oSZ2P8lFh8e2nkz/ImCPYdzcFKeygua6LghOVJSn1m/dPsx4XX
NW4xI+CFH8uQasXoMPpw6wZTOJt5GSGfkt39cIAqDqnx19L04GRTppWHPHXFG5mNJ4HtSGYytVDb
1COeK14i2IbilvRhPGmsa8GOrrHfXpA7iJJHTp5JCsITV9b6rbqW5RprCIYLTBykBMzOt3C9S97m
8WYlHhEHsIWI1rAKPorff6fgPCsdeMdlLMhaV732MB+KjWYLa6Aj1gKVXeUOV3DZmTQFCqaL8YYh
iXaStxyP6k3xG7+9E9BS4UgBpfsqE3mK0VAB7z+CEOMkg9dRi13C23KBB9srzxjOJB+QMQSjrLUJ
Tp57Rkc6hhML5WtSZeibMPKXxhshpERP/ah77TblSiVO8yD5okqu9euz4vSO17YT8J+ynonEnN8Y
mDMwGntfN1wgS8oNlaEvcTaMjW8gFx5jrAfeL/pVehM2+an+yN451K2GmYHgJivll4ERzj9xYysb
Bg6xw158EdVTsh1POq7sgZP9BXfxPtP7Unhv6s9ilWxh7XugOsoXYHf3BP+vtpja93g77kgp8AJP
2HTX+MLXUd1A8phykMOwiSEYsF3DIT6Ep+lQrGTIvIBKrwldjNMRxxAmrB/NB4/m9MEiY8OTMVq8
KA/EGsJpwjtjYyEolvdD+SkCYdwwgOy61YgwovCziZmsY2BXDXbzVyi7JvXgEsM9XDiiufaUO/m6
nddkMWcdMxd/DjyN7WV0jdQv021C0nd1kAjFNnD/IM3Q69XVMjHL8GGR5YGvp6x+G30I8wd0uGbv
ZGj503tWUcoYu0E4SgcOFswIGH1x9VBUvS6v5oqhnRrMo23ls/mLL/n3hBjzj4Hwmbdnxbx+CutQ
G1VcSaN0b3fNXyOyRDjSbWOfXCt8DN8xSeTbKdCsmSwBbdU2I0CSKAdQvw/uDt+xpf+gDLvLu941
DvoJmpAj7sx3ZodT4xm/5HkSusa8G6tMACWbzCt9N3zNP6nEM2gn/5hzbLpjM9kddlDJahxvYX+U
FE+hSEu94hw+UIiWILvGwViRnnoRqW2xhNZWS+8qvUu5kTOzg1eOdfB3fKepCPJVQ5Y3Ex2GJ16/
1XhOofR8m7sqdPD9vBKbQ1j0ht1B9HGqasq9VfrLSEKILXk8BrUL+VT+UN/CP+kdTUH7Y2ZO50CL
uGZ/2KpWJbCEK9/59waf7w5mdWjv4lq5MlIU3PIifOrv02eYrKWNrK1QWf20lCi/vctJARB3FcIN
nuorZotXY16xZbSXZhshoryHFzYFXXwR0TTVq5B2n8KjeRjXzBkq3bFeUgTnZd8prcaf9K1j+Ca8
9aLNiq+uyqfKkCe+vCx0r+Y3RGkN8GfXfzA8WerX9SQ7DT+uD96jOzdn8VvdpSeS2eXGIQ6VCg8+
ynRbns2KaBNGrS1AA7johSGzRmSFB/tNfmDQeImeLLvwIgI2O+aJkU81u/n+64u2OgVhWE+rlBrs
zxjt7loDCjkEd0JQZ4ipsuFdkutygRtQUNWyg+NQ2G8IwoKlXX9b/B1r/y/jglr7bIUMm40T7gKz
0UseuIyVGdzCm/Kyv/mi+9G53b0q5ImDFyKADYXkCmC56475ST8KLrc0eWKw1e9iv3mvztZGe0MW
+zat1G+FgeFoQwvZyWvtzbS87hHfeXSjbewW5+xIMF63JjpURC57x29doew8u9IG17TBkQmEsmdj
DQ8PmAVg/h3xFfR2vkR/757DUefbMr79fUG2IbeaKeXiRjvsJGeuM+16ZBdXdZ2966G31/7VxOAC
X5P7BFa34T7/gsVEoSe0q16zoXdAdGP5QrwBdWCIaGyXsyJvdEI87LT+sLbiLmf75Oip96zLaptd
S3IHv/RvXuuJafhji2ChSJ8JdBoq+3tzkF2Jii2mInJr+W3ssGKzX25mMKwwLwAWxW47XCl0trUD
7DxGryUifjRneJ8CIzc66hy0/IvqvVI+BoqkxZNknPtJY7fFn3rPO0GWNYlw6Z3mNl6wh+d94uI1
CTZ36i7Aq+ir/8g/yBMGeMEEEx0NyDZEzEt3ELbpR7+BRaX/N+Wna3yX9xFhPxsq9Yqtj4/IiUmD
GK3NOyPsV07EQfoE1/2bqKr24a0gYw7fWlzpnsG8sU71V7Th0VrAUx9wQpjbVLg82tle4LiHPudh
Wx/AiIUPd2seWLuSr0vKK/v29KiZ7oJObcMbjA5hr59BBRBcB09Ouo803ZpniGVnaK7n7rO+i9ib
kVrsV1/s2K9IRmdQWD7KiROEk0bfwhpSa2hoAOEOhaZUH0LMlM9U2cabhMUitHjK4+Y8f7QX7W3c
Nass3cSqY1DZ3poVG8wJ4Z+wsz4yTJSOIgQSTmbgj+VHIPnZhRSzS4ivgbzmw3kEZqHqnSNHwSV8
ZbnsBI/GcKcbs+7mltysK01ph8ksh801pA2i/PKQE24fWXDACcagrgUx5lWLIG+bker8D7Ga9Ug+
aBjIeNDCVUbT5NVvzTGh5qCtqR0M1EuZStnLf7svOtV4WCVH6xlcGkptmWNh0+HyKa5rmssYg+xd
UR0Tca3/6D+pbLPpRFzEvWG4WrpmjB4/6Kn6hzozDvF0BlfiyaDYzZ30bSSHe11eknVxVHgwe8f4
Et446XLllIefNRwWhcWFaWgyrsV5341rq3iPszNeOUGEdQH0JGf4q5n/3akhyFOkzHhZm6MB9rtr
+IObvhwAczg8PuzUGVbl5XqsvFpypnTVN/e0YF6DF6lbA6dJsGXXrLKmBF1m7gp4xayJkB0IUYdy
162c7Ml7zZRVvM7WMni6vjU+sfolaumb6NW2BQXQd5ruRNOroUYeruavDXkRXhVNmHsIE8l84QAO
L/O6+5tW5IbzBA2v2YL20d5TKKrhOir3RFJroB+qWyqYmh1wkIBGxc6HWKaExGfQtDnSz7yNSDJ2
4uVVwtLdgFuGTlt7WHSxhoozAjuK3Kk7GRvS7mD1KAo01D3nNGNpP2TDQR46v4eLq0zbGhKEvpV7
n4qED5xnDymAMor9j0AhOmx6ssA4VBhGUFvLr8tfy156qrDqEHZouLvyPU5Pcn7IqzUmfBLCUHog
4SaMm3F4K+atybSLGST5h/p2Gg4KFoD6VjUhi91mE7imWFOWUJdRC1EkIKlpAEMo2Sm7Zc+MffZK
bgd5IOO0t4RVAKkOvSrZ2oOro2ICPHyo79Yb9CQyUdIOBRfqHvTwOO3bRUXSyFeobtCsahMcjhsb
c6xvhqv+Pbz9N9jvX9P+/5/z//db3CMgv+SS8D8uwH8/F5nhCx1p4MPxFwgxSMlnbYJxpcnR5r/X
5kBXET0Zb0OQk+lDoFHeA4wlLU9CJQDK6UvQbeMQ++H/fmVUMOrHWcL0v9mbgkqv+N9L//2hvGCg
0b58JP97TVoK/th6/Y3/fm81JG/UtbXqVCj2mMpjTTHFv9L44tr/91rz+oM6hWr/3//In63/96v/
/4P/fu5/f8VUezw3hXgg9UllvPXfD+WZqbDjvd7ovx/tQlKD4kROt4OWNadw2EwY47Qqrku4Mq8V
Pqykx+aqGdvSx/93NcMBkpOuc6ZRn1298OJr2s+HJpzPU0DAVIiS0S5zRTvpRXzKsujLUvJ3RRW+
ZHHofDVTVcdivBGn8yYm/qLhee2D01RMCn4vZBtV2YMIiJZM7WzyM/h0aThMq6VrQz9PSpo8EASL
vBYtgxZLGpSI4lOipTEN2uQenmimJEchTh/5UI6bIaY+RXHyCgfl3CRThsFV209rsrNw+8UMXizl
nUocCc/yejZVj7uCqRTXCDtmv0VdyxoEGh3f8g6bf0tj+oBiAgkZs3hT8SuMT+e0dc1mfqIKaTEy
peDoB53ICihpQkhhlMWMLGP4nRpsixaTAG/uoTW2IwdhijXYPIrTJiujx5DIW5LT7JeQBJUqM7Sq
Wosa3h9x0vtckIIkvLCA8l1DvLRqPDtiSF6LmkCmG4ZDqMt/rQidmXBK+nfJXxbm5VU0io68GL+Y
bX4VFnhGFhMbUL48Zw2YCZMJ96UBvklgU6gGo71BwVoWFxI2PEGsTHIdxoKO9ZRHkO0gBM7FrzkV
iTe2zN7id2zPuha2WPNKWUvm0J3UZXQ1VO2OEFkZ1ly3uCEGKShJ+Uki+SyJHBz/GY8YUVmsinwB
iSMIa9tq39O81gphuwjsgXOZxC6X3GsnKO5SnC1enPePgOSvTZX/ExOYD0EDYd2YshFdora1mAUM
iB5iCcyh6eLkmGCf2nevvSYrvmKMzx3pmFQ1JIXShLSwdHTkqfGMDKNbyYH+bUXLYZYzQClTgnks
aj6yYMZ8fKNQBduUI3065loNq4XoLe1lEJTxqG0MpffKYULHOS+wuSMLPJiZoqKXt5qV6EmjBA5Z
b1BEQY5M2cwSM/vXjFGzw5zgtCxgImaMGjopeD6CMXoZ7SIwFTNqV+PJFlj9U/PwN9FJVigyzrZU
AqKSWbIdGJpcC8N+MeetsSg8JQnVAO7ln6ToQj4FQas7BkSNqhOq1utsBnL2pdU5UFeTPIxYppAL
4Dob1UVMaQkGoQBXHpiqiuCGIWnkzIusS69ihK9UqeY2bGVJlWsnie5fHt8CFpIbDIARcmi6WGrA
zs1gfxf/RiHt91iS4WEgK671UnCKcR6//Ii0bU9JkwThtAoWIsxrSLelrMIzRDY+4Ym+QjmscaCW
Q0ZGrqbvdC7AUIMe5j3LbFhAwUPc3wgcgeK/NMm+jylU8paqr6hStKlfcTtt8dpnlgPJgC02XKua
iZEHY4g4HX/zDPPgNA4fEcJluzQyyS7ldIUxVu+QXrus5F4t/NYk/2CCqRoOuOb8NAv+6kuf3ptl
uanp21QxmuqYIU7pDPm5ZwVHLws9ARCrZPAZk7uTp7N4NsgqPxHIsIrT6Uc0xM9p4l4jbZ1JHk09
aNnfbUlvj9WQzK2dlZOpAjkK6g3TB87q/yhAMwMX4oacMS/g4GrNO8FN6mcK3CgrzCoxeJPDCCtz
VXhlOTjypHPgtGa3JbT0mfVm4iGi2yltRL4nEcyLNjAgnUJkCQEskXiuz5bU2WafZLtSYUyc1FQO
naSI7lCT74ms9ETwkSfrBoGIJur6oFEuyKRf4l8wQwS82H3hp+STnoL8xohOhRTKR1HuH43cX0sC
58sej99uEmnjDfCJiECQI3GhuE0wtF800VZFLHVLujljrCrel/1NFoJ3IQiZU5DMtYWLWOOHGGGy
5yYWQ3JrH7BFluZDTIEpgzxhgI9CQUrmbt1Ooyfo2dWaXnIFvX/ifhogxaccHvXvTM//5o5AR5xK
cIkWweBzL9IN2SUihdJRziMX+Zt06kuo5qRLpq6p0i8RG7CS5VBfLWEPbQJHaiuybiRfZiDN4BQ8
ZjDlSJkwVXNxQ1Y5TD+nDdH3MHEei0TfZKY/hPAN8TArHE6jm9i/z2N7a0t8z3CgDIyIRRVh4aPM
ASkHivZKqL3FlhL5UaFJW1zL4BxjTsIYB46HZIGMmB2PIh6anW/1FNMFg49BF3oo0KLTSrPgLFEY
+DiRndKAatTQVAyqm2XTS1Hl6W12zvN8xt8EeNTE3EKVF/LQF4gNy5gxrpgDiPYZGKMxa36etghE
eJOJDgfLXNzzTvgjE7+UtIM7v2BqPJohRHBPLbHDgm6AuyIQu6E3gMvVMpiOMIN9yYHIEKLT7pkI
aJCb+6UTFk+tYU+UY0uqj7msq2pItuVUbQMtJEKzoIS0cqR9SQjKX2lBbw8BcvGALiwV4pgJGi0M
xJMRykJoghoq+I77RnNWpErwIvIpKZZp7BMV1KPV6f0GTljbYPAUGdaMAjFjhknyI/NDtBLDQIhR
W63CAgqfoWvHmag/eK0W4nyHXEfCKA3VIaGde9MglEmxGiAISCMLjkG7NGXYWkGQR+p8l3C3x7Ji
zr0OQK1M5pgmUbhaWUv+lZkz5Bw14A81v8hFchPqcC1NbMhh347g8DQjROm4fYjopWgTdEscJnlj
YDeoybdcPc4KwY6qUa2FHgBzFokgNrvylytOy25ad93Uxsfcmz/E017wfF+OeT+0uzHcKBPzAFmP
x51GyrKNlwVkmBwUqrHMvVXkX1qAYnwQmeKXydsUmcZWWfrryx6HxUpZQ3VXjZhJogJtZyaNSSC+
nMKxgxpeGXu4hzKGUB95ziALQzGs3QMaXxypbeLBM9ho0q+SareyqSV3IrV6Guc9US3I7OlfXG3o
MreS1FWRQl2I2vfFMDaxjoVoDKlBluqVSdyCk4dofpRQfyrtWNN9kWYZT4BYGFhURDvpzYJgjOEB
ZvC+JUjCqefzu50WNsdybo6BEH3OkxmtdfKvFndOcvWsduI6nEGTchmLqNoYvIEgPYoWJtuqmK2m
qU02QbyQbza+1VkZrwolWkUx6JVEnChXq0aGFPeIFV8tkNBkXkQt0A4c07F1DEdp3hg96EuDiznR
pJYvVgzpsyhxC/WgC3ni6CHjVRI8SBSX/mlj92OKHT8WvkGDnnfUd1yw6hrki7mp93h9qJdF1tHd
SnaFkdFuoThZLbcoiVUfBTj2sdK2ihnmqAGrVlqw5o80hik1Du4GXCFDbjaxBko/tXJNn/NWhUSN
hTNSUiwnDLOb4dbmkbMsBryr8TBZnBIjs5+21vHwnmFDjv1NUZRkk2X5G0SESW4QXEKoryVuddxN
Cu6jjVeg9rUHozY2s1Hv1EkN36skdUOZCJ8GqiKOXrqv1t3TsKpxn1u4T1q0K5ZWrYbpWWgH4sv2
LVJhTzBMRkAz1oexcY8k7dJlEz6VfFYuUwKbMCeFkobgYw7N71gbtLWCt7nfFt271A3hnkgYJvdz
+qmlwl/acUFJ0MMWcdhEWvXZYMhCTdc+cjlmriGWxziosSei4R55cknjbey567gKsSbQlGRImpSL
mIsEfg4nzCZmW1rVoSn6ZkliYEflVBfLHsvwX4OoA1SO30EKshOQNu1RjPlFV81HxZCOeSSoOKnB
UvBVqYJyXAGq9XS9bP5WfRYtJipdXLar6sXsTep+Yxk14QQK/C8Em0SRAmKE1J4tCpFam2/qlCNW
NOMO8XEreZZW72ox98rW/MStB0OWDNM4CeyoLFKYQi3g24x7aoO04ENkaDbG7Wc+Ja0TKSO8yTE1
VhrE/HSnDzIttDzsCCrmQkQyIpMi51cz3DkxVBqXNM8JS6HGi2OoGg1JFs7wIy4LoaJdwTc9dzUa
6BFJWSTNoadriEPHIYamOIeJHwS0eouSXoJIx9miZ1bL3SidXks9HDhbT8qZGNFFg+ebuJPSdmwU
QX/DAQS8q/VTcd4K8CamnPGQyZBCoUuFwpzj6QpBjUZ+w5NsvbfVnqDiaO5fiBtcQR4eOE4V/pfR
uFFKeRUFDWPlOerOYApXARP/Ss2FtRJwAwWpAQOZ+mfaF3ikqaZHNS84bSfug5lprajlsCCBG2fI
0pp+1umGtpJ2HkUGYsl8S8J+baUJ0EGEqVEe4sur8bDLppeMd00iEIPQGmi11ksv294Qd087vJBj
+6QWBVmI5YKJqdrDiNWilaJP52GQ6LwbiplASYBCa/Oo6GCvIfmOS/AqliUWJ3UphJz2wDontxEz
x2C2vs2mJ764S3aSMLwlr8zWgPwFE69RWxhbNOxDfTTE5JkqKS6MWBq7fc7mVxawBI30HdOr2huU
DmrJzPUVX/cdt1JHkYKdHFjZXdRxnYqEbpd0L51iPjCBnLOXIZewyvCPHSeRuctkgU1zK1V8ZBwt
bbIDcS0QVirh2ETf/aRtm7lLdxhPsTpMlbFOE6LygdJq0laEs8LQekFtOyrGJkreS+yZmGx0P5EI
p6IBHCCRB0YCc/VJ7VzRQNtfjFzdCnDGx5wq4fFi4C2UNBd6jWprnifsX0AcrLRR4OnCR9RrfTxE
peFXlja+oAw03jKkuFgmIE7HQAsZkkw0ZAO/rleXgm6b2B4FNrkYkC/Sw3FpXo41paojqmr+zWy9
mhXNezJJccnENwcSI+yj0dICVw2C8dim0XoYFoKg5HRXmPD+pqXaWX3XulUTwB0MYk9LgjN2KkCj
i7xTXuMdTWVjUvP2pmcEOYlkXI/3JQzFLYYgt0FVIHMNrUGcEUwg7me0VgWMozGFYx6I0w0JiQil
OrjThHEHI0lWioauYb4pmY4UVVxeYb8wqzDitENW/biUoj8VeD7SBd+hZlRiI/8s9QW7TpLV2PUN
bigCU6eNj3Icow1W4nMJsaOSYRhWc71uyWOpJSG4iIQs2HiqMpP1Mim7Z7riD8tGadFWCEq8oyw8
g5gskC3GVSHK/9goSQiuaxJ46O6KfiQGUsld0pUEu+kUxmsyiS2FWXp6bNHQmtZHgVeuk+gsVINh
4UgPf5LZbBBnGT9LHMMJgfje4+7ky/r4iYKq4yY2eEZrfNkIRnVdFZMv1AlzDiI/zrP+bZIvTrI4
mBSGfb3lGaP8FDuGKeNrejQ/jJHOJdPbJ1FQrUP4RKA+ghJtKRKsrdjB88j66KsTAYUSPAOSMsHt
c6SsShhStnX94JEDYAok9CKi+tko/WhLCsRTUS9kaO7it6KPl6VhptHp/8fdeSy5jmVZ9lfaatxI
gxaDmhAgQYLSBZ+LCcwFHVprfH0tMCLrRUZnW1lPexAIqudOJ4Erztl77VNSk3kOEwU5n4SAbEi+
QyPKLzNSfbmgVVYs+1iNLZzEGq4cgoOAccIcKIGMqXTw58h80moaIgPNq4niV6BE0gmEn1No2Kia
HqlmUo7506yIn2YphZ/sbb41n0ta0p9zS6OqqTTfzG9vmU7tRWsDVlnnourqLeVMbQzGTVBFbypE
Pyzi3cCEGqmYeaGNux1DwyFD4ULy2GgSaBQpWeVqAYsYA1ZDrZA7mAq0JlQQzUNq2rnUf/pyDC4O
pXjhszqZ/NrHdd1vQzWVNqPJ8JZP0kfqW9d8jvGvpPfBiuaTP55gnr6ZUjO4M9lBh2pUTfpdguTo
kVggyKk++kF1l22GXdRwliddnfeWBYUqZt1CaG++6SX/yEAX76EYq6ugzClumNJzaVXsDbNRQOqJ
KU7rXpm8oodkbCdbM60n0wistT/DXWyq5mrmhGNPlUqGbYUttVCe1JbxL5fU2kmD0jUEUXDRqMol
9iegc6SKidR4Rsa+fBRrqCPguQhB8+oi17cGygMlNTrXF1iEmjg5FT9nFMpE/AisksSowCfPVq8P
GVHMVgUyChVeCEhGzmNrq7C28IJC/YpIrDkTWHWZRUydg6yMGytjtzebOF6ynIW8qq/1WINPLW76
qaVnaeXtSfkcEJ5kDPw2O8IKbS8px0ZD18F/UfJ8bc4KIv2efkYYf9QA+y8m5Wh2DdNK741fFuK7
DKsfnhd1ggUo/OQqSQa6qbNzE85GV38HFN7WRY1WYiiV2bVQYhATHtiVz7J7qdoXYlZsAkMhhQqe
1Hbwp5M5jsrKN+iRav7EQq5icWAIKIp9AQ3CJDNiSNSvABCSQh+Ogm10HXGnwq+4MDQn1dklh2X+
Kk9ztpW1JWMJkjnBSFtV6RaRZds6GbhpZk0G0kKi2Kw0l1owQTEEGXWOINQ2zXsndMCaAXzJ84Cp
Q6/hFTQdfK5QaJxewssj5nND6l1Ob3+mHDEyw9mxZKXbWAbaXslLgtIofunQ+pUm094sAY2VSaoY
eTsfYiuc5Fo/MNdeBr7ZX6WvefD1QA7mDYqVhmswS9VNnL+O7Iq3fg1HRkDNkB+SASN/jPQ9Gxj8
W2xZTCTjiv0I87NefaVBzoJUMpEXw8vNvX9/M5zqB7C6GKo0jWwCSyvi8/3lQWWYE43qZRPRD5PD
xj/HHbq8aDn8vpuRgo4ZaXn6j5v3f/5vn//9z+e+5n39vm+YdBgHVxKGH35liEdC4R0vh/ut+0Eo
+tyre0yqv+/eb90fuz/7+8V/e+xvd++v86HNlP2XVPvrKcEqbME69vyk5K+Zlj/xj5v3R+/3Z2Xk
KQFM5Ua2CpK9eSf3A2cXjtvf94XZ/+d9dfHZ4qOJXo1s1rbJDFVWEEkbIuNo9tKknfkrhXZHRPIq
LSdz648KtByT7mnWV5oXimTozqFvOiDtkawsd9tq/vOJZHmJoat0HgRl+/sf3F92vytQFHL1Idzf
H4o0VfVGGXwt0odExb8Mt+f+uvsz90OR1fxyNp2PcaRg3NZzDF3EDGje/ekWevaukL8mVdYQDFs9
7lZIyE4ERWzPwgHK1kIrMiqa+UCmIemWdH/VuH1qYxo0fT3Vtg4X0rsf5LFFEBEW9Yy+cUYhAnUG
QuT3KKC1yE2N6mcsRfuECVyt6ZiFTUO7kJSyBNjYFkxm7sULKAoqH6fLcvd+yO7ZiZ1R19s6AOUs
9dgb7s/0QS7Na7/Mb+lAVf73v0ubkAl16nTPhxvuJvefcP/ZZSAs5BGh3/PnRO7v3/fHb7n/2D9e
c39qbOmkSAM8+N8/PPnvd3Z/9f2Jv/zs/+vTv39CacaNa3XN7vdr//I7C4I0o6TeE3rT2zCzGP7M
DJCCBmE2DKynQUW4KEv47IypPSSUnsFJQc/ozZxmmBBRuvxIVKnaGpW/kI3DnZFM+Q66b30QuoGu
UkIfvw22fdivY9JnhADdSlWA8gKx4viW8NHX4o+uhpnXVzTiSSSnCsrKhR2nxi4bUoGg69TE6FnK
PjtPK1dGCDAwiIgBcn16H0Biqbe3NYU365kFWHFKBoY0q4InK4niOmgT3ymDvsKsRLO+z2uEn2Aj
iagHatDA8MizGzmcAjHcaKBYC0ABh/NMic7BLo+6SC+eCXmgVhRCBpFQUvRUyRwW3fS7oVqif1SD
XTVKT7KRn1neNvaYiggRiOxOmYK3vS7VBO3B4JHYl8HiR05l4ucquksqFUxmkd+dRonGUkcHk5Bw
rAeLGjwNLK8vRiCnCaatWEBLrM3lzKUFFMdAqwz3g2zYlVkK9aWgt+jH59CfUzubLSQ0UvutBYm5
nuPKcGQL1HQ4dMhPfcTooMYDEwOIaFgvRHfA0FAjB641DqIORQ/cZX0WProO/mmdN5+isUnStKXR
qNHRT5JLQ5IJmoASDXWIX5fIc3ockb9XtXdDUz7kpMM821BMUydpq+lox8MCYUBx7hPkhkZaveAy
IPbdhHNSt0GwqkzqpMQhakyBIOh7QnOQJxbjrjLYOwT0YAGJ13tjIGQS81LfPlci62KJnWmbwzAh
5dKmGXwaEukwkFSFfqyL161ZHIVWqTaD5p8FWf3Mq6Vuy9uBmYn3LJUFEnk7kIE5xpjEz3+MNNqn
/oBxPKiEY5hTQ2M6gykUCXwmqXwKoIwoYl/bNRk56woJzFQGsp0n0qvYKjc9EbZE1dgi//RIOYAL
JpwvmaA/9Xo9Xqg9ygGLtURDAaZrhrU14NFUFEM8QRUnXFNJspNMdkG5JewN/ylRe+0Bxu2PJuPi
j9JrwAIFR32Obld96xsyIoixfwm3QiCxTZjleKsmi65Xb79oBi4bv0FYE7LbXdoCE5/SpeuSGElb
yaSZ5gprViWnpY0EtskN0aGNJa+LxPgK+jr8VVDe8n2rdMIh2lQD4Dafuu7GJ9laTKIdxcyrXKn+
ruITEixFoNRZaFepaA9pZqGBMxlE1WzAVqdq214JzW1b+kdQv7WnqsTt9kXmURI4ipiwxqZ/q9L6
XSx5B1mJCDYjR7KQLk04svXj8+6Fda+xFFS66VtKdOFYR/gE5IYSngBLHraxAbUQGXis+a9hhKh6
zkWYOmHGohMPMLGNx2KGJC1yfUCPEL7YrqGoEHe5hcE36PYqCrsBY09Tg1RiON8oAzS+UsgCNLVZ
9ZnplA0aCImOogPfU9G3SZT2EL8kzcYAtP+UtTUqwxihDJ8tAuY2FE6s6QH4SYhuJ+JtjSi4GB1z
ckBbSFXJZhkV6d2MLRE1TI7+Uk6ukxp1bpOwDZdCQyMPx/9qKaF1kgYSQ0beNXa8r6qLL1Fbgg+c
FdyzfsfVPfY9sphpZfVUprQA0VQ/+BttCbIvjXZ47oqBtuXwXDWNiLY0vMlKp9gVxYJNq6H5HSWZ
KFqDH0qXGI1LtzgRB8uyazzTaUNcbB7E8lroz7xF2ZEbotTqjtIHWaiVm8OopI2PEnacin0eDC3o
PNSkCDncWRC09RBjqoAGlCUojXV4uztZASykCeGZ0A2iRcaFhED3buPHZrtrA/FM9Eri0qy6djN5
K4RlDQ1ZI7JJ7WMqJeyFYkDUvdl9xZBSKbTl32MMknCow5xVmvhLEKuGT73Gg6RByqzaaS9qJsa2
ztj0cUcJv1Ao8CjGggHNMVtU49PYyujB1YhqseDMRPSQSqzZMJyz4yIy48w1ip7Qo3LO1nWWHaiT
ngXxLkCP1HUR6xXbDoKxOwj9AAznxJtqvmhrBpgfRMBpiE+ijDC+GRDLITKN54S6vTeUNFYyWP3y
GCuYhgtrJ47J24Dg1RjHt1SnmS7q8ZGUKPTRE1YLXcbCJNaKHWhI4ad+OnR1nHrVZhqyh7SUGFNz
6wOGNsX8FouvXv9KTDFCM1M+6TS18hlCcqUzM2eC8a0vl6ou08JJCP0duICo2bHam8dPnxiAQZxK
oDlLTDaOd0nEkm1mWJCr8BnAryYh1bWqHbqcrEKIAAWUH5d5gw7cjjYzNqjlsfsTswkbrzLU56Jp
g70Vaq9RCtkwrsml6BaCzbAcpCHBTBHk11AIQy/Masub1PE1FABVNLkyeRKrPeQlHGpBC9Zahpwg
Rge1T6pc2lXW7MhL9dBvZHdc9gCiwb6gYh9pNoXkigvf836Q//vW/e4fb3H5B00U0Zhb3x/oW5nl
3Li8c3OQnoUkBfJjDCQ14y1HF/mSje2+zKfcZfk4U3CaktYzZZObNNKLVaHniiMRG7wda8vNYSJm
9ZsSoP2XLHSe9yX9/aCanArycrjfDQWTCjobNkdt685L/PdA7cb5jzelNBDH1+3UPITLGZ6ozAct
pPsVFHdgZMsmopJBlxTL4X7rb48RbcC8qWMwquWY4uSycxKEkiVtoHSoLxPtFHQdG7p8+S5/H5pl
4dxFWmCLdJxttaLZuZUWMusd2UpgFHuWXHTHpoWVsBxiQ0PKdL8fLVDWuaIaY6XKVhf6BF290Zco
XiCzZvVjTyzETjcgFpnLYU4R8gptldqDOCykKmCxXlfiOqsL7RgaBQOELsve1BWKd79Vi4LslYNO
8qFMKTZYGLEVEWisxTS2HNy7v4f7LZ2tLpEmSLjCiHCYSvLaxpQ8dOx9qJP2V0EzkRNEv0EZYoJP
JXXahcojbZHCyyWzcsPYBMrWvM0D6zz2eplN26DiKyxExw8ELDtGo3ilLCleo8S10zGHEqCD+sAg
BGu1oJNhXVpGDi0A4k3qQ1MAaK6XdOumRpVtpWcvQx/zUpL37EqZwelkseVdt5HwMyz7mPuhW25J
g4+YflYoDP0Tk2uA5nfqlIIIKPp8n/cS9iUyDjKoXqWFEDeOUDhzoL66K9pZckf6o968HO6f//2u
QkkxzSjm8HEHAPSW74CV258Ha4ShYqIVsGeLNBAjZUMkhwqi0sEtOhQvFQteawEJ/z4B73enGE95
Mc2+0zUmkRrDW1niqevnRSsZz3GzCcXxU8Eez7hv7Iax3P/vTO2bUG2F8SQDI5ytHcUd4JsBMy81
a+CTiVsk62RNaNFWfJ+/QzYQMWVCookceI5r67n6FJ6LPa0pEZEqSu1lLQhzOWZBbONoMg7hdX4D
L/Y9nulY+NfwOUPr4RoThFM7+wGiuFyUo0vZkw5iiS+JVsC0UlRScli40yynxrppX8nktiIQJBsG
9fkJnnQ9AHrddKIL1THst+LjfG6/Cu5OyAZXKmIIEEf0AN9kLl+J9EWnfeVX6fTikH/VK/ERMxpN
wgw3OMIb/RB9SuxisKeSycQZSPlpWwh7vFNtvGblXI8ujhBZ3YTaF2IYYDUloNFn6e0BgNU6uiyh
qitsxggtngUqpcIG23m8gKbMw/QVXOQD6jTABWv8sRAJUlqv3yXTWWrrT/q3dpKfhHfF85+ox7PW
a7BjKbB3V354YM3AsCK/xS/T2f8e8Ya/DDCwW5ds+WinYuDv7IFBW2cjuVErR6CLhZz8AHyWkPMI
29cr5wEO+JnuBF2jQ7qPP3FclqThrSV1A5JfhaOUorfA2AvgoRNWVUQLy0YeByhquLASY9xAEm89
HFBbuONnQJLG481qySBHKn+Y8HmbFZPhVq22lvEkpO5fcO3/JqRKNv8eD2aKRIRppmYQEQaOXVui
L//CQC8h/sepImHUJJ5BQLKyTn6EfbFNPjsveIRymqJb2Ij+JTKcKXMpKxoH8zh/cYawrkWjly5s
FyIJpE3ts2zaCaS8c34Fbmju/PwCs3MoYag6iuAKlkyPnXWDKyP5e4VogjLw1/wD3W+TbbI3KBxH
PKDb8lf/QPjVc/mrpeJgE7B2iz2Ita/ph4rBxe1Pqcfcjw5T5ITFWL9V3ImOhGs8MJihNdgim8FO
jXwa376CsWlyZQKmHa4OG8wbytJZxR3V/jKOYJhHqtkHvSf3ZHOr+2/9OTuA4w1/MCZgaDB+cEBp
s63v2aU5ANPe4k/EkOI3dWvkr8MTjYXnii8dqw2sYp7hqobXICDrR0q2wzDrH7QHTtmW9uMjYrPq
BYmFeSo2J4wSeHWpDad8fh6SqDcjYpG9TT/R6m+EB+UXFMyNtQ5uRKBh7Fbc6DldOI3yq6mso0O3
E7ehq57wharv5Ahin1pjvW8fwAAieM5eCsgiuF5QNq2RO2OO5Do1cAN8xms72pH4RHWSK2w6LwiA
Z0W0b4DJImPN6sBp7cjZArME9kkHO8RAuO8W48UenwI49bX0SLNSClnpHCiRQxdf6A2ctsj4TpPD
KsMRqi1Ehh1/YrBRLtJ3lu2q7fjBFpy3ygTual71Nu2tN/aVLiu3DWvzrYBjyFlAC6c37R0lIQrR
tRe75vp/OPP/njx2P/F1WZRU3dAtS17iov9y4gOyb1B0ycNJNvsTnqXQWcYYTq+rYb3Ki8J0FUHr
esc2g7IJo9EVR1KzEL8XrfL/8GaWgKS/hvQtb0ZSVRTPIkFK/0dGvRaTI1hb/XCKZGqF/NeKuzBf
T3xEINpw2DB/OPjsYugY9MHOZXsOaOBis7ziH4nO97fz/29MBcHyf/nAnY/243/dCIRpp9NHdvvP
/0D1E+VF1PxrUsX9H/2ZVGEa/1AtXVFInSCPhTSKP5PLLekfGtlDOg+buiWpSzJwTqxt+J//ocrL
UzyuSrqh8r0RrNgU3fKUov/D0g3D5J8sieai/v8UVKGZ0t8GaRbUsqFYDNQWeZEKK61/PVcjPSJy
W2pCeF3XprCs3eQvrLIGKcvrpNYo3jLyzvSIvR+7OhWng95QUxHNjZpE3/pY/sxVKyxS4QoNJBYB
0oztIbIuU9NnHn05i50gykeBDQzikoMpNyB6yUSEq7UvpVj7JdKek74CZTCexko7zMIIZ0Ez5seh
mVEeZ4zLFBD8i9ZNaChgp2ZV2m70CoRXTbrtNp1Jz1AaNM/p61CUFeskliW9fBjTRFzndepKQ/xi
TeD6EzMAvZuWrD41tVoHIiVUNOQMNRG6iFLTDk2c/jKnYN6Lys7Ic3kz0sFrZZCKKHdeB90TOibV
Kc/rC/HR9qQRDmMY8y5bsj5p1kIEUBh0gxHkQ9ot0JFGuZDC58NIgbPoI8PUpj53A9ybiRXXL+KI
q6gY6dIjtRNdpaRB2GkK229wJLMRr0301Kf7odXlHaKgaZ2IqC9g+1ipPBDbx6ieUHKCOhAr6yxm
NgSgius2Eh5VpLQnjd/X1OXsatKwL2sQHtHEtk2a/bWlE+hjlGD8aWqW4C46WvzAWyaSgraJOt3q
YdqJJHOt04YZ3CSrSS/Gs7p0eFOw9Khjxkud9sYqHgR77At6F73AhjvGhJ4gH2Yzb3kzZZkooLoD
k6csm+dsWLiOI4yenP5gxK59E+p4ApWhAPhvndmByHWuwDOiI5sVlD5UTd/GRYZ2tZ1NvkEWtVqc
vUTkYptp2DtFUMJeNl5FcEaESakPwgDdgXXyUmfzlYsuM+bmhvnua+EA91qAp5OWUOWNaF0VrBgz
rCmeYg0QcPQyxcUpNMekQDGDxMjJ8ei0YwTur2tBC416+seBP02bwvSpj1LqIexjm7qg3F6eAzl/
o3VKBoUPZlEm60EwaccOfrnNKjPamhH9TCVkyZLLHYmgPfO30aDk1YDlNJh7xiTByylKj4Ze49WY
W/LdYD0QZ3xM0M81gSLhgKAd0ArUs4wpONFh2wlJAs9FKczPhFURTahDVuoNwGnKdOisAqZfR6nk
Hd6D+Kab4TH3pU81LBDq+aykBcw356rGiloh+6EeR4ayCCCipSxpd3rkO+KIxlO3vDyLHmj+xuux
o9zTt9KXmQUQVGgWi4lGpZGQXsGy0MkJHROwhSV8hu8Q7MfGLtRCsgc/7fG+ADOP+jlZzy2FOJV4
vGTStYMpJSS4peSHVVAMpiChsYvsyeq9gcSFeZa/tDp5ZrwUQGFCAZ9rwtmn0nyJexZXVeEndqia
OzMOIStVMysVKQexxKJ5IppLHGBh5Qo0+yKCdpxQgyiWDe5kGC7aUFp9axKx0OJmMOCJkVczvvdE
OBPDhyJpGq59kVPTrHHuCg1/oh6BOCcvQZcVyIzS8CkrxS+Z+hPqr3bLlhotpIptVBfGxYdZNSe2
xScFMkqVeiHiYELhoR8kyHRpDmV2aH7W4Zuh6uPmpmegxQf5O0fAgyVppV7aNj+nY0mKelO9TuZM
WIJJ/HE6J8UGgUm58otwXPVNzq6HJoCWU4EX8/SnCoYn6nEVYgYnq9hDV+w6TX+ENNyN1IzYa3RK
+JmiHOPDSz7rtNoFJeoBuR1+aBpEjpgUX+RztTaqLFRr9Ui1ilWMgvZv1VcIIOcodzvLQK2RAaYr
2GDGoYRaxH/KgvSn7xX+lTpRgpAgN85Ffcnn2SWt65Jaz6HJBivU5hdLFVD6pj6qe3lbcb5NTXfS
y+YapdV7PkaXJvWRkBPTTO0E1FQ5Q/z3ze49Q5TolcAnTE2eqBqgvuupPaxNGTaFQaNqzIksCmfR
yXuvhT+bsSHq6vI7v4VDcEnDdPTkSTzprcaFPCr7ODOPMpk8YYaEV0XkGIeaDIO+xzlYYo4zRGrc
uqm8yH76nqaEUxrB9F2SZlsO09tUUpaueuU1SEq4z1X0MorSKQw7zZVeS3FI4PIHBNuouKmzCPl8
FRnQ2/TmJYKW7Hf+wAYRCX8lIihUmvmJVO8fhLIVKnJb8f0HTRJR08qoteSfYg6LpVJNLkobF2er
CQyiJGbqISFYSvNVTvX4UBi0mrjWrc24pN0jAT2L1sls8WvrMtJegSyPvqy/UR4SLRrH9brld61a
wjJJerX7yPyIouhI7CNLcx9pOmPLVaibJ3lgZvXj9qZq9d6sY7pUhrAZreAcaJ5fUa4rc0buGLfe
PhTm7UAmKhxK04dDR7itAB0o5vookwze08SbjH6iRvtQu6XMEKnXSm5JaCsasrN7eddk9J+s11hU
H6egUo9dCF2znwpvEqInhh6z4ac3egVthHkD6fQ+t+brZBR4+DF8N5N+tgbzg6y/X7qIxUxRbyYz
0EYmh3qgpEfLBrHjhNtbEZwymYiilaUdOcuYzelVsIwodmT1GRGbQKIVgnVeGQn2a/kt8/vyxNsD
wqRMjmUwcdDbPxgKtkh0JEhCljF86KaryoXhoOlvg+ybS3XeCeHAXKxCxOErJqKQpUxluFY9ECIB
VIPV0p62NBv2Pr8NCnGcFXvSLupRY+ria+NrZBQhvAxK9asaH/yK6MRZxzbbZazjI1ZRQaOF+86g
RjfrxqHs5oDIVFsKz9OssiMIROhKCkNXLN26jKm0xG0F+lSRwnUZ0fVVO8MOq+xTttJzqylHNIyf
cqu9B82vsUcEG0luDsAXQT64afPZT7b0sK893rl1t0BadYN9Ohxysd0krD/mJDsaNTqEof6YJ0yr
1XixUvVRqgKSAYtvudJ3DcxTuaUWScxEp5Uv0sS+VOcUEyt0DpWw5WzclOIcuhg5epcGSY533fzM
u582BKRWNGxnsqGGOJYWX6PvTckXIiY3TJDXS4Hx2uS04wLtG48UZEHfuEWA7IZeIG6mhxoYU7ZJ
NeuNsrBP15NPjC5QWZfadtCEgOZzfpnS1rAF33iP8nKfK7QIWSAcg1KjsZJYps2nVFDclM8hbuWG
pR8nrC33nzN0X3pxD0YdfAZ9e9VjwTOXdaVYKR4gSQU3hMRpHREnUIVsiAGu8DchgcNrMseyahO8
visYwQsBCpQQbqLsVSgT0GgdwkK8jOa26CdHgtXq4z0ah3lPR/qJvjlE30C8ttLSksgYWsZMfO6m
ekeQ5y4ZFtbD+DJnAMhYnPpbE1MtFDKZPiJltFnXoNS2lkvRHpyaNeTQMiy+VXYC8Gx01remSJ8f
mKYfSi9pLaC+7oENWirog95tVfndStpjHAifRmg+agSoIf+DkD4sNdUZBcbCny/x9zQFeY3Jk5yQ
56Ho2rNU56U9ENji981RbmLJbVO+fvrKpFtCZ08Y6NQIrFeEEFDHGQWsLB5gOFGfiJvA5ZSJiG9Y
JhkxJkNP0NHWVwMEiftNzezIPcFOgGiHp81AqP585n4/qqrQMTvcTvdX3w/3J2Q+exCcy0/7fbg/
8/uuIZOIIk3R9m+P/+XX3198f2N/e02SxHtF7gghx2ktre+vY4bF7HC/ybiPJfT3r6o0aWsqQ8hi
nUCfonsqDMDA9x98P5ChDiJo+Qt/H+iE/fVuh1fFqzDt+v5E1cr8yO6/4/4q9V9f+sdjqieyTmWb
TMW9UWkudMthzjrMcdHCZvFF6jH3B++vuR+0mqYIZYnMbvTnIpxBM//rv/99t0+oY3Yt+qAqZR0B
9/Gfv0gq9MSt+ITu2rm7LC6saCJIS8n//pjRj4k9pEikkzHyNw2toj+CHu4ZD2E20pS53+yEgHjP
zMk6txrCg3Bs1BOz1awd2U/E8RXPAvmgiEzWzNQe3IjxbXhQnqgfnQu7gve2Z+VCd/yaEeZsly/z
CytSuPHFFzIwrEE2K2kvepaAauOGMw9YIWMaBeyCbDg+t/hsnUD4zbCpx9J4SJ/NizLOqy/Ki/D/
6+mAkzWzaYiTSArCadh0N65f9ipg6WQAI+9Ixgh607H0b6OPgYEnW4vk65Ie4cFz4Wb7lZOuAwdl
wifoFP07UEjqlyQZA8D6bI4++Ci7cZUXhhJMAxsCrFDyrPxf5XOyxzJIMhaERGxvlOaJ6cPkyJR2
TF08SdIz+riQvglGGHWtU/EiZOKSns0LvMGoWiVu221EDC8Bm9nwnHnFY9BuiscFIwczB6XqIce2
gHF8J8uvQIBH5CHmBIz9yFEyViaEsBu251mnlcCP6ccd+x7di9zMpSbfCFuq7WxZsUAC0aoTj3GU
7DzEKAqJAwXLuo5IAmZ1W332QQM8j4+xeBU+LuiqWt+ZtxqQ/n36lL0zQKeXaCVtCzslsK96IJ9w
hfAX27Xp0PxZySxyVzQgPqzNq2GdIexA7fCBHYKdxOPSOaAKW5G4Dah6MgIxyHY2W0wHQ0n8AfRj
W6+nVyKc119sTIODdWwHZ3rNcY++04E/wCDVHl5glZ5hCx+oeY4UbtHqqIrD9nCV+vYF3GC9NZ0L
fiMeXqm4UvkbScmw1Yv/TU4zFU7UulAYzR0QXle/REd9p3/nn/yf4KVb/YJh9zO64jL0v4Vu076o
+JfjlX8J1vRpViy/+ABg4DacVyGOVo8oKd25iZf8BfLEhVmxIDNiJ6yxfLMZdaJ3/+3LupoX84Lw
a9FGrkd15weehQVQhuJ4oYhEmJixQdadrly6H9S4g3VxJQHjvRXsjZg4ivNenM7B46uGFph+nb03
QHacCcFLCXDStjpsdCrN/opCqglyyh5t2qau9DhhgL9SBD/dlMfHqN8J9q2FUvpZArIrnPgcAb+y
4aJ31+fYgUYu7WeyH0lytqOHMXRTfAZOxrWU21RzmgGCZQKgsxJu5EOcJ/IVS0T9K9JArgP6uT2R
BJVLGt3IJ1UcU2ckwGsDFJcg6+AdUdE/H6WgsQk8OBk9+If8kagGEa2BEjtAjVaBN8Omv/Jz43Pl
VjcsOpzLZJygAMsHZ7TLX82BHYqMD9ulzkKth3xFTravY3wYN7XTb/CBRKSs1GckogpDyHQ2jyOg
ctK5tujG7HBzU0mUAEEHDTgC3rz+40y5JbZr2Sl71JUxOfXLV+LWW9oJz9R8mL/JACDdJrMzYHjO
BODhKJyw6QgrunBU7ZbLmS+Ts2yPBzwgCYPUv9tO4unhStORVlV+LvOjH+wMahxekO1FT/ui0zQS
DTI/4Mnztx2UYH07VrvoFF4CsK2GXRzHVfBOkYSWwgv1/hWNrfdonXhI/yKPfU7xwIKJT65w0Qf2
2cMGCZHxibY1WYvHeReG+01BiBZUudN7UV7kh+4nh3wwnWthQ+BjtQXfrSNXsfjUCsuuPppT9EjX
FPchOLj6Xf5OaPhIv1jpUsqq+nXkUp+cHakEnQr6llyb+QAG1FI/+m9tySk6VnjRSDxaveMrB7b8
E4nnWFl90grUaTkCi9aqTXIlzeUF1DjAYkdYbFH5Dp8plah2FZ7hRZMOUDrZrXBrwWZthafglmu7
GSAr/W1zFa1hzR45WQqXT2UdeOgcp2v42j0Mbm+c+XTmPZxZO1miEkzHmFfsjeQcPNcGwSI/nzMd
65XavxVHia8I0Odr0js53EM8NqvM4yrERgCJaj5wjURrMX9UtsDirpKDxEE1Dy1yp8eYeg0cd2T6
uLyRzrtgD0a++uGGhWcFtZ50DeWTyZIpsLLHPQYqBgd82MU7/AgwG8Gaz6BygwdyiNLN+DmxUkVu
R8gN0x+u9OW7p1RTfGTeTNYKhBnxW4EuwolyDDf9Vl3OvZK+U/eLjBF/+dojlnix/EjhMn1+J+US
ltLDPZD2/MhbFG+gdFfD8kcfGXpGfxeFW663XUzTa0ckZeAAEd6Cpb3/FwxEvtKL2QfrTXMdxSUg
Ccf0Ojkh17T9h/wC9vpKIGmoblHr8UkQDjAUNrCLUXfTLxEMt3mb1bPGYheMP+8AySw6OxbgsGpx
a2INTuxYcEHyDtfsxszAMPICWWEB22D3oXd45jxnevO9aiWuke5uOa3ib/NHh82NbrhmjtpwCjVc
K5XLBLVhJuUPHFckaBBRhPETNNWnfENmxHCeWl8GHEbZ9qnP0c2Mn3BZz9o58nYqE9EGTSvBUx5H
T69cIk9XUDiQzoARJlVWJG3sYd5FN60DVtaUdOZPJSIxJGXhs0Xjn3PglDyz8f5sX8QrF+otdIgR
CDxlX72TbWQzeDJmIL7HjPlp7AegtMFqE+y7jyU9lcvgNfjw34U95t59sIF3ySdo9xumWK9oLoDw
qcqnF/kj2NMHHamAkEa9vg9MDoOTMxobjGDprwuID3w0K3yx9LhOfDnNFeANHyHUzuVLBMXP3xs7
JHpyLbk9VSPiJcxFI79mdFwsHKsW/cEHquaZsY6AvQ1xSzH+fBvNyR6Boc2mQVig+SyH5uIdoQQL
nkUukW2n7KL26Z7IBkcgISF1dP+/uDuv5dbV5Aq/isv3mEIOLpcvSASCQRRFSpR0g1LayDnj6f1B
Z8bjmgs/gKtO7SMqkMCPP3SvXr3WEYllGf84zG36q2F61XilXQSpWPgLoh/yaPXE19RDQjX2CVGn
7Y9n6lthd7BFjyIuIoKWhfI0NpkOMsZoH/HIFQr+m/69OUduYj1WO8PxAhc0yw5cmIRbZvmTYsdQ
SZzxMiHqfw7rT7zb8q9auDVZuJ2+FbJJWbFOAiwtcQ87UMA+zwgfpb6CjJQ7NAAtJTYJzOUcgwb6
qeFwQJ/YdcZHBl2ReA8jPok+ouWmVpkj+hCoOa6AqSbjCsSpBUdKvipyEZ5QfMm3Zt6iNQ5DToYV
aa603eAU7KwBSxWQBFhJe7YdaYebwTmhYr5TPtnbOE8IpCW09NnaWP49Ty6/0C3ZWC7hSv1Md249
AYz5BKosvDM7T0Tz077/QR/8mR5xGpgrNg7kuPEZoQjE5vHUqrb2VNNOx76toYhPBOl8LYchoByz
Oj61qS1p3rAakTgLbsQsbY4rrEiIuDvMHVGw2zbXpdpVrvqj/gjVDp3cn9FTTMKIt+rMOjfuqdP5
Iv55PoiJjDIP17NsQFc2+ZOEpg3szs4BJG6QWZO8tAGB3kxA0CEdcewVW+yDY3YxVjySetBLIBQR
78gIWFCLAAmixl74MqtVnvaTegZSWTIowK7wFCQPIQ6Bp/TdeA3wyFQfpsFl+IZvOvz+Gg/2Prhb
feqoXLPHmVCVPqOdnQUSD6zIMEohdAF+FEe/VukSYOC20HlSwWH59+kLKsOJy3qeEXbgXurNTR13
WnjUICFs9dO8F52hx6jlWKaP04FOLrxMcUmp93lGD82PoB6T2MkL+z0Wt4LkiIRFmD2hK7HBZoXz
+RU6Vv/QPM7PKEyNsiuWTwN2XUgipjagivjcxjuEA3quQCdI8xX9pLTXWXgJpjcz3pYIFRMzINz6
3okbIsJ7B8JMCE73YruVoRnRUWC5Bo6XtUOAMXthfyZAXQ6QTpjz2hmg0cAcYfUuw4bFxnqnPgXr
6DGVyufsKqQ3ijr7uUbzxscdipNgfMxc/HhK3A5IwqBSV7a0G6pdk1/0aD8hORjcsgT1A1K4bWFP
FN2Q3mc3wxZ8tZkpP1eqsJhB63cz5bGXzoQzq08fDvSoIv2YPzgA09SOkW8yu5bh1aqbIu6SlbcI
TZNIcCtMmoKtWDkqQ3OmSBuiBGSwt23xWFAQXkhRAN4Z+aEOUbW1p/4PeQJCB+YVLITecKBG2ADU
6NCwHTXAb7tIbLFCItQNLAd/X2SQJlpzDRsJ/PM6/bCeQbGlsDzKMWlua19V9JT4hbGTXB2OSXKc
0bsnCOMc0WwqPfMlxAs3OgJHY6iN7EVKNzgdhUgOPOUp4g8kJAKqHOKwJUbkvySjf5JYmwewfBIN
4tClY+nCuVynj3jc4M6ECPxAP3Z6wLXHUD9M47GBXC7uObIlGfmCz/FdBdv6rGgaI5f54VSSte2P
jAoghnf9TnzExoLi1xENLXavkEe1B/nG1hxJA7orEndUXI5pSscIoqjxbiZeFp41t8tdrNl1xO7u
jeTk0XcA5+qHIwnaXenH042LZs+Bmq1U+xAshKOIgIm9bskuE3qyN44HzqdNd2bdmNhV6bV7xq2K
+LUGD3eJO7orWt/s6DjHP4Qf6Ud3fK/8cvNefSu4w31B9NJphdx235XKDo6XHY5wHzEb03ziIdwN
Yhqm6AuwQLtpHslld/EpvyRIZoKxg8yS3n0IVxzWp6vOIH0o9nCedCf5IuzCw45jzDjeKmTibfpL
6mfTbz6HO3tpYWOpxdyTmMRT47UYfztUk6giE6Xyb3HOT+meG9p0V223ggdILbrrwQvq/pkILtsN
mV6KdUxR7can6btvtoQ0sTxgC7yjXV4DjGBW107evk/MygqJRNeSwT1MZ6JZg5nZrgMKKsErSG6q
H5vHlHruI8LD42k9SKYra4tPInP36me2sfLSeyw4Wv7PqDWY7FnH4sriZUVmLrVy8AL29Ik9aCMT
Po07DKYpgvvSEV01Ztn8A+n+mwYIKDs4kQU2LZw4MrlgUX/EZ+nCcudTcpKGx47GqW8IRflPfMkv
xqH0DIfwTj/9Xk84nJMv0VmOOJutaTNBfoVH4Tnoz0Xythj7FluukdybtkGsNMzkoQRCICxeC6b9
s0JAZd2TV3Jyw8U/T9vJPwBMwmfqBPmXUdn9RXaIdNggC9yHbZ5DMT0ytbozmap0J7zUt90b2mc0
qinuWfR54obXnMFKfk3QlthdTemIaBkcuprjrfQFcBS3LbEoYDUV/SwgcaHl2nTXBjWYRO/6W4t9
HQU+9j94mSeCJs26/RgIuTry8zS6JO2DgsKVjR6LJ9lQSEufNENMcXs/N/o5zv+gS3Pnw7vRtZjR
HMf1SgtJOmeliIaOeBPcEloZR7WGG0mIb+nTiCmni81DE22IZlXlEf1C8U0H+9AfUSRrf5hAfuBx
DzJiDFu2LMxzFn+w04/m2Mib6oaeiPC1upgr2xziwuDQnfCIxfGsbgOQl9oOjxh53esvhDuO4y06
BPfmeeTAJOlE8ow+ZnMTXbZINF0b4w7RGZHfj2mPVgJw4iZ37XK20apBUhzHOZvDvqap4CP4gx+b
daStS6oQlt2k8XWkBVi3WYmlfsPg3kB8eDhWw+v4wXnGx7znnkYs1L3dqz85DnsaeBM5myr8qVqK
qtv0PbveShxMju2FaKR/x+ytL7eyfFi1lHFWLXcwLoAZO+JY0IH2Z243ETSzDQ1nCwqGP8rBs56I
zQ+5Q4ZJXdTuwTDl1YHV5UGK6UP4MI8+bkCzfIDNmCxHqCKySzLB8VxciQXyd3n2bgbVMGYqDg5r
QkcQtu7TmCuDg6xgx0+C9LSL181pTj2+K8oHgTk0+QIFjfYkLmDNTnJs05bJnRvPVeCM6iOqP9Ud
zLdC74SNhzjUbA/5i9mdp+aJp34SKQD3h3TgVs9WQySQfZYcBDUYXBJW0H0PuXEU51cQukKnBeIY
FPQDffIfiIwFBWf934MSHFB63YzVs2Vcpvagr3GoHj+iq7PDs+xGf64ZfWe5PQgHPqMH8feCP8WZ
Wf8FNmKp3rTDOsXEOyWw2dCO5PgrPkKj/y5Aw5iNlS5MzM+ejOBAe55CdkWX/hs4HSE84sZ3Il6y
JQDLao/nHFR4yj2b+jnogM+33b27878Vcdtpd+upLp6QmT7QIq+/9cKOxOuBeY9VSuoNtIw43X1g
+1kqhzCMXeNMpmEWH+KI6hfWgQU3YE/ZiR2VjwG+JmtjMUfs6oS/CNzvEncVgaPdFBsFp/skuYSZ
CIWnP+NitwK68gFDRVy8SD7vwgPHUGmzqeowTij8EEThFhTuclAbT8bXBQHTwZ1264C8c0XtyEZK
IYyGzTWL5kSEHYb2Ec2avztgfmK7vZKrV1cEd3+9KT8ZreFOrMW2BskXXbt19rHpEZcGb/1z9EXq
QlwMlssGSX9M5Ro7OTmQWBx+UM0L3mL1SoiZAPpRE2qpP36yu02vueQN/I6O+NMBJj4u27TTXQE1
WFqr8U3mt+EJgZh+3Emc0neJVrhPiSI26qFAM4Hkpp5Par+ZYrginqhiBipCBiYLO6SGtUlutODF
KU7b5xajiAcGOa6xjHFClR4Gpz+Nz6oz7xHRIK52WWTKZ3eFS3YE8KhBawhAzTeie1RQ+RL0n1SI
kEICsyJGwEEvfQnJFWF1OAQjkrKTknO/usAh8v0H10EiqlTfArnTJDY6CO7UHmEJzAj00gZQpZ9R
u9PLCtMq3Cf+q3AFE2XL8NJoD6TEZfGAcGwZf0LgnD+r2GgN27l0sVcirMKejhGFmJKSIqV7kqTg
bR5Pyr04pw5n2xvDJib3gDiL/NsEoUkRl8Bz+nPC3DZGZ9hna1hVkp6nT96JbQXhL3ApTvixP2ew
p246Se3WRMmjPCqfqnyQ2eDw3YXMOq0zMH3BTZLEJjgl6dnQPN4sa9F+fZAZGXKLq7IbrvkLlWRt
PmLR/ILQ+zu/X4VHhFa6T0Q0rCuyUyxiquwOPLsTExykyeTwKSsQRYcBYe/C5xOwh0R9TUfgboyO
ZW5Q7MQ4VExftOaOySmlNoqh5K/pjd8F2KkJLlB81xBS9Hgag0ZxyZmAhEircYw0HhHC4Av+bkT+
0552NG6QSYwMU+PxVlbh42lYaneqM9hzW2+l8KeDHYOIJghTvAdrn/T3wnL1cFepPpFzqxxy7S6w
9XPNAiacjTeHu6zxJnFeJ0+8Zh5s2aTWq/WkPTIrC2q/Ds8Bf6vuvAykbU4kILRkc7RnVwIT1DKU
X+o4V8+18s58oUjMZ/B0nm4NQFqvY8P9dsozH8hOxnhUbCnTjZ/mOINodiE7oIl8TcpVPovTVpVu
CT5bKiI2KU6y2zL6rqZvBrUf3/hzPmdNV9Bw2KCgRZylHBhW7oj7ovcaR9MZPShlxyVJ1OspgfHj
BXrNWs8xhkfOQkac8VLpSrbchGY1mPbkVwj/2QbiUT1gD3lxxVMEonxndvKe6Ixx7tGFVIqv3HUG
2FinL8D+vODyQdbxcgsQrHYzGdyanZKTj5RaQtaRaqaG7xuo5tosTF2ORun8Qoc+kSMPlXOeUaX1
XwDQgAzOiqfiDbUFaVgaB9DVkB3mFu23VoCAPOKE6yNiV2AqBRo73EVor3TqePW7hbWGi0WYCz9h
KHei8EcFtj+ZKGyCoQ0uOAlQZW+i0eGYpqNLr8wVXgK54qq1Rgm/n8wn0CzPJeDGCaahbrgz5iTp
SaWspqbs1Vwo9zrDCELCPsXe3Wf4+XgO/gL7vD3Dyt9TGV8fKI6iWLgyl+NVzZbbYdIrDlfFIuIn
/AqPY/SmiNLwetvcLQbPXBq6gwwdQ8A1Im/A/S8or4WrTTZ/xPUyCdaHhAJSjzNdRAmJB0gOilfk
Wr4R5/YY7Ek2UFRlM+I2mQ5mb8+n8Z0PHq5UCQQyJpfP5Xb4b2mvvKEOzKM98HjAhVOyZlXFufjM
qtBUnyWfK4dO83uqAhpivhSBRRv+Gw+RN1sXRrxlodYa7nQU627GQSX/MV0eLAuEz+AXeezcIbe5
avfYg+7Vl1DGAgB0yFlwL4MmudYPoIES/droZWIVLVm7vNougTtR1bVs6aZnB8ATIQVMuDLn+fAA
1rMAldOZjcek22IMh74Q9zMylYgHd8Zy5DHwu7SBrnMRYgrwMwojJKdQX0HcCXeYq9A6n8cfrUG7
aTUK5ir4PR6DZCJcQt82wq+bZrUFdy3lmT+IxONoHanXMT94lBNNFblXSx6fRM09ygi495gM8z65
Yx3GdfUZpH1cFZe9HClssCzSatv1ByZZ99g/USANG3wZbRTNuxv9jqAeVYeqKGELLB2PEhsS1Bjo
FrYSfdADzNWxjrXIIXKcepeeEtHaVrlE74n/tFg224nVX4buLYEm1tJ6SnuveoLSJsou4kqtfEJI
NVpcelVL0ac0jnsbjLFUckLNFbU7z5jLHIIba89or7zkdlcGF7Y88Y64PJB2xrBpBFsamLeUudaB
pZEXio7skDzBcFwwAV+Hf4Mre+EgR82cNOtndfL/GmEI20K3g1PJ+KAlTy6cNtsRzaiXyYfrxp3N
uHyCBiNWrSJm6LHgirXqtG0ecXMzEe+1EYoo050k28xCOAXoPMuCw4BhtY6pH4+OgVqlgenaWdwM
wicDyw7E60Zz1kSqcCquO4EmjiDWnjFFyI+l/NeCbBEN3Lhgct/cH8+VaRlQt1NXfHLMDtZnfQm4
JxInJmO8Z2BJ87gk7n8lBBmQi7aR7gSA+ZuwXHNT+JEx0l3587Ic+Ph1EgxAmVv0hEwkpemDCjwV
lJOsbEPlQsaOyaKbGEht0w/zZrTqrcfuuUV4OUf0cXyK9VcWo3WIvmCp5k/rfEUslCTV9FFsT4r3
VTOUIy8lzdioZG3leEstevWP4oRmqXAX4Xj+LjtTdfVhHWmkWdjJQPnoH288QgulhQpnV8yxAhVZ
jy5/zFXWAdeRdthWeMe/ROQO7OXQu6gwwp6yZxbFfBiUC5T++gbOBpPDMlGexPCgACG6GFngsQzW
9aNi+gm/0K6g3z3S4Fz2R77Bo67rQ4Nk4GBbFM7hsDwEL4yoKJ9gdiUg97LNCijZQ/BPbXe6Rv/D
rjE/13mtXHiWAK0iBVHKnjU9WwD1aCsJGAl1Tt+6EC5BctmBCmBS6Fy5tY7bPJt79mFZttj9SfFR
xITfj8SGhXOfnQ87TfXyzk5Dh+25VPdMQ+4CPUkSaIFAnQXaOLjK4AhNRJr4VvTQhRDA3VBk8Thd
4tFKwUqDkWkmfjl+CF8wVtjG1J8aNVOEXJ/y0mkZU8Ib6xWB66q14SCuMwndPEyM166krXhChr5l
eJaDEuJb74f1YYgOc4Gs8ivSKGvVCyghciKcfFmhzZ69SgZy6taDhrWIO4r6AYxgUabxqnrHxORR
MGVh/ANJFTGml6xADayPIMtAWxbZh2cOIyTKmO0U8UbzwI/Y2teYA4uVi/DJazNCORmJs5vOLVSI
AW05yQuR034vpE8ZNbN5vQt+s8QwkJe6XeFgADESoSnI1gbu8QikbNd1L8D9fAMR4eON1mbl8c5U
nDi3M47TbSkzGyn6z+sGsp7ZGUiaz04CQXnBdwwXcsAg7cKyhJwetC81Gz0OXMNe5q3omY8RDfpi
wlMDCZQLS7fD5ot2hcVBV3TihiA7sCpQa1tqW0f2u9vTW7JZBh4YHJj+oGi7cNwJsysCnYd2RT8h
hRjkVYYDmswAOQy3UFwCIi42lt/NiMVaPWZvzBmWFFfGTrQgg8oV/G7nbEbsHDyikIbgzOehsfPk
kFZ0lF0oL0HUstsPCCFsUJx3gubz6yjmkTcTL6P7A2ct35bSmW2sj0+NCc+Y2Bwtzy1hAx/Gp3L2
AZbxkjEkOGO1iBM56iMVHM0Ctl+LDDxW/ioPacyBM36yJA47WnKSCX1H9QVBHeqZa7zHWxGCpB5b
SLYgBr9qHSQp6PDA7A9HROB81gx4WqZ8PMEJoCRDJMbdG19s8o9goyTr5Kvr8Q3zBPgTZhEynivN
oGth/fkwLQCTOZwbECY0mxeM2wXJdM0JfcJti4gMYvRsHpqFU1tY016u1N3EYK6vhaagWjRoesLb
s8HW9dLu+6aWYQknREj6+LCYGb2PRWfsNSRbQiXBjCWFyYmPS+xVuoobwKTs0WVS9tZqViEmkKgK
NfdpWHtPOtoo8m6W9ym64ChkpL44RhS6BZpaYr3Bb7pJUVPHnmAf9kGIGrOMf1kxKuJ2QJWEyQ5w
1ujSiDwIpk2xLrjSwhNBlOp51MdsGwatQWPFtKrCqQp6BLdaNUmkVv0Ec9VKMBbtu8nDjzHgkKkU
Tudoyb3ecBLimjA0kRSANL0ZOwvNIUO6TiYOqFgY/f3PA12f3SA1z7/falIlJ8gRr79vneNzsZtA
boq1LaiQp26ft+ivjXXMkPXDMZYhUab/848cLhAxf193kQEZVK5Qx6lZuI1a1fswjf7xj9J6mlZy
lIxzTbghPv3zFxI9+TJnvcemq6AItP7TDDOtwP98/fvVgPIloh25P6/SEvGvtMTvl5lYQmhE3jdB
jGY5CDXMTiFtZoxspobuJ4M1EsP3t7sAy6bfqzUFGKFNnXY47K1f/n7zrz9c/xpmJz/55zerNPCH
hhysQ6x222Cyg0gDF/H7D7rKqAz+Xs7vl7/f1Kr6bolUEieFbqUwF1EYUznp0Gz/+z/j+vJfvvf7
09/vyZhBK4kee4qBajrGJm4xhDVUlxr/cjTbjCgU2AHql0aUWxT4IgMNENoLwna0xUHTtrIOy9w6
9omp4+pslF6LEiQOkOICWUwzV3g7ARkopj9oGzVkfsEnihkZEUG9LwOrc8ZaozCywGlLgNASAw2C
aijCc7G6KirqQuq3NtJFLZgninOE5C2dTaufEipdCOP2q1zN+Fh1HMiDqOFznlVwmmdSogzP0rWb
0FRTJGfxhrAm8zNvr40GIKg1UnETKYUg9Y6aaY4xt1knmHpVFEIASdRGv8yy9IgMV+kpKsTXegw2
3UR4MsM59LQG0QukKXRSAvC5cnaVCDXeWOVIK4f+qYVXWYFamSnmfFXe+wjEi7GkUIRrajuYeqqG
JrkWwvG7NhvBoSrVsWjuc/KJkQ5nurORA23QDbIb45iGaL3Paf099QIHNAr7KHePWLBTTE+ElGo9
hxC9h8aWqkKEcxtZIZYQ1LFxPEdLh0EdTHscwEctEUOqEUZILpFhIMT9UoqdD58+1lFtLxPy59Iw
Yl9a4CCVoMwmAKE+InWHecr7UDJoTT2qIK8vikXuUExEmyKaXDQr2kNOR9v0Tn8gmhzGAONf2URK
9FrP6D9EfRQiiVqqXlYiuAACpEmptpsUHOeqjOAxKijA9IBVekA9agHbEWNMX3s9CWlp6otTXstX
vBVsnVYI3wRChOpFB60B88hCTgN1vmYQDE+Mxrey54oFIYUUKJjHvpu0B5Gzy+jxBJ+wwFNjyJ5V
lL4ZHdGoqH1aiaUdw54DLtdoNK3i8C7pZIbwmPE+lTFpjYYJ68CiOFjKQKMEHlyDoZV2Jq3hvVQG
TjgW2Yl2sLEcB8QVBuVUyNVlGXsYUhR6aUFZDpKhvdayApVgELyqj5GvGTFDMrFmDMPLWJxbRbfu
8Qohao6F4Nwhn9ABj8sOA2INJbmqPGhCczIMbdylOB7ooSa541jDVWHxbmvBuPRSzLkXY1edhWa8
TiLynNgYQHOM76JaRuT46W1LVPW7RileCFH06nTiEWEoCgymDMgM+CMhuCQeIgOjOgSb7GTBiqQ0
MMqWkv4NKxKqQEuXuonE+Tur30ZojLuxobGPto8HZUjlvYKgaFhmRP9z8KEp+BgK6YgPeoiE9C2v
DXdQJevYVPWRfpruQN8KCnnSH2VuaaCpAM44Aqg1QEjCxkfTpMQTkgGNfjqPcqnei8tTp9M82yKq
ti8gR9Dm55uDAYtNnkmSqmR12dHbPR1S2IIG2jeSvrmXl7oXSBknQdM+j03xPuoZLW295C1K9rDO
dDp1LdHRhEw+GtH8aaYVfklx5JgRLW8jLSq11HoT8bdq7QRF2o0xOl6iTqtNYcH1aJYR2RvOEasb
YnsJaPbGuRW5Nq2GBmLUdMDWmuELPfGWJiN9LofGPse4hi6fYLbTPsLgO2x9SRQWf1SK+aJG0S6p
tANTJP/MAvlkYuskd+X0jJeBZ/S0uekjlbWxBTaMmje1nXaq2QmHJYamgdohDWDTgpaD2T7PYjb5
iqgcax4NkCPs7zDChrlXfrSR/IaOKxQ6LKIiSZofJuq7I7psSGxpy1lTlXtjSS3IxxL7DcraQIsA
USjrkxPShKVXiG0JzTD5pYRJTBlRRUb4BVFtu1Ro0xFr/TrT/7qfQ3X04gBd3Vkuiv1CIKNn5WrN
pVz6OrkFklW7bMapLyfPeliKD11QHa1wUQ4y9Sw9jeVbNw8UdaBitQ26HfifTbP1jaIQImRj/GeO
MFaTlei5tENaTv3SfBfiZThaVXkK6jnzkG6I6R4QP1A/I5sPqGeZVXMUK6xCUinCTmsgz6OSMWfS
SRIWtk1zGF0hNSJHyqsXZum2qoUKOcGO9HxAsEuwtMyJW4EqYKhdVYxLskXTHVpKf5IpOCatrECn
zbPtUhF2lmOMnCHZbpZSdqlVykBmKumHPhhuHdaOfkiHDoWHFSKhdzhskvgUp7WrGvmf1pDoD5Bw
50GTJgzGcfXtSNG8ke9dHo5OpGqTNw4Vmt7G4NfazFGryrqrjaRHBi6SuZi9SIMCR6OdL4IRUhRT
MAfOsaqzyrKg8RGbPHlCwa9ma+nVQXZHUe6PWH88Ihv3NpXduclbMIJ0UlCKG44IC4deF0cDGPSI
i/TcnhNjy+CVniDnePp0oWEbuoZbYzpDcRFwqgrkwJenISO1EJp9p9GQ1OqACnUnZzfaf87jPB1R
8XoQEh1R/CWnC4KAvq7Qk9JolsTvCgQlEYrvAt/HLNEc4nf1IxDpfWayPxWqBFRumH5MhL7DJmO1
PeyPyHU/SbQhh0WDBZ9oFhC4bayYkl01tM/Wqqo6IOqJrSXJ1hKaX/FCtFmaPVQZHZyqkUNfF4E0
08LQfGz3ZstNJ5JDaYBq0kUwTcsObM6sWTOi1HuqUcIyT4YTXY9TWvyhcX/TMxYf1fJaN4O5DWPU
74uB+9fpeFkWKz7N0dnUcrgN/RvidJBZZ7IB+TAvyaGrm+nYoOENb/g71HQC87DpXiLhacTs0U6t
tkbmcPiO0WS9WlSWxDLukRMwzVMYDl9hawSe4CtatcOJADmtbgIGWEq/zgnpUyk/RA1+Rlrafknd
4DUy4UZtAoI35vKK0eHqhUHeN88s43ejbR01XDpHkwbKzVLAEbSkD9J0mpU4OvYVJVQzUdxRsigQ
GiQ5pOGIHpLwrvqwCNghFRQZb01s+aPcv3HgPOlo+OI1gqIEXrusUwd5Mu1YYRM5SUtHt/mKMYnl
dbLi0k/gwc3ZxE3KNPhqAPSKpVIebBX6n3VEWeujhnnhGT3U+oQwAbA+KuIWCIEZDbjBTNVZkdC7
Si1KrxONOGmEWsuYLAF7U/pplkFybIIedlCSerquAblOGgoPo4i9sGFHsk2OpB2kCR1XY5buCHie
l37UT1LWvNC2zjlpwt5MaEiXZbacaQbcmwvrMdV5lAhFwGqSFRR4Iuqc4ljZunQBMeuyHIGYDlud
RSxOhdomIOAdWJ1eaU4WtvtkGOqXFtqiW1FfR93hSdcb4Au14pFlBHSDSJW+lvAPWhoMCuMMhfCk
Jx1GVxHbIs1HZ1P2VctCdBflxh5dnTX4Bjkz2uFGalp5LW3Y0IF5mZsZFlmp9j4jwINVcXMYaTIG
tJTeG7U+56vUZb8s3XZdPHo6o14ZMriarq6cXEJSIXcLfZpdtAY1+rEJIwR2pgxvhbEEBwkS9b0k
9nWUXPzJG6QgJ3FEDRO1zUOMDLTFIq3kkG1MYYKv3jbZ2Et+MOS4TZZIwOtsk8VIp4Vi0isbtDfM
wswTRp+4JcvlrozXNgQIn4WkSYcpWB5EcZB2MuIQO/JpZVzWqADqehriRaIu0BkhhJFQ76W0SS99
bCVe1FNcxyeh2ZWlgTaYPitHMUjRzRt0ULM4wFV98vWR9iPT6En6UEPYZ9kQcV6lYFJoH6rSohCe
eKaSzbR+z+GLifDsdklR505K6TV8zQxa8BOCels3lvTYInVLE1zBmSeLwcNspGu/AOWTQMueRRFc
RFcl6bEyaYZVCW3wg8eoaGpNOuUVtCBUI3ShASZeFSy4Q3blgT7Gn3o24r21lDHICY4CeuUvAtLM
eZeN7lJK+6CBuW0ZLer2wGhFyM2KZnjuFB7u6utTiwuJoYZa12iK0MhmuBlCgg9qWbSvgoBynSIP
FjFL0vjNDB2dLALIKYb13y3dfqH/pe0eBHkIT6aYnGV1FG6kuwpn59fStPVWbQ+DHoPYmNQae+Gp
LAxEyUgUjJ6qphhwfGcdVfTCeCAZsotU+RrTSIfXjF1houYFZQdU1fPudQimF2AHjfTJZJfT2l1p
NDUNFFZ1DHplpCCR+SnJ/d6oGvaWOtq3VPqFRgy8tE4HeiJ5nLQ0e8KSFxtc99YsVBxIyxWIkyE1
w57QuchghkoK3SfSmPtG3imP6jj4A/DIgHnZKZoFqO1YejwwP9lOE2VBTRg3KuI0wm1d+JbpLDiY
Uvw6xRyrYsRqZLawoAlhVwexwm2k0m2hvbYS2+is43NZharJLzRvpTIqqHU27+KooeYVxyzRqqKS
s7xKsfgcJZQKl4GyvGmh2itnlPqDGQNCoajfoxitbGUKKVLCNW8r6P9RTfUjigbSrjx9mGLlKhjj
4InWbFD3wNzpcwyhX89RBVVDQEO7U7DNaKJLtswvyzLTQmYBAPdl/lC07fMSFTshC8Nrpt3bYfia
EgsSbUQqWQFzoCaKEZgMdiu34r6dcrpDYJCg2g9fwdwPZnqKmqMiie/NgiRDrlgHA7UBTNd0E+7t
8NRa+XBJxfFHGWkjMfG6Q1DB0jatkaZX7Ole9fGlKkvte1GvRZxe8qlBTbZYKAMl01p0phLUWsCt
qXqaOJCQou3+DLU17DqLWh66NQMn/WJ5KCihKCbBaES/5UNYqCxIKGoPWEzbAhw+R0rvbFiD2yd4
ngITJYdqiL/iMvuujLAG1a0fGynojwVcyoFT1VjMb6sVJcyfVOqR3fLy0ZvS9CD2AuYPDBK6FaVX
KwE8AAcJe/lRaoadkebkNGPnFuzg216ajsOAkZscKgT80WnJEYWzBoPSRbXsJtQ1ttM803bQIxwR
634ur5jL2pg4NoAYc1cBiPc1SnELwZRcnenxpXSBPRHcWfW1sKwfJRdKN+nbz0LnictxUHnzop+V
TAKRTgy3FYiKDHK7yqSVRhXoBuyLmhZ9COOTihKIRd8WT53lo0Z2OxlwPVINqGCIZDZsWgWEdA4e
Bqv6jilTdl3+RwvQcOx1elBxBBTYaQJL/BBy6ERSiHDjnFFHjinGCSqakm3zWUh0QeEnMLd16Tdq
yfaqksoFQ3Tv2/Z1GpblnGmPVk6nMSLymYfmRwF3EVElQSBibsHSLd5DyNpLlzYYdI5tv/n/rs9m
yv+nPlvxHX8UH/8iz7b+zT/k2dS/GZaqaMjNWgDXuonc298V2kzzbyKKeaoqSqam/fWjfyi0SX8z
NMsQRUAMSdVVE4m/fyi0GX8z+IGF5ptlWjLql//+X//5Nf1H+IOQUzaHnC//8vrfij5/LOOia9F3
s9RVLfB/Cfih0KZIJm9naYpMWClzgf9bTbCX0YxfoklAmc1Z1N7DL2zlF8b5OZijFHdTcZtx7j+0
CaGbngD1qjN1g1miiqkmsq1MqkdKMlK9x/gLf0KdVofMywGtyEs/ujZHziiVP3UDmSi1kC6NLqv7
IY0/aiOKAG4iSI+cAYeyBBPM8h4aaA4BadShA7CsnKWktlmzi/rd9Nr1aJ6ItL9VvTIc5jHEq0Vu
7DSvkfA02JeUvDxaWcHsnYfjgAkm7R6Q7zJTPGlo3lEOhW9Y18kn/mxIyqGtvm0nnOwCztyq658E
tEAbS203RkxME+Qw43ok+DtFMbeBjBBthEvbrBnvpTBF7pxDkq+a7ACMtOFXaJ0LR08IYR/2g0QD
Xes0TUnvgoq9l669JVm+BSevnHSp/gxA15JLdSQ79CUgD8vVsuUI1CvJDY/jEjtTgWonHk4M8US1
FRMtECbJycDFkMOllbiscl8cPqLe+kFynkY145hnMDUL6SyGmezVLGrE8+v/5u68lhvJsiz7K2Pz
7mWuxSsAh0NL6hc3khF0rbV/fa+L7MmoKutp63kds7RIEiQIwMUV5+y99otR5auyTEhLbUOwA2N7
0uPuUHcke0dReCH4Cm1LoX8FetieQ92EGJaY1aYI5Lt0z0KFRVQDSEojp7Ju825nh4pL5cI5Of4o
X6vuJ27PjqoGrwNQj1UGX3ylWep3p1sWnPJuSfOI0c6J5pMOBiGbrdsU0ZSbMt08V+k1Aa1k9UqM
ZiZlKJoxjzXgT7ZZK90kDXZ8VSS/zIqmdz8jaHAIIaHuOwReZGW3osejEyrKjOiBfWUMxWilWNq1
sVF+AididivTb79wUlDZpQe6hhToYYCPZEkNwcPScwTVxMlr7RqG2Au6PgP1MQU5SzDedE4vu3kp
SP3dqlhLKBMoK60Ymq1vUQlSzfKgjLXrND6leK0iUgypjGpMw36Sh+BERcxxO3/q8D2a9yEpyldm
tQlbmJ0G3apMC51dDxCLPtBndFBpu5rJFJtZP1MjndC5dsOmlaKXpCzu5ETnFM9xlKpNs5ZSCwOS
DLzOdCZ1qSR5tWbikg0dxbImdYDddZwI4XwyIZcO+vjUIWVzfCa9OVCnbUyUrt1J8mpSJa9hboaG
V50tKrPLMccK3WV0rFXLOhDnvYbwQhZZlg6rQc7CQyQ3n9FsMrVMuK6GGBBN96HG7NYn5Bh2hB8k
acubZAfGIa2u1hDbpyRGWhXHKSTunljz3vqdBFG8HbKe8Av2BIpu4XRsgy8JDX7STKHnzNk32LlT
qEmTlxMnqXK+UTGGjDRgejSDrZRM5T5HJpqU0AkUOqeaEptsMnXK5ANZCUZnXqZcxqGrF2TbEO+3
HqLl0NJghS35Fk/VPu5sTGzIeTp7/s5TWwdcYR5BeKNxHMlWH4L22hnd70QOSM1RW4Qc0QR+SRrx
jbIxbul6pLA2b9VR43DppLThc+vAIWkE4VBGUptToMAGC6ZTW/XAWRNK+xm+f4sYqbCAUWeVYtFv
BLZLNX3Tt/FR0iCDaWYJb6WH2C9j4C2VAp1ZBkm7Gw4KV8d2zMcNWnScTIFJiToHKpFb07In346o
ceq40JT0lKGdOHRp0bIP7RXtJpfWO6EWPh2zbD9Ir6naRfAlkldJp+jDqqInlY34wDkBdehUAcMf
eMoEy6Uz0h+S25wxwsQqJjtv4TAaLhGCJfuI3vZYWX4GlXrqo5B1YVKAuywtpCakPYQJhIoh+q0U
xXB1nBzu2Ww/Zb3kr3Wpte8FivmATpQHD/3iz91tjPB6BSYcLaVuh53DOK6wqkJZHrOkog7i2D+B
EiEDUrvnshUVm+i33Y6tR9zCohyMyo2l0fBivXubM1TLs/lGUfxI+vyN2tGtlatfug1FOOqzdm0N
9sFPmfKiqWt303gmhmFtKzLd73JkaS6VPWrHEVN95wWzTOGfLkYpn4YmKs+dYj3noTIfbQW49Fyi
sdCq91zWKYQr0kFLQFEnxfw5VnHpzUr4W5uL8RBbP2xwIGY421yCzm2b2nYqFTePle5qaSlGwfms
+fF8033GUDXx3Y58Eo5CPG3qGaZl1US49wfjHDuTsTAsbJREhNPfqGEVNlRFSDRYjphoA0ibKkmm
Z5MceG00qPKkHTW/TgLOL8/VobHnT1/PRTBl8mJa8nBySgNIH4VLoxzLWzaywk1sTGs6owENKvok
gUEQbn4d1BC1eMMSlWi6YpHXxPA0cvm7dHL5UCcqoz8Br2xwsGfXZr2bEPjbmRofaWGDBrHVzjM6
ygUpKJsYLNzaNLRpqfhOsdfk4WvWaF2RfvaimbXb6c5XT7XWbSvb8KxYpYlG9jpmlPwiGeZOCZhv
I2f+lfTdV0zWOpp07MYVIVF7BqVdHGjM41lIFqxxn2JnXEm+jBqURtSymxWAKW31JCcscVhqAxzR
4MspyGFGGu8rNZ8BZgvjapteyoy5UJoa0QGVsXYrTyH5OoR6M5y15Rgfa4GeMyVzO9YZIpI4nJZl
IpDIMSygUflRx7r07NI8Wi256VRDVxP9UWic5SIh8eIEOH1Wpk2iBdQMS5PVlyZbXgzIl4CbBH96
a9Mmzum9TW9NDSCTKC04eEFCPhS6VdZPe/bpF5J9canNPbBtiGlbq1c//YoGk2l11jHo5XChN5Li
kXJC7Kbe/lICYzxUdBBWRpohiuKTxE9F5ZTEyNW/RvqX60Ipnk29+mhLjZ5awzQS6JqJo3w3FW16
j9oaq59+sxU6e0T8vLLB1hEOg66bUjw7fa5T3KKlTAaq5KrS/BU1IAaVOD+ROoEc18BuokT6i9oq
Kk0QvOfpunfql/Ii+5JX2BnKI4hlKwAa+tpuYdjEfep2AYgBuZi/w4F+jcpKDztrhwoPL2hpEdKb
lsQ5lEnllRPWnmxW3iVygFnE1QxsSYAoKcULMVGedaJpyY1CXh7K61nBjFhIJdaWXgaPiem0wA/F
FNFteyMaliTIMtLKMHck1iDFHL/YWgWwIzuGknOPkpZSc9T21DUnV68G0DLNPovteddOEQ6RGWXM
yF7QoXLAQD9CUUO+MqzJ4Vn3ioI/UorVdU1nGqMCq0ALukmL1mbb+mQpZ+WJbBJqGGRmTKzyFwY5
eWCYYCrv/dCovFGS0U3kd9VCoDLmNiZZrUZVYU1oVRxVhhFKhDNmXEynmaQU9KFqVFSd/xTp4VPk
s/ef+rqnlSrCKWy9JhyhwHdq+1G3M8U/hggPXCPw+M/vHw+yxla2SX3TBhE3Uet2ibuRwZTnxihE
+bxSEdERM/QR1dkwAvcQP86jVl4bHeFEnV7umEWq3eOr/+rb/+qxsYdl7yRI2x7PTeu0Rr9rlsv/
6195/J5fKdjjzbFLEXYT6/Dnt40kA3X45/uWNfyKRFhUY39+8k9f/nlTganNpK8RT/rn2RJMzUUQ
FITV2Sym/vq7/9NPqQRAVwyyV5bcAh9TZcID+fso/fUJHn8qKbHoZprk/PXCj8eKOkdIZSU20i4I
ag5dqKottM2DlWbVGj64xw8KcQU8vmpSSu/IpKZ/+gEKC/JUxFWWEo+5VNpW1LtnLqnwEcZeizCc
xz9+nIMMS6Bjk+m1E0PdP/3zeMzRxpAGVKIusjyevbZLN6qgr3UimTFJcSK1JI2xRleJ9pbziii5
LH1WxQklsAiFq8jJcbIx28kiGvTx1b89pus2HqG+8yaLdcterYzcg0S90yfCdQejhCIhEkNNce/8
lRgq1+x+Q4KweQ1RRIvw7hYBEebidf788wgfLShD/9NjhUnJHNUYVXTSjx7Zp8HcSzhvk8MjNvXP
430/OuupIN06Jreps0p23BSllo8nOaF5C5Uc66ChO7C+g4qy+eMnmgVOTe3rzeMNl+JYP776t2/V
aerWs77nij481HriHaRNC3VIqK7+6K3+aLJCgOYkKiCKN5up2tVCZfaQjj2+/esxrjuk/gsv2V6m
9byj5LC4xDUXGupNff0qOwsvpWHRhLfaHdbJIV9Yx9dxB/R/O62rFYG8Xg8hlSThbkne8WXevQ5r
j57KwqTF7JYppbKDQwDJvPXvXp/ssgPh1J5/r13jCodwfYAEvASFsKQJ5M27ZoX+zX0XL3ZgcIYY
cknq1WtsLw+CB/WaW6tXW1qb5+mbB7oVLwge4G5Q5ih+KUBJkjs3tpcdXv17m1I+AHTVgTVawtLb
sgq+8t5w8PHiHn+bIeyHIjf2XWU3L8mYWPTDijZSUa9K557NQKE5FlQa+XTDW1Qd9fzMYUEy2Mwk
SH5zeCZM//O8dYy3lHU0zfpz7gyYItHqq7uqAYjrIqOSpTXxLT0Oh4mAtotJ2R/e0bylucci58Rr
+8e0DdyUlfpwGdacEgU7K33q+JAmG/Sh/Q/IN2oWlsi4W8pYowmvz7zk0NkUsBcQ0uqJov4CCzWT
ArozPhZ50QSZdaTIBC5f8K2jr8uZhJjlGFIhWLSZq59DNK/Dnu5hRmYG9edyaTpHmw3zNw04FZ3D
wHZ4o3wQwcajZMSXAxauVZ3chxboABDuZhelays/sfgXLzaeFBpS6aJ4m/V1jJ6tW/LqwHglcxVt
zQC/E2lLK/k8M68d6T47Ef5FlhvdMp9cE8UHZWbabPbdPldb2z6nxL34o8v/9NfCVT3GO/UqYEQ0
2NLV3HrJyzTBMdPOeIrKJTRFmhK3/Kgqy/4Y7iQ+KWCqBbZsgE0I9+wvGf4S4nT6PB4x7ZcUWs2w
6n9X4TL/4Ohk04t/Y1RcOCrO8c/OndfhU7+KkuX0tWme5LU7MrIeQDjUx1bUtH+XBV6KbbbU4POk
X3l2jAdECskLArcaFUJSHeVbt4CrtpIXzg/xhKAwOF/z8lQeQ7zXp/w5LQ/S9kfnxqmG9347wrVQ
NxZQn63BiFH6cH9Grug+RK9FimCmaWhhib/aaT/jj8Y7J/Mn/hQxMAYJOdaWNssqdrs7cEUQ08v6
RYm3dusRElRiT6WV/GKWV0doUMsnJfOC6trk7zy9rRdABTke+hlONgR0zrrCHhtGHxq4FJ75meuR
U9YtX+ed/O3xw+6NWsmHEm+APrN5T0GNu1xI6bzJfxz8OKiWb0oJL+/MawMltykK/nD6S6yk3DfE
1ShXvTxycQXhKrTES9LUnO17Ph/DFz4cf5IbIuTEWs2thSQBZAREJ6n2ErBLSJD0kntS3DD9s1VB
EbzXJUQt90n9kbB6t90nV3JTb0lrdKRDGBy5KFPI9jST9DUPwrPlzeztZpc+jpIAodjPVfnklN+d
9gvtEoYa+Nvbot7KWMkobNVr/mQUH6T6C3Sqzh8wCOSq15l66Fnc91Blc8VThmmjdJ+af+k1loA4
datrMsFmGD+q/F2WkbQVF7U82vdZ2VVo8yXOyEC2Ffe3kiMij7c9e3FgmfyJsPj1ioK7eEGdENQs
xFbce9QCCQLmnkzW9oLz3pEGttS/bWUxAU7edvPF+bDPnGGyDzmu/fIzWtrndnGKwpvhTd/cwZCb
GZ64TRgWhnpD69PaZM550N1P7YrjAe8HWkZok+Q3Kh5fcTosr9/1rhi7GWPfuZR4DU/Zdd+MqyOb
ItHMYNTNfwy+cXkrh/yFOtNEm26JCp5PGjifJbTIu/SbZHCuHk4bwtZveV26GC7rjZ6wJj/RW7+b
Zwxlj6GJnE+NgkHmajsuQt7JuJveIKacOAbU3ahieLP+1ikrM3D987Qe1EXwxMgZHThxsDU5Wlb3
zFvQ+WXDWvYuMiASw9bTOp14cUYfhtKRe61Dp8G06G+UneKJmUMPVkD+ljC5yQV7YbCkMyMuVKp8
MT1aPoPl2dHBJHaBmZSrXnrWWy//kT4KJndp3e84WZRx1LOpYFR0sy0YQ56fxR/v+l06/kb+IX9z
6LoV72JSVtxJ3I7iz8evVFIYdo1oi26YO5ifMlQ/Xl7LPMlaFgerXH5aH0QZLKRn64op4Q2n5od1
ZfrjPFoeByj8HL75wkMiVItZBOE+OgtaeszDTOwyJ1rMhDoWGmKrpOc+5ExxbWj5pVS5IlE+walY
z9eZM8qlxXsFUbTMDmzsuRyIWON0IP/3WEompN0SoCR/f3LlMV1YS4TGu+rA/GWfOUvOlbt+ZiZu
1vMS4vk14+8xH3iv1gfbsEPJHw4HWHorBgXNk8/SUXpWdpwk/nuNX8blNwfBvAsLKeEeTCQccb7k
8/OxuPiZQvuduE+Nfemicc8XypXphfw0o3hJX9Q7p7E4MD37d+sIPAS1JGOU58QMWRwr68jsZ1y5
y7DWB6BYw3yvcv6WauBK04ZXnD2mMmyvOD29weGa4WJhT8ozGSqps64ZRZu3d57MGiXjknayPUNl
sM3nTXTgxDP4pC8Mg8qOO49+yYFPxhjwxuRuHNGiLrQPPg0qBeZQjizQOZdAFV7K+nivm0PEhPrB
P1Q8J9wpq+CJyz7bToGLVlbigiagS5wgjViHz9zYN8yT29bVcXeKi5WeD2/A8jjCWb3SwC6JZ43i
IiVGgsss/eFtMfnzEmzF501Xb0r/0nxzW/uWx1kBQs+UPSGcwiLGuHrE1BVtWUVJB545Aey07+Iq
1d1U8VQu9IMmQ2RD1nwaWSzoa3hYP9TibVZ7wc0C3Uj7dbxTPwgpvHbPQr3HmFp9kA65MIzhwiEo
DtElngB6eR0yb9C1eMtysg+2oqbPVd/i5iQAEnMHuAmLRm13lG4oUkGccogNiFNOc6D40VMrIeSe
36u7td6b+zSMNjPevWzbWmuaWvCsy+ZS458xn0raB6mKl1dZGsdP+84mfYFqmaFhFIOcCpFmORBz
Yj1fpuotBzEMWPxDACNlqgHLAF5WIsHBAKfctlvLnw/i4Cv5Y4m2job7a5pRWVyzbCpdplW736MI
Vw5mdmaIsihLDN/jDqa1E4kiQLmkI/LOdDrwZ4YIO2YszKUHgkJcf104x7J4MY5ErkBESWmIKJ7v
E1N4ckZX78VlQMp3CTyCV3oOGgUCO5SJ9TRdWJnLA7CGY8jlyopYh1IoQ+Nh8Gflyvm5BUeyfzSU
dNlvm73+C1Or9Ryzo+QCDlyN+xQ63bliTSMusEPFOMJa/5trVmiUFnxvZZvRWQ0XxJrNe0+CIit/
Y6HIXmqsSSchQm6Li5nBvNvEOpKlNXMg4vTQPrV8ex3tkyIvk2HROytTcz3PY5Br65v0XMPMIUv4
jfGKK2DE2kVNe1x3zpG8RN5WVB7JbIfV6xVIERkFGFZQL1IAI9zGxM0tVivjUsa96mmyK8lPQ7/n
DbPj4NryQgwR7HeYXgWHWS0X9hNqZeqOLNKZMZpuo5yA0LM2SFmnsBAemKCW2nGcMOitskPzPTY/
8IJN6Up3D+UcMm9jpz4pH9WKm9LyfOBzhNbUexr5NktjBmQMk3hFfKrsqTxeKirSuHA21pdDUlOj
h++VCofrM4DqzFYmcu5pDO31JfF4YsAWFcL/ba73HAp7m30A8ButnW6sSOkIu0XYLmHzpsjTz9FV
cllbugYX14aFbe1yAbZ1yubpILMg0Y7Ne8vtDqjcJolq0d5MMjPpwUGxXyJ2OWG0/+aWK2KXmzhG
o076Js46kXkIPb9lIedgMNxS+Rqhy1BvmqjHQ4igOvTd/jBNWXsnd3ENSeQnLTi5oe61ybGIVwHR
rsoyOw5Hio80O5urHC3nDBT5otrRaaF7Eq5lCogsXTJpSeCCTDin6SLArl2TlthAudbcwvLpBiCJ
Y02j9mRrF/m9ksQlNHIrE/fU/bKdcHGpJBAI6wzQOg+EF4hAefcy0Ok2cKi/4WTDTjdqR6mC8r6b
2Hm/FMPCOE35GrerzsgPqXl8Gw0c0eTYr+QOa+pv5IuL6b0zlkrpxfjI+AndI/Ip8rUMjLu7tuEZ
DQgNdT4KpqUy3wSsns2VVbimvEbb9HQjc3gdnh4LE5VdG5Qv4O/obG6O4WW/g+fpwoTnIGCK9roM
fP6pQIlDpHBPXYBZN0Mg3OWHWGMZ4oEo+xVQpL91sJr3OdMgdDqg3g6g5SfyDkthke9CrVgVZrqT
YwtoWDvQ7Lkat4bCsL6KsTS33EkQvZrqw2L8qT5IZOJcs3MKQQ+yhl049dK4+VdEVNovRGTZi/+h
SwwZpDZAQbmjkMsXxs3pSGL9QmLf59uy8gaakXAlFxrpXM5R+fAPzq2tlGVBDAqXZb+J8ZJrH5xm
vd9Gnq0e/JbxZdwx/nApwH1nqSoRS7KprIPRnmoa7fV+6q+RcQmGpzl903u3CCcvDN813gAV3QXw
lkyvcFchOjgoEGnO6fesrbpr/j58VClbeQEsZpTcYxslCXJawVJxds2BWRluck+u5xf/D8/pWX1u
LzRi8CNDmaAYbfZnALPIHnzCqIflyHgRu9IxU8FruxWVNoQHn4wYpNvF5AIB8KFE2yAlduH4HAAC
eNNOCPCQqvsf83o8GIeQ0Q3CeKAwEiIQZHnwaXvHYDM/QbbB6eQQ0xhwRPot1pzA/EC9gDEccMwO
2SJrZfZ7yzn8xD10kSkQrsqtviw+nLWyZsxkMnerl8Bekc/8TJHFVSkNy0fdYIexAxAMVQrOCXY6
Ou0U7uijOmukqSX7q024VlijACGRFnWKoF/wuPcBC3rnLO33U7aljWFegz1I52e121SgpDxsTAaF
uTOjqf6eHMc9yAxtA6NH2+Aev5E8Adw2ZDjDnLMgzuasrKh4Myok/Np4KHJ6nZ9geYk4yJf1W74F
LxKDbqo8WaQmeELytis9nWBSJIDV5e6f4FEcrLNESWFhnQu32MvTYrwjE5bckFWoesh+RrZ3cLJX
41Pk4unDSzC/me/BR/eMok4Od6CKsXZvGH2OnCzoZjDwQGdXAtJXvio3EPoFyLJToe4L262hrhG9
AkkQzBk8KfTw0ZrW1iBtavS7AYstrziCRhFjIm5xxvxTCXh3a7nNW/zKKAqojoRED1tAq22jmPF7
X0APtgRzvKs+yujJjFbcxcqt0i9TKeIPZn1rKz+suuya9PSFXGO1wlfO5p/YOqqh8uKdrRPTHysE
qRebmKxA9FEDVaAlLP5fwCCUWBSt4oPt4mRxA0g1W+A0CWPmPhwXKXUV3kuwzWDA2zjZwOQsu8Pw
ZiFBYE1rv2YHCPWGjbN68upXNAoFGLoU/TYg/1La08xiV0VLh1abjTCI/MhFd9Xt1XRU8eLSmEEp
ai5koA7tNu826iiM74PC3Ro/s9xkhz69JZjXiTvGCORaDuERV0r98jYXe3aUJG7Ei8BXlNZUM6Tj
tP7kKlABRTILeLRtpvgDtlG6xMZ0CjfDL1p/7JrA7Fn0TRbBc9qz97SAoxHRgMRiEb10FlSRjX4s
QLGJ0Tt4hr/HeLUe35Kf6LUjRG9RUH5fKd8G1ZOVsyFAw4eGMEH6PSTTB4wtKBkaignGcdjKfBxg
ptcAZPeCMQ51ASuOg1JBmAfwslCbA+UAlTJK6FaLdEubCX0Q5QMUQKwQGOVRdIDejN/KO0SkxgOa
bWzsLYv8+1zB1wJyIewka7/8LK7gD/Gym8lekMHmlXMKz1DDCBtPX23mqgGRKf7Ghf8rzhU32WZ2
d2g0QyPhmzjDFblv7wgJqRRpYvcSvvSK12ElB0B8wxsEcGNyqvfyhZLqdxtfWWlJXqZfunYV6Cen
2CkNJWGgDsW8YehIdk6/8CG89dvhpLzaYOkW5CSwvQe+xwHt7+2r+R4yitISh46OCRb20bgJ4kvS
oV6DR8/O/TdHgF3gT3ZSi98G+LVWP2i3kfXEswUXvD8mnyr7XmIquEQQ3wL0zpZ+7dIkKGgvv5Zf
5Vfx7RyNXc3OnrrGGbkAagGtuqfc0B00ysXoslT5HePzgGMcXWD/7bk6og2KbdszzmN5JXY62rU7
WfnxDy05GeVr6YpV2dl/yrVNQDgu6DptoYyo3/3fVQPYxxSDAVNSCkVTfbajdvG7XZDdMm8CyLWZ
RXizK7nkdLBFF6eFLaPXf7Ug74EFgofZhDTd9uOm3YxoEUhXXvYEXoDLZ3l7dE5w2GCyFqfEeoM8
ZK/BzCEMXSDeuN+cU/BBvyoE/S+/y3dqbC+fNIBMMdq+hK8soZD9QoFbEoZRkdGBGxaKHvA2hv0e
XizmUOriZ42RPFk4FD/B+avs44FJGa/jL5XC74d2K579LTQw6zXajU9cib+r+NIjnq3iFz3YWbcn
XeKzfVdLYkUWlqCwAzaQTskOrx8zMpeCf4GlDQfS60EuCrAlksXFOQk3gKBV+Q0G35JoVUyfUKfV
azv4m2TYts6TVUiHVgougWgABY/AnseXg5bABagn1pAyXOdgIHpdbmHsD6LTNHWShcCrp/Ux0AF6
POZU0b5Ex+MlooUVTnNOa1SoutSakmQ8D3C4//5JJr76860eYFuN5adWzkG8iO7c4/mPfx6/2uq4
IRj1jRC1ZcU48K/PT9Ra2QbDLpKhBrQiLerxTyC+fTzmlyKKKrSNTwfNkGuyHRY24D+/+m/PfPzA
EHFMf36lqCHmpklzNwwb8V8dujRqN/gIK0L4+Cd4xF09vjRo2Cvu40v7kSZl4RkG1gbp9O9f7/9+
m38ecwKRi/Xn+8fvZGkNnXsK1v/2+J9v//oqzELQD+Kv/vlJoodkljdMTX9+YGstL/L4vhhYlyll
6aweT/mnl398bBShcN9EsldCxJetck9npdO7KKMofokarkgE60uc3zXpqHFfbQzDCtd09mVP1QhY
zeh5RTG1q1l7Uh5ZY8O9gb/ViQyyRNO3EuabFVLsRQ18tW2Z2k2Cy6JAwnLbkhJFoJnVelOOjrKV
KaNJ0HQ64PRaPSw1WhaOBOQ7FPlok0REJlreHGMXRKYotr0+UxQqxr2+7vH5yDWygsS3nI1mIJMN
k9dU5LGZDfY9AtoGgtrKh9Yn6WGu6OOz5ijCghDfMTvuM5/lmUzeG7FvsQL90oHdzdoSbnacvQUB
6xSqHAObN8N2tlIDI6cAiRkOKSz6mvg2Yubwc6x1BZ6dRgDd/Ek89c7q4BMYsbTTs/q5jKRPmdi6
3IAQHnwNPTm/Ws6+mQGHkLv5kXaXYOuSChLwTKLwrA65ujlT1CEkbxRpeSOxeUjN8IzUJQyZBHUk
OwC6r8wiwOyCALFeqVPQwaAuHcP0NBDMN7UjTrtS/YWS5CgHFqGaSFhVwvzG5FtRdsGQfuci6Q8T
EosAkf6XdT9hbn/RRs73nUw+YCGSAkMRGShtZuLgKEKxnW5VZLpt/moRMqi0CiiMaYeYZJtl9Flm
/0Do7w2b/GXCOR0RVgjYhBxBOkI1sGrCDDOChOrBZC3GcO/XqBp19blzvN5+MkUWYoHRqzMIKjLt
fUDNk8hEDtNXg+hPIUpRUeMvndVWOjrjYlbgJuvLoaTqkXHMNMIYy7iDNk864zjrrPaY4+EnivTG
iRjHVuQ5SjXJjuFMrklL2OokUh8dkf9YjtdK5EHOIhiSgEhYLW9ZWVMHdTqqqYRIWoRJKgE2trCT
9gMxk6Ne5Bj2LW8UCZQGfHibSMpZZ2GJ22vCahH/KrKlrlryKsiG59Jmdp1aQ0BvmnHbJ6QToQcC
5Qe5XqrJ4JPT8hQ18vtcAoCrVFta9Rr7yUx9GTul2DbZ/IHFkCFFVdDKNAT0WpDS0Qa+s9en+wQM
j1hOK4LK7hDUyZXkKkr74hPg2RLk6dOVnkWy5yyPz+PY73siP2sTNqzdZwFxacfJCu5WmO8yRQNQ
7FD+0Ab1Nr7UIkU0FXmiMb3MUm1BoUX6syYyRytD/ay+Zc35qZKMSNKCwzVWPZPstFcNxV8PFX/c
mSYmL7IvWwMUglQRcxoaOwUP/Sz7axS+/gnx694hF1V5BKSyeUhL8xk1eY0QE/XtVAXHuTc+zRz5
wliwjqYjNmdOBToH+JA1Fb9igAaTr3XnRC5sciJOiJ/PSpWw/qgx9OqB/+NrQ3wYujdDYZgjMHdn
pKbpKhrd7XBSoCDVDhjq7KfGGNg6A7O4bV9rkSILUlMmVFYnXBa1M7FUgYgB8yGrxkTQmjhVo47d
RaYOcJdR9NKxptmR2tBmy5dUyYBrGvOplKSXUGTcVrTNI9OBxilRkSEGl6x1epUQF7su/pgG5bUP
kX+pdRt4ssSOOQoNzAkE67YJdABf5Do08NJtBfYyLBeNMN4sJJU3Ip63+N3X5S+/pc9j0IDMdppI
8q30iDARC2QHIb+dCfpAFbm/lkgALmI6LiIT2CEcuBApwYbIC5YYewCvYGBELnkJCRU2yua5yocT
x/w01+qmYkE7djFdU0l+DWyKXonz5GOLykRccVleIh3WlZQzMdTWLC/8LPrRx7tWjKDQNRNzRBFe
VF1LkAanVORlyIuOQA2gMF1KRo+iyyTpV09w0PXpt1TY0OXn9kc3KW9VInaZ+OVEmK1aLfyy6zne
Ig0e9xZhzRPjdyrSm8sEUz5j0mS196aLflqMmhcFrlc9B6jVdQeXtpgFkT0U68wmITpKiYOOm+ot
EenRDTHS2kWjEkJs6CLIfhuZqi5/mTrtgip8T9svE5jSUpfx7heTDLoOyyZC/Z2aXSW/JnKkak6o
q4WqlIK6UgCUU/2aRAUyAvw2e5HC7svAWgyqTrS6RK1OJ7gsS1PSKcjPhnfwHIlEbYneJLJPlSRb
kCb0PYnYXg3ETqVArEYLVIpI587BDAwir7tsKYLYaHtHorw1kemNFBdKsT8A7HKmRaQTWiASwPNR
bdBUG69yLbNiFznhpUgMN+vkSZ7V7wLPa9F0O/gOo0gYLw1WTyJz3FKwX8Uih1wjkHxq2X2GIqO8
EGnlvcgtz3WRYE5ooLaTOvJ9fdpNMm2GwCcOvCT6HGaMfwwoOZK5nq0sbfp2UqpTckPJKCM6Xeop
6Cf2KesKfxX2ncO7pU+Si8R1VGIU2ksy4xpSkHod+JnZUAKw1Z3s47VUonFcRT7e1lohIAOdoNt0
5beSmJv/z51gjm39t04wkIL/agN7POE/bWCO/A/FsCwFJ5dmGX9bwBzzH6aumoqpWopjqaZh/u//
9X8sYNo/DNlUbEvXbEc4wP5YwHT5H6BiHOhR2Ml0IAnm/4sFTMGP9q8WMNkhRR19rqrpjowKVNP+
1QI2ZW3b51Zk7yoteWWORdeBC6nJpWVXOQSM+Qha1YlGpESNIUK8GpYGJeVJ/QTbF7mSgImA5cEw
AV6ktD9CgRvRVnGTRM8RJnLWuz9o0qLNJPgkFk0YcCU63JJOAEwsgTIhARmEnq3tS7k+RD2Dczc8
+7VMaSEn4gBH2ZMqy9p1spC+NAxV5ZDvoiCKEN9KA5Yen0t+sO96CYuobvGRJKgYgto+BDVlCgFk
MQSaRRN6d8PX23VQa65UWHA2FWBPeQKgME3N19CJ5XOhEvqVagAH42A+GZayik22nX6pa9cqN39b
JrSmJux/R0ZL2bc2DpHTjlsdugwzdbC20oaerY96Wi80aa/r06Yb2vch0gDaY/jvUcwvjQFQZ66M
zwlb8lLTj6reZV+aY+5Jl90ExTxdRz+Xt0rXbnHLV4xxCeEkhRp7PjBNwBTyOuhpWNawdGwB1UmR
snNznwfYm5EeLytnjFY93TdtMqJ9XVrwVeDkYRqb5j1Iuo2ebqeWuJYHzsfYOALvA7OCBh7AHzuc
vkyBAJoEDMgSWCA82CddgIJGiEEj5CAdgtCkRh0GJ4T2aUitzDd+VQI31AjwkC8QRMMDRtRTSJsE
oIgUp1YAizqBLlLmWydQRg0RVIIfpBh27KWRtQepqKrwZ5wRXrKFTJN1u/6jaSxc/aHd51J9iEfJ
ObBYW5v/wd2ZLMeNpFv6Vdp6j2yMDmBxN4w5gqRIiqREbWCURGGeAYcDT9+fQ1kZVXmr26y2t8zK
EwBDZAwIwP3/z/nOaz4QIrSE6q5QKByWIvmO501uO9s8uxrEBI3m3vVqCAxeqo5p/YF0hp5UzJU+
pxt0MLPxrfJBO6Ua8iShPVlV5JEYC1YH4hUVctDPmdNVqOG0QcsjNC1lzSYlPKkaQ7zvcisz4+in
BZbs6GiZf67RU7mGUA0aR9UY/qOnAVVSF+k9Da0KhPyGMUkdC3e4y+OlZiGDZaOehhN245Pnx+Fl
oXFH7lFQ19GXev4EFil+FNnRoSNlJVgdck6wQ2sRQtYEXz3DWS5zF7DehSsDyPax0xAuyWrnNrN+
uR3JDIkxRjuvYrXcGRGdyorGtg/NQlgTCymmKVSNzUvpNmSyhR3szoFiJS6kjZsLl+lQKahi/zBU
D0Relm/xPExM+kiz1JWOMw0NO/Txa9gRfJaGAnzaRpx1M02UEsbXYE3MUoxPk4aWldDLAi37TEwq
iOZ2lNjTCxfMmUUqTiDEdKxCsRes2DCc4tt0AzruVgxmIkeUNcy9d/SGdq98dHRCglUbiaNLpyJG
m5F/HQoXxbNkNgGMbf6W0vcEKkchijV2N3HhsuYZ6nBr3th0w7yeu14bcdYA97UWLz1OGbKCpKS/
YNtk0tX9Y2Evv9wI1Dugrjilpg5Rb5t65kcg4OGQlk6gLZ6xaG6PKit/8LwJ9s39U1MDhKgQ3xK3
C+jEr2vagsSyAfchmrBPoAa9KYrjedQbu76EVCcXcOpm8lJy0b4R80CTtKCDWAxYvbqemuRTV9OK
WiI40p5Q+b3xFJMZ6ldVerKb4pPbT5jwPfFDJsmyKeDh7SLREk+iGWpzPtonwIqgLwt4miIjQxev
S1jkpH3hqawGVEW6Hj8JDQR2P4kQFm0GE2qD05J8kigHAUEufNjCiBnKr83S5XtuVO2mzFLm/VgG
3JYsFxtNSFEvUBbmn14MSVXlmCSBeO1LTMTbWXTfhOL8cRWvsh3QJeH8/FJ+QLIrDnnVLacO9SO2
APCl9XwbptAqxrT6USsw4YjZ7/Gx02S2BmNrSrriiDvSZE2nn+j7dTW2qtKm+2F7RAkZHwtz432q
kpYQGRMhy/SBZR/ylwphHqZO/Mo9dw8U62HpQtSXg6XD0ebbLEu4JlXldyAVL4YZXawJ60lMppSI
bTQJhvzSqhEZAARCKyOqubN0Ihm9j6KPP4NmeGpl5e0XBcHYcb18J8eWNkAiaULizJph/WHsoEXi
96b9CVGofJ2dIDqPGRWN3vbVdpoFMrcGlFPUu+W96ZOR6dhgcNy+B0Dr496o3eUhyruBpJv21ooI
BFEebQfYBPMDQCMsdDNsnJQe1FCPNAljPzwHLhV/4C4DxXaICHaItN5vIcSC6bAPiU2CDLmEkJNO
FODKrRkG1Fh7xFtVoj24fTacJWVXIVmoYVRst1LQsGzw3KTRxD0hUGRWGMVLMAfFxpAtuBaEWEHc
JzufNe9NPyu5HU2EzMKGMzUsvG/dYml7aF3cQzDg4hsN+0l0d+nY3JYidi9Oh9AmptkhQFpuPVVn
n4hgR1/l3C9NOJ1tUCQ42mlXpyUFj/QoIx+FuUG+vQqpXnBnb88KeK/b0O5i1oKpBteXQoTLHVnj
e+rkMTV9BARutc0NUNn+UB6p707ksLDICTo/PFgjLf3CAEdeURbB0zecvIQbcIppAP4WJ0LAsjax
g7uxce1j99lIKQwljkPTOY2fIz8BFAz15yCiRm6mRCcYjHTXqHgUnrBuvailApRl3h0wI6Lemn3b
GOoWMCPYH+mdxrz2dmLClcOzLD/1KdOAkChcg0p7XBifgzSJT8SU4yswBFavcSluceoeKArE2Lqw
7LaqRQqo69erBwHnUzZ+HlAt+HFjH+PFtxZ0qR0C3xjkfNQIQNHJsGDkgTg7dsFPe5ipt9inlT57
xcy62j/gY/nzTVXtil5+VqiYzsGIM7GFnshZRuheYwuSW8FMoQKwh7NonG9ZTkk1q6g+Og3xEFzE
jiYVZs8c5/M6LMVokZwQvuflhKbVkz+MJdL4Xm3hMEv9aRdku0Nhq8+lt4xHrYYRCgOXm8SIUNOQ
XsyYVxjCoGoNfUD7Aeacg1jV5z6QeyxjDb1sjo15h7Pl+8AcnPgx9Cvrk1TUAPk6imFTR7Dm1eix
tpM5fej+pSsFNcveREzTvUS5pkKORXsOvKA5W8jIsnqmhKz34ia4xYxHn9HhRJzTsT2vWzbKtd9b
6+46lODdnSalYGxN3Xkd+r+2ZtsxTiipOhmlaJ7wgtThkxOZELWiKD9JricVKBV6fzlg5AyRa+1h
URuYv+4tt3lYn+6EYuyQIP9YKcUr/HgdnAmb0811X8SJj1hAfFG6s+Hq/oNs4qI6Rvprr9IOVRlr
Ge6tnTxRvewOvXbxuLLj2LrZu7y9OehFaHV4XkzriyUtJPvaK0N92kCXqDcLj7zLdgFTv36seeAQ
HuCNuJN+j+sBy60fFoEME3TyW6zR1JyfNHD01nVwQkDVqxfJNcutAHSC9ps+jI0R8exI3GWeHtbd
bs4/TBzYu+uhvMHP4YYj8yzNSl7fC299W9b3qre9Ww8OzN5+rrphOSde556jhTZ0sGSELqR2clmH
Xm/1wa92BLGeTIS35SYCoDxmjVJXLSkFhLkFTHaOK836OoSacG3CFN7n4fJSGo1xbpLEOBeTPudS
vp8txc7FGNF16wHwZ7czRf9RmMtkbpapXQ4JdpvV9BNp/PI6rKaf31uVi+mWaoW7U8bwtqKl18G3
Ki6XAQGSTBy59lEr4KqOaChreaUiHe+jrosPQMIop1NXfQr9ad6vP5T6y+60iMOHVpH8spKrR23m
Mmt8sVdPUactRquxyJoD2qnrvhzi1zSY4v36oayfxfpBSY3PFpX/uXeA3ZHtleAKxG7lpxbkXw2G
/tv5208QCRqQJXS/cTmuD/Ep7zBtPtljSw9zPZEVVw0EmHNLvAETgmB9Q7iP//lWre8SjneJvi0b
kxPLid9vwfoq19frAtY7X185l20iErvkVMLkamQHKM50ftZFQH1XVQjyBuvRYkXsu2AmPbvTZHGa
2+bivvWa3GRLXLQDabhz/WJUYwr7FRydvSyo4YLhA05SEKBEVcU0f+1Aqu2KIEYFUBU0qQh83cIh
ze+ug9LyP99KLz1avNAF+SoWqpSoSUyfHD079Z5kQoEQ5WNrtPd2HD10grWbkXCjd8dznFmQBWxx
cnv3qR7qz9h4uWPSIHcXG0AIk3erRMIeVndK3mVV9cPyrVczJkSyMKh6TVP6pTRfswRpQxE0X2NZ
fbX9iNBvh6+AVWb3XVIVgBnUo4kIrG6JR1WIQUBRUN3HXi+kA2GClWfH7B2fcr8f/YFO1EKPKC7G
4xTNTH18+Zw1dnMBAXk3OFNwjIvkpbVmH6MD4RpurlMhUx+eLPfX2AQkHPjVwXJAZswKIFLwnAHd
I5wmvQTfDeoEu7kkfXsMpidvhBo9B/IMEP+u6H4om/yLp6agGR8lBjLVMr9NPPWdBQklZ8O4N0Za
3bZbZliiWa0H1BPzsqSxF8GhizuDT6wjItX7VBUPc5D/pIZMDOGccAEt4vd+ZLJizNTnzTG/DTwV
bJQvj17WPAXdCYTDobWJ9LMC4qO9enjIfYhsicJn6pYFCXfl3VhDINGgTVO9Rj7dtiEWdzOTjKHr
+EpYtDPpECTMmbd+07wEUPgsB4MhzeJuE+S4BoYad7ruQ7/3nnzuRfBN8iYsCUKBcSKQIRTe567I
z0FpPrXFgB5udnZNt/zIbdbUMiN7Opv6R5dEz0yghwXFiLOiQBGjnC323Jc5ihCjhQTlld5H1znd
dnTAkdkJKSH9+AAIeJfUNIbUZYA5yBf+V6+TxcIhTLbQJ3JbebdtBmLAI9VrTNyN1aZg+T1UCo3Z
P5UNkQFIaTPKmdWQfl/s/Ak6AgywXNwVM9LIIK9uqXcfIQufh3K+5PShckn4jnTVj2q07vGXviyd
/zm3wrdQjNGGDvtmqRfvZDrITiEzPxQNGleTBmI+TTfMSQ+dGL/WdfnEs7yxJLXi2KIJWyEoAYdf
7JVTQXWj1UalRGuoNMs+XbYGH0OMXL1wmTjmO5OELSLZHSl8xN4ov110z56LtNspw4dU9V+XOcKq
EKGGhunVxUlEYihafVsg4AkC0q47oj4GlaMLT9v0AOPtjawGWtxWza0Ax8/04de9v48CeglJK99N
JHadaYw7z6ZLOCxcDsRIFLtfDA9jH0A90uQOrR+ImSsbRXoRlfXcBxXJOnjZ4RqU28zugFB2NL14
11rmyTQFSzld4I7NW3ocxxniJjbiQdHONNtDQDjFmFW/itZLN1I0XwOX0J1Ghrvasj4GpIdAUYCn
M8WCuxj1mFvCYjM2uGBiieDJTZBTpE9znkAlLyXNJXlwcizkTUmIspkLujS+AVi8NW5NO75NTJId
48nMHnBGo43vnEPvIYlNOsC7tNkooiOWLOD+UZn/xcwCgfoo2w3fUd+OrbMqX2lhPbIuXm4tF4NQ
WDKzFuMvZwzxZ5GTza98V15nHpbOfCPWocbp6V5GnyY95ArCRaEVjM5Pt+j83ZItipyViSR5FLQu
vhgnwM8G8DOCd0LDluyvrL2Bxw6SyqSb4UfVC+jIh76iGlvmtJvNwbXOTGBfuWughYsoBM7VLQgf
lmokGRAi+oQM4LswHayNaFbACRnifiCL3Ax18qRB3z0t8YIN8ihziTQvoSwwkDUURcEvED1IvIXl
beBvkbfmpwSgeBYdyOZrT8X6lsvaNlV8ml7c/aLsMe87nX/i5s3RjKLPLdegcxW2v5Jios0Ucfss
u4+EKgp+xV9BNtdbo7oNTICqsVs8gpshx1YKnDmlSdQZaeMtvECXAgIXsn25OrSHr6MMPrilkx2v
aOhhjj5bJVHD2c/cE/Nugjh7KybujRlzstF1YCkGPdWrfdYTR1FwS+OL1Atsv4qCF1Gh4FiQ0Ekj
PpckDgXhgyVHmBcGVxlmtVhqzMnmMghlv12M7/7YefgZA4RAmsTSpU9d7pX3oiK1QZSCBuE4+Rv+
klX4DwUL680QNPBV3IkUbHfXjXd1pAjBcr91yq+YZ47ToS69o7l8ABUm19cK92ENtsahi78JeGr1
gE7Opn5OM2g8t3XyVpstTB701C32dAkq31lgV0ceaOa4TJcdCEscximRZq7zCdY+2aEt2rAcbW5t
WiA0bPHUZ2ifpyDPjq13dJx2ujUEyU6hd2ewCtsKF2Vj5T5XOSjEKst9iqVc0OJRPkQIMsaOfO00
gr1eqvs5lu6dw1lNRsFhyab51nUmj9uXPe6J+ES5s1WwzVKuEhtDoH20CvrcSx1/Sb1dOfR4RkaU
bc1443rWU8ypT/4GOPO9508/cid/rse7HkzLjaSTsC3GJNzI0WbNFIK0Kcn5SgXAeXyq9KvSh1ke
YCObZ8pkmPdMLGNgAXDRduIxBRuZlEQnFu6XnPr2DQR+IAd68CXZOXmFP6dqnqHTPdMdpDV+4w/o
8kn22DQjAWPUglMSI6PdnObc/ONfpYqaSzS55sGPbImlQ+iLoQKGX9xxm9vkyRje0x4k0EhVnzP5
PR0ukd16u4EpEcrKyCP1ynnpILj6DeKQwc/fwwi9Jr2I7jgX8m2x1HfmTTsrLr6Z+Bwm9GKPUVZv
Hcm8pUsfnYLn0/vTT5WQHRJDCS8DFzmg1ju47543o/qDGsNC+bSYLK/SofiAxvZUt6j7hp7sXyf7
3tju94WKB6F4oGWVy1JTx6EFgXFnpzJDgQkDRY3o0vlMuAznKNTgeJ47YxR8nImL2K/eTCgBbiiZ
PjlAPzaIoXZe6ewGKzxFAo6JTQQKMc26lDSVr51l17vR7xuKmc5JOCXB7954mRXgwES4n3xLx7QH
mXFTlyFU4bTGy1KA8csRxbAaGG58CYFDdXl7m4iQwK2SDF4/6fep915JWW1N80fbDORI8jmWTWLv
R4H7qjHD96mp0JrgJdFhZ9DW+IojW9cF89Gab/32flooWoRd/VzCiGd9NQMEsJwea1ZhEhQdN8N5
3TfbeKDUxKrrtYCVeu7WOkKpU2fW/euQNgmXC48rvVH5ZzVj7UgsQkFqCv/bWf8Gw+QPpOuaLeB8
w7B17vQfqlT1SE9E7Znw8Bf0oesgUWXhrQMZXOs/mimPsEDpQmAxwfUs5VtAKQOmQgipzwcoquZR
nquhorVcBYu3yVLJfaXWRJchRjs40nU4T3rgCdyiFSIKUR83xVtmu/MpLcV0dkY1UclhIrjMnrWd
4ro706kfabjRGVl3fTFASKsb9Lu6tJHqIkditmVzRIN4ExNwdKLdhfmlWnBs6oIIekIW4Ssk5K+h
GExyI+wFR5Fe2Lt6Ja8i54m4IGZqafHsTXa391Q0ndcBiLs6L+gzM4KejpFeOGdESFHaYli3rsdq
c3oAwkrbzMdUUekVeBzN6CYEkqnf+9eDVQfhwSuQz2UTHy2Q9y4XzdHwWBwtqkm4u0c0izovg4jb
DcO50OWstgoQHLQZngWI/Ei06G7B72/w1PiEceisrHXL1bvrln4EAqbh6IRYGPrB7YCfPASOr21a
o06nJWHobNoWL1F07oYJm30uhW2fG70lszY++XQ+ZR/Ars4nl4CfCeSYT/jVeiyLuXKuWxYashtz
JFCvr8YPy3HUrvJaZhNGgp83kkB72u/rznrYhfV2yvnEUKdiUdRD99fW33aZ8PYEamDWWp+fUSuH
U3Zr9bxgUwd9rcN6eB6G6KTqx7Ff8C2wTMjximf3lpuwCxfRBtTFkDNJgDfjWAgoeI7uvFhnoYd1
dx1EO2Cz6J7yhjsxeMLxTDjS+vf/6UnoN0kEno+fTD+P9SfQGWFFMGVOppwghuDZbTtMOHOzGZMm
Zs11U7fmlzJmsbL4aEbTBIZCBv/Nm33MBgomMWYGp2vce2RViOpqStqGpJrdR8OtZQM5U0H2nqvi
O3MggtrmCbYU1H2rThGgVy/1wFmSg9lLalATS26OdHpGE1oqb5eqIBdGs46Co3ko077cWRQq9s7s
XgZWNIOqvAPR9GLbEVL7C0g9683DEpHPZHcxCYI3HUdOXWq91Jb8MApegZABeZkZiu0ZyTudUs5c
6Z9jzQ3zJaBPA/NMK9C3/8/WegjLtv5/Wo/Le9W/9/+i9vj9T/6h9nD/QOYKu9cMPNcNbSv8S/Fh
mfYfqPNspBuQd13XQ2vxD8WH+Yep/+cLO4TT6zk8h55eTAK2V/wRhmZgBdQ8RGABtP+PFB+m+d8V
H4TN+YFjCc8JbCHMf1V80FUJCuYM4mJF0cnJCoJ33dG89YeJ6yjXkdhMxaGaG6wvYysvqS5mu72q
C9RvXK5HX+Nfl7S+IawEqac+luvHrFtSX/mvu4gpNnLovOP6wyr6lkZuc5p0IdnSheR1y9Fb3Tg6
J2TU18PXn63HgKtTqrj+eKh7rhtOfulWSFTCHGyfwkvwMOPhZHyTZW3ti/BGRq1xWlgHnXOTCr8j
unIT9Am/a9QQqcqWKdaUmshI0TbHLjQLbKnmcxUrdbRcYzslRnIp7FTthBC/5DC2B9+SiXtLAAyg
jA7LROmZ53XoIx3OFhRfWJ2gmHUUXy6T9/vUYCxe36Oo2oO7NA5QY/+88/H36BP8666iJ7IgzgWG
qz75BRxRL4H8Vyzj3Tq7sCCJoOXtD+vNbx0Kj8VkRZ+dpGmCdSKNNICUS4IwToB1MBZuoTfrJj2V
5ljwmmtyKraRRGZ6fRrrc1n0E1q31oHnMex7c4LGwD251fSp67AeG2p6AXTjjhUI3iO1YiTyNGMy
io+iRnoYbATJYjvXoNvrBDrScr35rYNJaxe1uTwqmlBwMxqMOENh7BeZ6JQTda6Vl54Xc59anaIG
TfWY4sA8JfKMqLTD39SAZlnQ7BBDQ6kQe8YhoPOy3rhT8r1oddRH9Sk2ZEjgJOJpxyJathpxxzk1
QgizlxhhTeBPoH2sMvVvAN4jH2mQrdYtpuNKd30mCy1B01qktwW3me5ORLX8c7DH0jyaAQG9+lBa
18E+GJO7jPIvZUfd9ViHKP3HVj0TimcVT7QNkIjTThN8q4BxU1ZtkXSfHE0GHfdBEqXHyufMDLOR
eFzyKDNRYC7Vs8epAZKf1y7gXD2PTAI824Md/gpb2B/AIFm5L/p++fvRTRkjpVwf6fYfqn+LYB30
pnOUmRvx7o6PLvWpveX75o4onx9G78xMzjpkCpav2b3Mp8DOMV8slxmeNOKRssmabRl1WLH12yHm
gO9Sq9dW69vg5RZJ7E3z9LfXXunWY8y8/TBEnYH7miXEoHtG9MEqfCcM63dT0wz//JrSz2PiUnnH
0ScDgUq+mxo/OwkYzihpB8PQtwdm0FMfkpGahCEufMViCH3pbiHZZFMYqCoTifpGjAk9zbF5FioD
UiJ9cfY7+VIYZHbmYwg8vGoPJGngu1R7ZUflsR8m8zzp5gaq295Ew2/rrhCxXQ0zOAlhytZQv2DG
I8hJbgNcQGIbVFA5ohkXGUEbpABnSbdtpTcdfTpSnW7luS6BDgWcWFQM7DalAqtN6mj515zf7sJi
b6j4OzEfCBdkiFJ2IINJpsExlykrJHwozDt6BNOFOli6j+joYZ17r1vrsWCy5C4nBHT99geIUc5t
q5M5WZAjeRIWlItGUvtAlsg5wZyzJexkZ1r4oIMOk+zvpwSY79jKYbteg9ZDfoj43TUQS8ji3dJL
hHWdQHMAT/lN7mbEyVZNXx/91sMCWPFxrufC701Xt6FHQay6bv9ZOQ7jKnV2uRMN5zzEGRHblIYX
SkeIQtwtmnCSMvJQMT+U90nDFcLWHWLyIbeU0R5Cq7FZeep3FqL27NqXKdV+Bi9+EfbjUmL0rGlG
DNQJt2YBDmpdeazXNyRRF+WK7Pd1OUhYEIN/547XpdXRtBrjACL0kbzMmwmS8Y3bNHdpjV23SUci
EyOIX0wJZsqgNXFlSxpvKfS0Wy/rbumgIFHUpMwrIxP7BSQcctrLMcTTrM1WFi5mFktcq9ddaPM/
yXgaQUQQZDLrP0W4GJc93/mYc8fa1SnBTxO+xwv+PcoUZy/mxqsyPdVbN9fB1wd/b9nE2UeCy2YX
1x4hvUN4k8wpzTeX+WlMCfpEXlx5WcyivMzWWF7GSTS72qip1A8kPpFRiLVv5jKj2jE7RSXNAOQB
cMCiJDuDQVmoUp+JFQrPMWfR3s3Lp6qHfTQ4LG8wBtBBB1sMlr6sWSs5WV+ffBoeoa3vBesxhC5k
ghdoqsuJ6zzVxvlgmd7Jr7T3oJUh8cV84w9R2NBBmfxTKoo7CUz2OE1qgR2Jc3GmeCojN0KASkRL
5Hjxjli5UwAYlPlxfGh51IWGkbyEQDtatSP4aksKVrQXlLjJ0NafVNmZ/0wzTZgIHRwf5k24KQfq
XX08Pil8yJmAq5vK+Di2bsJiGj3BmfI1ltDpvA6kAmZ7p6leR+3sS/W0p9CTnXWANU5/uymzk1dR
s460Y/D3D8gLIedtKIuPTk2fSr+Zbm0r5fo1kOFt2/iQOuspq4FW0SB6t2lsddpI1hTySxrX73PP
5M2ZOiyLxgjqbjZp19I9nP3PmNg0a8wxt/3sn0ky2UVqei08eAGRGDOIKV/mvOh33rhK+CTmLXRr
6DBJX+P6Aor92HntFyKfnvNI5cSJ98tBi0W9otn1lLEnvoxUCNK7gYimg51gvqW+fyiwBW68NHwt
rfR2mJb5KBwiBWfnF6KK+3qmuzJG9k5JzFcoJpfXLozhV7hy7yyoqvyufRUSME5avPrktd3T8Cod
EA5VqoHyGVY/UgXu+9y8NdNa7tM4+ebXtKcWzGoO86cdMnuM2VV5zHyQu0LhO2DGeCxamsuFT9hs
rYpt3df6PvDe1KQbGk2LPa62c7rZO+uo8sF+aBPxUtI44i/7Sdl8ilIKY96g7z4ht5ZFgmkkEmET
uEgXma6OkE7I4EJcCnbILZ9TOyTzO52ANCzKeu25JwXS/EXhFYZgYfwYTIck36Ld0q/TceoCZF3E
7E+Jn5bkvyiNny0qqYDqZHwATX4zVAQSZAuTjFAtYlcu6a6uh0NMtlsbWPFFNacow75WxPRFUhMk
Su98nefJepS4JjeYa0YFDUPYRUwZ7lvr1QlOJNqNM2xjMrAI6fT9TzZmvJM7zby9YfQe1N7ZBSdP
n4WsuLpMi63zQOs4e8rTsr+xHTjPY+mfnADqEUq0YadAfQsPCzpIJSXoj6INbvaGh78LDfKL3ZLa
zUlQbPqK5sQQALODOAaqz97UlXD2hXK3yULycJpUb5JWVJpm3PKyZFf5nUU1B2wQHlDIXob8Fowg
gMLEfJ08LVsQxAI25dGtgzeSF4E2eC4ESryT/Z2wJcGADn1iX9XT3YjysUKJRVXWujGdYCA2PHwr
gumOaEvYI88jvmmB4EYMCONNSQsl6UjwmZMXl94AacPmcaHreJOm9QNpYfmmzukFuhMPV2DrMav0
33z+P6EZ0+QZr0nw5mX+C0KFZtss2e1AjjSaImIDG4ThxFqBlLbl4xwnKARnmqudDY7cC3/2cceF
0EXp4NY+yXwyMg+GqcS2no4qEp9kVod8i8HZFCUpWQZt9MGnJ9iMJCyP5NtHlnco5prEiMiftwnd
f5zONG/jm6mUn+lO/DSM5tBYvHCzDyjNA24O6y+xqr7HCTkty0T1hOaIDr7zYYz7yffaVyS8yvHN
Mt3iO6mC7xL2xMRyGZnd+JXsVNZQPqWRoULlEHv+lqpbMsM5shC2wz0Ds9u0gjXTitiVKsv2LrcN
llgeGYigZ3jAdVgfdN2t1n955fL+7cfrA//zY2Xa3YVGk+q20+AwO1o94o6+41pKK9B+28f1UifV
w3V3Wn3k675gzrhHGn3XRRUM3oUZyro1CLM5xSblGrrTRsmaYT28DqV+1PWh12PrFhY6Zm//zx9f
f01We3/+sflzLpl2X3+RaXjxaU6ImNLP6vrAf/oD198j80hPF12Rszr+6wXUzJwPUTGc6NWFu4VA
9kzf44jcYwaPbXibd3hLi3W1vR5ch+tjrsfqWa/ur/t/e4yP0O2GBLw3jGJQ2vTvvw7Xx6IOZIZ5
3V8fs3rpr8eqsclACa6P/LfPbAwd1GpBBanv+uvIEBr2+ZQ9Nm5HLEA9+Q8Wbdx9ZVHklj3lj+sg
9Kxr3W3nmbC9CJ0sVgDmWrLRZZTrz3/v//ufuX/9lvXxhHLRVlQ1a1l3GzEn59lh9kulSVl/XQoX
tOymT+vm4vosKlQLygqp99nTOqh16zqkWjl13TXRvhdcTI/XQ+tWZWCkFr2asDT8yz9Y//2/O8Y3
JqVg+tejr48h2OqxAZQA5tixyKeRDF31QYIeoNnGCA7/wyuPbkAp7v/8I8Fr+z68/68PbhfDfP9e
fvzX/76wM/7I53+tPa7/6M/aY2D9Efoh1eVQG8Psq9csCP/wfNuna+94QhceKS/+WXl0wj8s1w6J
kGFuIWzLpF55rTy65Iw5ITlkljCt/8xr5hCE9q9hY7aJ2S3wcJzRT7Htv9UdHeEkdLuj+DypXVbp
hUq+1m0E+WN1E91FYcz6ZunOhe8+lw2w5SWokqOpHlOD8CZjUqdq6CQyU7r8JkGhBHXXCuwPd3nk
0PitnJJFYoOaq8CakeTZ59wYvB2qMijSgmVrRKD1FKbRaWqnj86mnDQuGPv++kj+DFn751A1G5/q
f3udvFOUf010zC4137+FqpEANXu5HYhThJ5dE5LIHcxLcBks8yKtLwRJwGIhJBA61MrM2OJYXAcu
+vt+K/OlOFaW+VpFznnxTO7BHW2RJc9Ik+lYtIloh9pvPI+h9SIGv9+QVfu5MszvLEHch3UgukPc
iFCZuygkXwf+qLKnU2roqW7T6ttvtSPgpKz385JPF6OoTzMy0iN6g5Z4T7TxZmRPl7DHNKdS9z13
EPp2+Rzic+ie1/6Q0B2jkFLNuQSk/1dTaC2VgPr0T4vxeD0c+p32n8d0YAdn24eQikiFQSyqhyRl
WUPkOZ1zXSJdh7WM7ETRo2KZTdrrQJnDYuK4ryPnrT42vv0ha0hGs4vibm2+xSA1azMNd5nuwiUj
71kV+kSzCNM8N0aMs0XQlq9z1lpqDDwKFSgpYq9YflguF6ChfixylZ+XKQn2LK6fRCEpstYlzGbh
NDsv58pd6d1lMMN/GtZjRuOjxp/9Y1NWySF1+gelH9Vz+mlhDlSqBPoS862bunDQa9rM/nyLB99Q
kYghNMO9HYF6tQj8z+vWrCt3/RdMCHI/UFmhsoQdIq6YIxftsYkXCoW/K6AhDUwyrYftZOC9IWdW
MKddQrzS7budo5tfG9Zr63p2rEdz4NBi2vuSVtttKHzqp4kk11IPjUAm7sR1epEGtsGx7mlBN+Pr
emgd4ljxw3IxiChwHhdTCyELQmDP69AEvyyt9S0qbDWx+63JMTXXiHM8TioQAj4mOyBxCaYhUHee
hRQaeHy3XFInHHeydS5d3em8gnqDU/9bIN5MJKA7hYgLzMk/GuYNdeAbvG+vtcGkgWyC7DQ0Lg3A
FPxwUyF7X+ijy8vaQYh91Cy11Gr4PnwNRVbuoyojapWyw1Au4oSVhUSgORZEZ6fPcdYxlfcKZCYP
uBNTiE/5XTGW6aEN4y3s1OBohx5J7Qjn/QyBllEohARmyJ+mAR0SUDXMB2MobgvT6EBfws02Ojyx
ND9Gd7T2SxTgJdclaiaR3e9ynTLpxVstfECS5h7Xvjd536g7DcGUuf7Cv/dPa2d0oWqJ6XNUu6Sl
GjfMLIMS5FBZyFe0lKzjzRrQiN1SfgaM6oaklIn+krd1urWb4bVLh3ewGMZZjUe1BGRIB2pTjb6k
3pMUUEzaz3EzywuWIMwnrNGm6qUtl2DbNNjF1+Y0WWdbtwx2XjyFN6Jo3pwpcfY2FTyKfD0Q54SQ
DsOBxcRbxFkcAsSxuOJZbfWKiq7cq7xYTjL+UUMaObd6KOA3TuZ8yqnwbcKi7jfrhZJ7X3t0SwlP
iCybRZWPvT/62xI5CF0OEgHK6rkresxECSrJoSZTNg8aWLxKeUB8MVo42OHWOnZNyvgpjF+Shr40
IfQXMeS/whhY58xUNY9Iw7XlR1b/X+7OZLltLe2y75Ljwh/AQT/IiUiCpBpSoixZ9gQhyxaag749
OE9fC/St37duZQ1qWhGZvJJFURJJAF+z99pmNOskjwKR32O3YLpchG+p72wqy7IiUhVfkUnUx3Ru
GHLE4AIC36ZbSePbIDMgUOQeoZc2M2vU5rdpawgUgPLLnMCBbe2XShS3emH7wxLpVI/tKtuMfzGW
cZLqO2iDdsee6Po2XwqGRFnX7z3CXirT9HZtkejbJIRe32FWRTiK4aTvvDfD0/yWgLVy3xl4P4xw
Sns4E2NKuQbsRgivj5JevMaZ0R04T1x8+7W3WM1PBZntYU1ZyhviMknMeQIKthZw4/hldg0qFdYJ
2AQMXLCE5B7QJJnbEJfCVreje7LwkTqAhjBNmvV2gd/PizO70j1k6Bw2hObtCsP2NlWoUS0t8C/8
bjg6GL/vKvtCT6+2lWc+lKn9zcG0idyPNLVf3gLCNDDI1uxzFtzkHYVW5T54gHhp31v4EkSXyYB5
eMN32MvgnyzbSPEuY86NpdbswMnxrEmXBpPURNjsMIFLAe1xCX+ovCYRXMZPOulGTLuEd4XudCag
mLgxeWwZL0csWHbXklmmbXXAyHjoIMQPzXLISziBVhjDhSzkts7ar8JK2XSFzGZsUje6jPIlnbof
fgc4105sGKfKANZs5MOObF+NAMZbM/uwg83LLiB4e/XTWYc61g+qQ3JG6Ha3JbCityd0v02vdrTY
nI80LvuBnSvB3Rl0mZbhzAjcSRMuVi/Gi49F8kZXhvHk9evXc4ZqpbgVjd4EZDEY3kccJ/y3wbfc
C/ppj/tbQ5PQr2cL0/lmN8rVs+WKfuMDZWXLi4Sf6IHMpDKbL4AssJLVNoHRQfw4e6J99priwfGJ
tkSgi+fN6XadDRmcU1lkD/VZCa98qfCCC/nVC5HXSA+RRiZcbzd13aOuybyr5W2qJxMGB7waDMOz
DwVeq/HJNLtib4xNfTdO393Bfc0KdO7gS3zWirwtLUdi+xws4BqhJneVBJNsnHf1wMvfkAMKoMwb
oxblr2OibG6J3Lxvqdi+FvXZTS8xvK3znATfiJbttr0uxx0GNIleDVTDWxEynnFwmSPesZ29WFiK
+4H/losQQfcIWzItPeuRdY94LNN579TxW5rhcG6a+Us7I/1BqvZZ4H6qlwycY2BGOcE+JMy043ZZ
U7wKy12ARFfeMWcrt+0/EWyhGK6SGyLw9kPgwnQb7V1VYR7QmVO/1z1xBoCLGAF6eXhQLARuXBnj
+Ct6fHQGJfAY43hKkuHeD1suIV8cUYqD15QElLYPATYSDKBtSMLGkW0QSPIQVIuZzN8XyK1zsLwG
JIgEagQbOxrbzut5n7oaV2fj3/kMNhjV/OwDsjl6Xb2xYWWEB73Wc+qHocAGWRk9m7YsgFws7WUX
+qn37sNGg3asE2ZYDot2zCsI94jjwc7b+LHcU/4BT8wZ/7vcGE1XPoAJbgfE9F35IwgDggWo3fP+
Jy/6c22Tc+6mKZPS8nGFBJNNX0W9yGG/hc7Kcnjpr3VeksPdt7ZqqUjNCJcfeqUOWzLdV64dtQi2
8ZI++RqsWOVbh7IyrY2UDN+lCs9JXEHqtLHpqpyGISBOpZqCDdvNX0AprTbxnrQKvO1YiQeDyWDg
QaioByTwQxpGIh5hkQXUUvKNtLsbw8/fvQFiZuogbjCGaOBX3uKlR1Vb9o9WHQPnnBMX9BGTOrMx
x31sQDGNWfZlAktil6IYLfB5i67+Oiw/l4pgz6TyTksbdvupwsGdj+2LEOpVKf+tauLnWpBjFw5Q
INmtR74uu0OoXpsKhL8iEsteYqaoBvpesEvIoDd+dxxGjuDMrtiuWeXW7hkRrsOrm9lhZkuhn3E4
DZG7iHw3Wwq5UT+csAAeEl7lqAqKKpLgdpJ2zboFO++6/Z2ti9e2bU6+7ezihKGlSXD5Dh/gvVMl
eCcrUd1ZqDDTMPhVj+9zL1643uztEFGT546fbGiOrVa8XzOYr73WBCxo45Ng3DlKSkAQM3JpgwSi
sE7uDPmEWmK+QC2hLOy8bZXpiyWyC5Pv+MYzk2Gbuh+6+gamp4RwQxmEHJr34XyfuM0lhbZrFOZL
GWOuYylD3FIB3rLJv7YmUQLeBPEoCfSxysE+stAFil6CJcE8d4MccklJn58sfcd1v3mK5clyj20C
sAxJ9Y/ZkpeO6MZ9Wdh0cm72AL5jiVzpPYrBmXfz3HIebm3BKaW6RQeK4Dw5KrJcD9pj/T/7Bo1T
K9W+ZXKLTxViWGwRDs1KAZUgfn/JGmspgF/HUKq3tmnV2yyZ4DyGLWvpnKfapJBMgvylLeon253n
Y2c9zpJ6vONvdsk82zuVD9UX2rBXu3cGMDzdImRIWNPhtB1v4SGxHcogLPeMzYnfVJiOtixmrF2T
9m9+nZwVbM+Y4NsWu9OuS/mjVelEZs25cDB1AV4g/O7YjXhgsYIRk9g3LIUwV86Val9FmWC/Afm0
6RKXMzmjAa6Yv0bjsNjrvgS+y36cppuqIRoyNB1FZ2dc0tjsItUuwd4IuzLSftFsGBV/ke36lHIu
9IJs08cN5jeF0abqkQvL1d9WeefaYMSnCmrise9OwYj3XY2gCkUm3hNsyDvbEudKc/ZieUi+t/tC
MvqD2QUfMWtgHxn9xis4SzgFcAgpP3LLd7fsp765DgBUM8UXF9YkOljoZCrqXQxuGStvArihttvJ
pm3gYReOV0f0ZsionenEyVEnVI6JBVc7G05FZVMKIkg01Oe4ZPBjEIInwnoNO2YgS387pvNHMxQN
/vwDBLtsH85ufCOJUd0NeQZOZF6LEmRokPKLD0AT92EZftSQEuyRFrEu6mRbj8dxdUuGBguYkNOf
sOw7n/WuVX/ORb98MQxqDqSnpHsc7YTksbL0sDsV9YcbsxSW3vJoYDRhAuDurB5LauquARXa23tK
u7DdFKJLkW2bWM8sKTOHYTMmoyzPWDcTSZGaeL7jENs/QyussJIS3i8RTtiuzAhKl/thSIf9pJBX
AqJ4wtD+UtlZAPcMOJVEkF81v2wPwC+9CCBJsTMjx1++T6qHOp/7HPTz92IMnjPWRJMhTyLHUk+M
IKraOoyxJnz3qeDNGVVSpXyQM7HxVvT6gG/kTMR2tXG69pkHpmwCB7TrA/lm9vOOLNdwg3JAbc2A
Im+oZRoNA5q6eviWFXN1RGtDEochUJWFFa0uNXRy70kfOES8rGSH5DTSy2EzaMabqqi3TYpUIc+9
zWICja1JTIeGCAxuorlE8APYPJkBfFJhu2EzgcMOcnaWY4avufliJmxU4C/sUiuHgJxiHi1ifVr/
XyIjyljSKMm2tmpkNLjfmCDydlXZZligTI8UJMuoj6mZvtWkb9+ERn0Hiy8gFPCmaApi/VQtqRg4
HCgLRpIaMAY1pc/hvz6REPq+BvdTo3kyfA9LILtrV8Q9vkvSVdxecQqwvRsjFN8djVgmltg557oh
0xmqKDL1T4KXnxvwmWnxy2AW0Cr0t5jgAZg57qNrInKqpoGIIVfDusP3Q23/mtc+pvr4JbQxAKmQ
mA2KyI3dxfBC6vgJCiC8XGBtLm0R8UkFeXrBT7wiCBUu4RRiQUMsvdSUG3PlbcwcOW8l+5jdAgZh
p3BCYPWmmGpsULPi4viRETa9rQWSMcfHZtlLQS/PdQKdoMIKz/MWz0h5JDTFuI9jjBHOwtwNZK/Z
KPgRrQcGZLShpea2v5ndNAHoEe4a3KfYKpsfoeAPNtLsEq9HJAtcslSa/C5FPbRf4pTxieCClL82
ifNaTJbcq7C9b2bjY557rrHD9wzjbkbeNt6hh86FQbQ8cA6ZRuMZgCOEz6z8siTnxsPxXQ6sYKeQ
u80HMcanTsUM7MgTxGL/XUrq10jLZf6ktEiN9oLCHSSPq3AdtJoIZdZ8rQzQWBk2fchdxz57sXkC
qfJflFXhl8XUFHCh5KrnsIHltesSovwGTqIa7yK8U0zCLfjQoAYKMsef1FXTqQqXSzvEyaGQMQmQ
iLhaA/RB1x/6sL4XDtU8SFuFWki/YDN/ZsF0HgLH3KZe+gtC1N5DEooExL24RfvqpM5TDknPHV9r
1zn37O5G/CaKmsJXxZ3jy+fB5miZqPrTUlxINwKRi9+njHFMJv5diIe904TRwWAXRfwtprsxxoxR
lbpz4aNlKfzNbqZrMXH32+VxrMdDaAxncz3W7PpX21Vfa59eQrO+dqfhQxOwSkYE7iK68sdh7Jvd
xEa/q8RLbD0bngO4pjY++2F5CABI8V5EXcS7R22LEnte0qkPiZPG13ApJwu7WWe8k/CLK6Y3FEeG
/YOCbTNn6DDGPnlrvewIec2niUZZPkzZI3ocL/c+xSRP+D+YlVnJe2qHjzEd5+q18Srn0zDK53r9
m415ePEIVylHTuQBdA383URV8Upt/NxB9FYgAq0CMPwgy9M5wp7z03LUEe1pfWrMB5VkAn1xc5SU
qZuqC+Koq0IrAg6CjMXwIkQhc6Q6BmfM9+lAijUIeUGe0a/RyMUakrxQSa6hyS4YfpERo5yugcrJ
mqxMr7AGLTPqezViopcRKoJbxzbStWSesFMayd7WaA4AqMD6Ms9J1WwAkaGrcOqtuwY8ByQ9KxKf
/TX6OUDhdaPWOOh4DYYutPUNPCVCsjU0WpIeDS8uPWSCQGll9ncxxNgbSmxGmHr+KHGHkg8jd2gj
KiaS9OZeGXSMCNBx9CY93Wl22lcZWWugNThgEZmZ8xq4VDTGZHob1RSnVsJTtUnELtZobIzgLETX
uGxrDc4OJqLO1ijtUMuvfY5tyegvbVxg2wNl+qzAjyjlAV1BCLROnw6wPL/XQ/mCo6mOUoivDrXu
xngqvPTBalBvLFWXYQaf1H2Qdj+HNAk3TuZY+3oBGAkN0H+IKfKptUiuL0OFjqRwTo7mjdAGC8hS
R9+FhFcRXps/NKA+hw5OkFi4hnAGLcknT9egcrlGlvtreDnGIJIy7GTexJpo8+5QrEHn2Rp5ri1Q
1iMh6MGAinYGhzdK9OcFeZUY0sOhcjbFwqASNqHk70Yb20M0HVc5SbxGrofaQXVZgwkc4612Cign
QHduyil/XAxiZeNEfZlTFHn1GufOdHwXrwHvnOOCm7bi+5qZsLsKd732pmar1mj4koz4cA2Lz0hv
Asdz26wx8lTJnL6WNVre735kpfrZMJbBduLe+k3xWFS4KCY9NVETm0TUgzHbxbn/A9EUfr0gfq0C
+4Qq74di9nPXwvlDkG73kZqNm7DHaB0jSeF0b+c3QdfnD3imNh4ByrdM4t+h5JDrKdRIGDvhYH1Q
/soXF+u/zVRKBHQETkwGgNEUT4S6Ow/rrt5hfB3J3EKLxbt3UEVzmTsObohjx2xq55NppK9xZWQo
0dT7kLftfYdqjagODKyOcmGMElVjG6Z5TufluKh1WOmMG9O6sQcwqKZIkZiAWLyxcwQxy2KfsxbA
QgUmnKPWV4fRJ0sDySV0MchAee4sl6U+GxOh77nZjE9ZZe7MDlqyN6CYNI9p5bjHqvvsEgN/ahj/
nNt8jUTSLDNwNWWWce+bU3bnB282O5F9LynxfaPVD2PvvszCrs9hc6pssYV5QR1e7k2TdUKZSLQo
Nasm7Ng4yqaOI/TcBsVwGxcx52/Xu2c020d2MGJtMNuf/rhckiW/AGh4GLT3BmYIRev4Jg3l7tuZ
V9SnB4X9CIEq+9UOpfPUiPGFdjm+xUg9aRaUqH5uQOKDUKGlV3g5gQSNNVZSBF+GHi9OnTwyOpr3
nAqhCBPfWE1GHLk6+BKH5OSKup6f+jn7lcnqMNAjYWzkEj/L+nXOUgZeHJIwht4rCctn3RZus5kY
0MwM3zKv/mJh4AJlDTgB2fDNaJPaksR0HKZ0nvSM+4iubmIJhm8pzrKvDVuCKFm+JlreDQlDVN34
30bLxjhM3CoECmq7hbzhEcY4FcQYUBsmFbrXrGqfcgyV9ECkfFpQK0SAcXCacZUwxyzAvG+aAEJ0
GpONKGW66wSCGuyeD4rgU9dNgl0AgmeTEaOwK/w42EIFPtTSjZqhRU1bzKdZaI7J9uTeGngCb/K4
BZGAR/VG+P598yBZS1x6h1QxnxG4t3aTqVRbDaicYAw/gOPU/3IMfs8U6Vk95WQQmc4DjlRnOwX6
o0TqJscgPdhxfYd//Q3zNoF6MfMV+E61IV3OiX16cEbv0Z2XmuUSjA9h5R6LPMvY5JKqPIUwiBJM
I7FFOrzAMYGiXRND6rOzs0ZnYV4nT7EuP2iu0j0Sfch54btqwJ2IphaMErHcJxgl/e5XMU8kbGQZ
FhIRQs43HP/kAmkpbeceM/hFSho8udgcnvl0DsLxe0J01NQD+FqM4GtbTu91Oqf3km33NszZdopa
RjbP1lS2HXsPMmGMwZyYl9dnSdu8a/sYMadnbm20PpM9LEfQxfXNBICTF0998d3vMtWnrHSKiPXb
eGu5mA25lAhZtZEfLkQqmq53SErW0jbAFqTrZG3optoWTf08GtlrM86H0FmcGwaLxXZqOAmUjGfy
cZ3brzJGJDlOJGPW9Z6q5PZbzaj6azo5fHc/7jr0xbtsLJNTaTbz3TAQM9atkQazx5V+JthQ1vfl
yujDoNSDlW+trcjmC7JU7yi/4CXWuxwchTejdcZToKLBTAkRtgzxtKAV9ZbwRRZOfwBrJbatiTrK
WOq9ECabGzP7oGzQ2yEggUn49pNs436LFNG+ySwqkAZA4k3ulxfiHijuXRAOkAlWrB5KcpThPxNM
5mBJjMtAXgHPi588+rKYydGzGDZCFe8KZOqOd9ZZI8jN9C9uydUgzPTJoSHkpE04uOMTz+cLUgko
1JVCMBsLkXyVw7kbP2Nq8yctqvDUG4BgVyG9RvSwSPSuoxh5uz2h0nu2JyiVQ8xYbk7s/jya1o9y
WYpdJo1zPyKKpOK/Nywuz1MxpA9tIw8AJLemM7evHZlCGNPFfq4sZNhy3wn/vphSxtvhL0l2rA+3
1+RoapzW3iUN+NjaOSQr9Xa0Zme/iIqkuwB+XpCXPppiUosdICVDnQdbxwEaEJhWNH7NdfNZdSMl
8lBsis7+Frp19dP2ylu33JHDXD/kqU9Alj3ufW21+87g9NJ0RBWW1hZgXhpp16cpiim9Z9K7FDgT
wemiREGzMbTpbacaS2SXEQQ3z5c65vQzEBiYuMR1LT06CaiQP/wFTt0wWaANc/0gjZ4x/BLKKFum
excyWpTDLBpHCViGxoH1hiJpIDGORTNOd5bU+3F0CV9Xb13V90eT2ghmZIYgNjXvZYm3viyZ64FN
JBLWCYY7oilSWlJ4Qf5ifGdkjO2o1E/eLJftNOsfVBskp3Xvxeiho4SUScQEqVNmhhu1WCPYlbPH
dsHFb7HKJ3utbzySus2+y3bNnPsnj3E5rhQabIIazirWwEymYU8mppDegd3aR76Cv5HV5vibDUZi
tB/WigcPA3HrwwuHfMC2wcv7qKmKS9brR9zX0xkaJ2FqPi9n3uofrCsfUOXmv7RvHunxuJgluwUW
1JYCp78sS3oPc23buK7/I+8RAYwBUcBmnZxcZ+TaB/SKltHa5dKOTEZFD1w1SJPTw5mgRF4+i0Oa
tPQu42cKzhW9GWwZErg4VUaCslNGJ35m2LuiDVYMZHNg687SWDDVrkCtMOeBD29V38K8Ort1CQtX
QCAc8vtCWfLZx8+XqeL+emMYeXnv+jGdxSS2acN7oUfDQRGLgtiViI5DJgRwX8bbrqaZz0qRsTkK
4LwSjCAKf4r8xvuegapCMKztx9BsOWuyV0Q1wCaib827QblvyVDdoYeFQZsm58rNy69lwWsNlYc1
KQ69ZHDRkaybTot9FbQw8SIxUiznjhUhWQQUXEtIqHTNAJ9Hrkkn8bybMGu/2ONCTFwTGlsmdXhO
bo2eoVfgin3regQHTvUAOdfYoD5BfexL9SgFgARFKK1bq7MXFPVekimsQ3vetZSBFHG/VKXZWzLH
nMdx2tkh2wMPQjHoXrJfG4tk4HShQOmYEDnWfIcuRe9DwkHBpuanxAguwBuYWuvJoEwOGdwNDsMv
pNWHRk1YOdfNYQ2wqpGoAz1xDPu4PV1vTD/fZWBEJtfOjk7jLAz9U3PfwEGgE+0cdGF59zWlovKW
qdqbsDU2LRaBsQri02j2NsilUZCDi6vBZuRqw8ndVHj5bwJfYxW1w3ubCFZdVd0jyKG1WL6tPWon
NbABWZJDUFUistATLIm+A5b4mrSuey/SDE1+j1sJJfo77mBQFkUDvIS0CrDA+EzEnH+tWWwuhTR3
7STuleLEVDft0XjNHbQbjVFOEXPn+ZAB9EdJH3OQ4YLcF5Zi80aucqKovJN5grkRTvpiF0NARpt9
n4zSBzerP4KbcBTOa2NT1jbkrlYNznNvLO/zIQC7zetjy3CfeWV5S8TFY0KP0Img3YU2CXNkMBkH
VzWftsx++q0ZRC1QwV3jd87OzRafCYrDIaDrZq95N9XC/VGUIUIbEHk3FfIz0/Dv+w4pSpX4x0B6
4JAypktE2GEaTJ5zFo85GBHKYs6MxQvs8fmE+EvATBJuQv6ITUdXBWQ/Uw9gV13XsGvwBFFAzTos
JFac3Bu16cv80Ahe9J5uASoqC7Ws41vGJIiE8qJBJ48jCzLGd0tv7PsWeWCF74Cr2KmbsVWkY3+X
aAHIjUvCaOJ961JmKM2A2Jxxd4Fzem8sfgFOSPGbwnkV5QKKnXCzivLAYLMbdfUlyWIdhVnmHEzY
YVtjqb55wRfbYjVkTvK+hm5yE1dMN5irhxh97Kr8XhaCbpsZUDgsF1r++DjkbGOsEIFDFwuSKrru
4gcmvVJ/ZNoCRCGfec6EezvXIaN41hH0yLALpLmcdYrHOS+e6r6iU1LpbYqcbx86NhPuuZ/YgtL0
euj9AjT7ZA5sitxctlYxfPNkYBxMYtriMTPOrQu0NnY57+qSsZkZeLvaadIvkwfaKGj0k6P6jOjm
GBVmDT9kdAm1LHV4V45ZfFhH3qrJMWgMzs9wobcvwuowzbW1r5wOW3mx3OaV9SqtHEPjaiwN15vr
R87q4Ru8FJeKNicgTuS1MFvvt1fl8PXmqsZAmjCBszYVS+gUjVFn5/AgBSqlWzoOFj5ZTcGa0k+h
DqtI+gIeAXtm/dL169ebXrVJNBjBC786K9+rizeE7kpeaf94NbFe/ylhHI3hbD7kq7QNW/lLusI4
nUKzpOKcsSL6hoiqc6dr4oGNdOVwcoOmEAFI7pr0YcRyXMkrVxDL9eYV6s1yG6zqs8rIv/jdCKFq
8iDkrv8UhvhU/7+WQAvLD5Af/7fe9v+QQD/U1fBeIcn9rYs+/vz3v/76nr8U0DhL/suEk+A7pmUJ
23TI7Zh/9cO//2VYlgd9wbJ8k6gL67fQ+X/RF8KVvhCaKHYD13VI1vhvDbTj/JftOQiqbWG6rvf/
SF9A2MYv8HcVNO0PyR42/7PdgCY4WOkMH++XrEr6f//L+h+NrqWIYXucPRIGY6tj+STJxqpYdt+U
hnnUVQ2JrrA5roJ8V0zZ96APuMwrorvYMm3cFrYs4Uos2ZIcGcInFkO2NGx1QMhcnAbQoz85VLCT
yzXK4CAYOBLH1n8FmfhUzu45TAXBQwg1zC9yGX5o1rO1n+udlaXLjaTQpm/+YD+/x5Y2nAu5mE8p
J/uqZ7lhoBIr4jG4cT0NqsFRVOekT87472352Gr9arjlV5x52b7+xFC0mxfWhcGKMhmdKko7KmJ0
i+MmiYt9wrdR03kuKafJW1HQd2T+8lM56TqOQXTRrfm5XOpMugJqm+U2md6VNuVTSYU6hl2CMKDL
ieP175gnOYdRx0R3jEuy1TOQnyzMfrZjcFdNRY1aFWXrtLVEb+7NoN6DkUfzgOi0dFDQcA+1Fw0L
bFbzt2Y6ZPsUDQWVC5P7gL/cUeN4z9ysSVxCCSAh0tmUoKNmyYULhlYuFiKfoooZ9pkIDLp5iNyD
s0Z+2iEEcPTL0AEfh6mGpEnCE8iXtKZgeu55D+wMC6C8cIo3q0Px1YrVS82iDVxZEkESw17f0HVB
3ovwzVKzMq72NL7aajRvRYiMocEIb4EAYxGdsHXpELl53bhPeAZYtqGMInnFKqaLpx0nEjkS+cpJ
YH1N7CJQGrNwDJZzOxMrnwXFZy4NsIUgxegijukQOodl4jG07F79hlS30i/DbVqwK6+JWrXdaafy
dDoWMqVHLGouBy55q6mnToaNkiAH96QylLpcPd2oUoG1z/wy4kh54Cz8w0rycc9q9HulQdvXKc3A
tKw9yyltk3wz2817SQomuMwK/Xmfn1qLeGGv0R5gzXtbkO6ZUORgC6CAK1pWn+IzNNPmmJbjm5kV
eoeIcN1f2TtV59nW7gRkVC+5G7xDX3/gESi5Nglyp9MaNLztLveAWlL2O+IpRC++TbupuqSMSdOQ
vVHbY0POXJKCh3RLa2Cxa7GQmJHOpbILvaPppfmudT6QrFbpMG7N7uwjo40Si4EL8/605PgmVoah
FPMba9qknSOPS1B/pQZLbxpXbsvMjTekqzHsdvz3sot/DpzANqZm0ISQMsrQLgPQB3WxuL/8Sj3Y
ZsVj5zOxpO04wt+aeatPktzx3qpWRdwYWe5AlH0DwKpFrImYPQHg0Fk2ULP8rXUDdfQbWz92SFvV
WA1b4AoEMaPz7TIAR9RJ3U6T7bIdiwOvGlGKyidtrQVjzHLoe5Zhob3CT2wWPOwIffcnzzja8IEc
FQl2a6gRnqxAv4GGyEgYUlXOUfGe7RJmbivNzyQKW2bzewEEs+5HdXBH2jvt9eUGjUF9M2blGpBQ
z8dcpG9NmJ6IroNnG/gE+tW85TLZmOvU14bmTG5x7aC0o7Jchj6JTKdS+yYsN0SgzBHhmThOi7ek
ps2dK2VjDI/PpIGkRr4bu345KgbchQNf1pyGSDjGO6aNiyzSd7fKzlVpu2cDwBYDQmh6bbI85ePy
kELq3CE9o77KB5B6Jn1mQm9NAmJkelmAH5p8pWWMD52zkMaotgYCDLfozmkuJDUQpnwMqChuK+YL
gCtXo122OviKkOJidukdwsS8+/NP13v0ZJDhQvv9Pb+/tn7j3z4X1EvbReMXzgMDMoOG9Xb9CCv4
oza8n7aM97iorf0fJMI/2Gyy80ok387nMGnwc63fq/3Sh2fLAY43yBq5hULPDzc5OcP8OnpCTjjx
kbS2sHI0J2oIJz6UDOEbpxRfuEmxR1YyE8BwpT8Eg1hNzOuH15seBDviL/QgV3bP9ebKDelXas+f
f7MGRch3Oq9CGe0D2FY3TE9gyK5nwlx3F5v1TFPGU5QI/aUmthuKb3AiguWQ9llxgAl8vvrRrjeN
m4hbJ0mPY18CQeosedu6d7yvEKq63qOXJF+HGBm6YmaJuge5WfIQAB452r7JmrJrkvLQyb8oFJlr
tVE3JM/Kg/i3uZIp+rVAhD0xH9muloVKqP2IlOkXhqbZwRMVjhtFBCUWuiG327tidj/xRro7I4BO
kfv9+Y+Z71oam/4JGIk+OrZR1YcrmIThYDh58QGWZZR4CThvLAIIi1ab0XpzdR2NZc8vfP3QYsS+
YiGGXWtjYTG6YtdiTb3xFSKbWYK7bRy4Fh5N+180Fnw/1a0tpbxFSOmqZyD7021JdrHnw5TxMBLE
lnmfSG86cnB+Ny2TqMDBO2bkW0YmSL2ywtpNlINFunvCrDmW8Amu7wDbxOsyIBQknxM+wvUn/bn5
x7+JhECtnr0SxIihNHfZ6josV/S7bpB2XB2MXdYgwM7aX9fn5s/NtTH48+nvj3KEfaC9Llea4vVG
kzS0XTI0Vznr+2XjQH/Ehk2v7syeavZlOCO4x2SZ4RD6fWPHDCfYlb9V8N+ub4drb5AggNu1pvgU
C8kxSzKSHBjvkd5m6Y+0SD8YWQbLpl3f3mrFVQUrK+jPp6WcwBdcv6KwaGmm9dyzvLqe9TVrwcd4
9dc9rl9jIho5U5/mNMHO4c8jTdW0ZiLYCic5P4dx0l8/8ffD/P4R61euH/3tx1w/H8vxJZjpov5x
v+vD/P51/vyoP/e5/lsdE1vDciLZlzmpvf/7z/i/fnr9wj8e8/ev+vvHXb/++x+uz9nf/oy/fXi9
F8g/TQWipLovIA/9fjr/PPTf7v4f/5L//PX/eNf/9Ev7JfhvPxjpIynM13US0Jk8vUMEoxJGLdYe
y2B3uH4hXqwGPO16nzLJ0Gow1kvvrp+75QsHCYd86j77qCWjBDrXbVCsoSb/+cO+ocQz2pylgoVv
Ei33jDpqIP7EryGYGgwpiRJaH+X6+fXGSqvp0MXoqAnr6A5NEQwQ2BXA3vauwvwfOQQEoa4Q5tbk
Moq2d5WcFvh7vNUIv1SkpQG0njtiwJozor7fYTP1yn66xn1cs0AUcTvszNa34PXz642xvvP/fPrn
W+oVMDYNlEUrZet60620qetHQuZq6+TUAVev//VBmOyGy+b6IRlRkNOvj4WLg3+9fvi3f50D+61y
KUi8NcZmCUMbNUf7zbM0J+MUK82YG8VxmFb7eB6Exk5J8ZJN6XsicGlN69F4vRnWj3KKYbIGw3wn
FgLKFnEb5qBGTK0gzkPd6MPxkK5nDEuJ2wE9WhM0qJRrDAbrc2EPP8vZKI/XB6QxLX8/NENrBE/+
0cvmn3oOH9uSSK3r3xFL7zluZxn9E4PAudc/8n1/fj+xXjGnhcXen2cRNR/1+TVgpQxK+Fguy+5r
fgqV0ttkmVD+rwOT612uMTudXbw1ynJZ3iOYZGPCOdA0VLtfAv+IguGiunxPSYD8D7lpCVb8cM3d
EP+Tu/NabhzZtu0X4QaQsHkf6Y1syZSkF4RKqoL3JgF8/R2Auo+qtXt3x3m9ERUKkkVSEAmkWWvO
MZcIjsgIilXqUmpbviyZtFe1Sa1/ef/luFAcD7Dtryczb1m9mbcfT5wZEMv3udzNu+4tNsk1GIoC
bXYRJ3+ke3TzDNXPMALtg/U3308+EILZocR1mUIAUZDOMidfj3abq8tOd60DMXIVqTNeeVIzypBz
4VcZZkCy5m91+SaWSJvPu8stLL0/0x7Wx0hOqx3CmoFtBYMNgw/pNSAIaZ9TFecjW76t5dwOdKDa
NtsLv7A+Ttnl/5YfC6ji8+5vJ/R8+fzd3eXJnx/M52u/vBXAmIG1x+VyyS3n2nIwy91sodV93l9u
fTw4RZCzyEdPP74vVAwO+HKbnCou1eXXstfkSl5uDsul9nFzub6Xo2Hl9+cFiJeWpcTnIQdlTtgF
60RNdvdLwlA8Xxuh5tPFXC4TyiZ4FYLReinqvNxLsPGHoglDHQ02y4SPm/58oURrf8kMWjKEljN1
ufX54/OxkWbrbjQE7Qq6kX8dg5Y/jMYfU/5yUy6rk+Xmx9Gjd722wdkULXB1bjcAbHbOQA2ePgpw
K8f64S0HQv1TeEI/Lh+2nAeu5dbnZ//5mAu8f50HsO4+n7z8ys+7n69dbn1+jZ//8fl+X14b5Q8d
LUzGMMbMZeDsXAgMCEu4v1x5fOJJe17ufxz8VBoUUjSFyPJ/vunPcwtpWKBp+XE5xyKhIwVZboZd
x1JmOU3//ubyFh9D1VCMzcGbE0znxVs8/1jGkuXucmt57PPu8tgS7fO/et7yZOW/KaPOsST/eRn1
ywm6HOryoO/Np/HHybw8KkXezcCPP1/w27OWm1/vLy/6eNeP9/rvL/3t/0HoIcd27o1Jj2d4fXZa
ppHl1vKOf/fY51OW/xXLKnC5+flj+T4+7y63ltf913ctlzCvz5csT/zyq/7usS/v+uU3BfOAD5Gg
Rp3OHn1e2lNJMHuCqpZr/fPH5JnYFtU8n3w+uNz6fGxawpuW+wDm2EF8PHMZbpc3/3zqb/+z3IQC
168MUzAkz2c0Mk6QMZ8Xym/3P24u19Vvjy73l+cv19kfrySdZCApo0smg5Iei+PqDQOqI3TrJp0S
PE0BBqq8lPu2ovgm1QNuS+Ikmk5/YDiBpTeU7i11YdIHJlTX+AuOyCfgQRvO+JxbOfoLU3sQhi9v
elFUG+H3d0lMl6KoB7nV4yQ8Erwy6I79LR9isnRNn6Jek5YXwNhy7MJtfMys7AJWE+VG6iTrcMSL
4/VZtVfEthg9XTNtGeO+/sEfw8mUjwgu2VRN2bDxFjDOMr0uE+3nD/k52y4Pfky5n7Px5zP/7rFl
gbC87cdv+LvnfPwGlUiwn0j7SM+YL83lh7dcu5/3QX2wiVkovMuDy301X1wfD/7t/395uWO348Z1
XMx87TyoLS/PyJCKr5dn9glZ6mKobpf/GJdL8O9vwmMlSgHrjEEuBRLOaKCGB5lUtR3TphXgBQnf
3PyClGq+aAR+sUUCR/5EmIa1i5r6QMHOPSndJLfGt0+911qPTRndGLVz4Q3yysz718iLyxcP3YNo
MtxInf0NQdBbKcicmIfnbcTS/6AMj77o5GKOjXKFbRjzXoeZe6MFBGjC9G/WlY3vMotb6prUGfet
1p2Jaw1CeycCVoaV5rX8ipsg1YMDkcxo9saiRn0NSE+FEH4iEgmQWOhrw07OBvPsgSn+KSGID505
XilN8x+drnsOwkGDPklyqI1gc6DORpWvpwpGIRyZ8VyB99FtSNfhwsB2RqVgvOrDgCqFQ+c+12GY
+Pg+6Jmm25GQ77UN8dAK1EQnvkEb0vjpNreKd82Q15ZGQt+E2MUptV+ZNoy4zJBqgDhcRan9mDoo
CVwKc1VZuDd9GL+GI2xHF8cDxYFtQwgzhLhbL4s3XhxV69ThU+1TmOsEd+ftVTe2E3lA+s6ObeD7
PmLsLH8n4O5oa4i3i3AYdot0Y0zym6rQ5TX7vjdXEuunF653IBl4PQnq14ZKrSOKqnIWpq+anABQ
KFrN5MwmO7rngZfi1tJSMi9dKudNuKqg5CGAt04a7cRdRsDtThXEBeg0ESQqTWTnhI4qsMY99IEk
oGxhWITgtlQ8tdy8U0Xlne2xsvDJ5Zu6ah7k5JsblxDqreXJu3iWgiR6E93GdvcUEombZIN2X8g5
DsIz7qGE4qoQEq06W55zZ/iX+VTnuy4gA6zEJDKGkX7OaxtNWm/gUEIH5snqdcxoP5dTgrpqsDx0
Cllz4aIJ2Dta/tx5VzkoSxQ0LajNRKNQbrgP2Wi8svtkVzknxuQN0Gi/9vlzB4rOOWWmTkPsa/Q/
HJV6a2kVJzgHzkVlKqSPJTHSjP4hWgcKLy1nXA5pE0cTvIWLugv2oWV0xxav/8o80l3UtqDfnq0h
gIJCgbXq6kN2bbUYBVKHXoU06ufJbN4zaTfb1HDuLfy8E414tzTCH6Op/4hLImDqPolPuV0gUyrQ
CIjIuGpHauX0W9Bnq7PEN32nUuPCVWzCcNDuChVcDCjGDgquxQDgedWJItiP3c/AjfKbRCXvnjGL
RLxyG9cFzbkWS3CNXthRd6LTyXXBn8xIkVBBwFnMNPSc0IxeCewH27qqnlAbWttIwp3RcAH0DdqE
kZMt6cLXqXXKlZxRpgXQv9q3noqdKEBVJk7z4ihaCfH4FCgX4EAriF0SL5rXkd6loVSV/ZYUtrF8
yys7vI31rF4Bih4AUNQUm7Ad92ZdX7he3a4NRz0L1+EkoUY8RgjYpOa+GT6W4l7LkmsHNU/kEJvs
FkaJrtTFvWRlBEoQIUOcErFCyE1lw4ghdM7ZGF1MP/cSCWcjOquU74QIktWDtNofp4s0zG/dClh8
i3/VdY8JVMnESL/LiNkQag72FAAzNem5mBgokmJZp+6Z2/YePuSt8FIHpeAV0x+KrxoZiXsM+B63
Y3VXIF5/CzB99MV3lSM3tLwQikjqA+rhg9QMOL0xMZ81v24TjI/C7r9LlWm7dMS4Jhj8WWDeZHZ2
VgMDqamRVWqRZXbwLDTbBlrAVWeZJgdtP/Z2oZ8q/ztUFeJF3K2ZNY8W6x3wo65CkSbOXq0lFEH8
W+FDAq19UCa4WTZqKs+IqCmSQ5mFsWNcel10sOpyuLIGzd9EVsMMMTIvZQHoDlRU4wXrmVXV17+s
wnLAPoez3xiIbunte3MOPDQs6rRTfiRcMGIS7vJjZbEjdIRFHrbBVR4UhlylYlQgasChVkpd+si5
cdrUsF9p2kSyrA9Rh90EkTX1FVC6+7BT9LMp7CKviRldXHJwq8FqN558Llt6pqKmFQQ08ZcWtG8B
3v51a972yoQ3WvQZF5TYDVaSrEPsQDkuu0tzEg8o4yvoxUly7jQTzdxr1ZTaFZHunC5heqk0DRBo
FvdHmnKrwiYYConSPq0YLBkaVm7W++u+R9ve1s3ZC1z0itT7vzM+nh2ZBWQmcKLmyJo7k8FKGDA/
0NF9ozK/abMi2hMdSJa5SaShmYQvsVFcxV6BdaihY9fWxGNRy78UWn8ztfEZ1AqxiL7zgx0z0iWK
tTK6pClOanKMdIm2Ho1QP7gUDsF5XeVdgQ6OsD5iuut6g26VM9zakR2SqoJKyCqAbeW5PJ+Mkl7w
wOV41rUHYuGrVUCZfiV9x1qb0Xe9Ud42ffV9uvp4E4gtjFlYRwFcsPERjxLuKe22SpPoBMPjdhjJ
0csIuwrMHcUj5ISCkHbCEtaVJ7fNOHdvhu6F7jYXKOyRVWFlxPOkYJgy4yEZw/Y2QOi0EqjevVAd
u5RPCCjBrpZDfDZ0bO0apLPyQg2NRGeFkBxlH9jraSucHCoCrCtFlOLGn1U6OhRwOsppLlbka96M
6CUZxs2EuLTqJDLZrlXKerwngD0XqLfLNhu2PpbOTT9Fdx3Im9WYOaymK3BWI0bElaE1hErDX1o1
VYU974ZwrasESf7afTHxYK1Hs6e0JaqtGRLppzsIf+0QX22OvwBICVadaoBt30Xd2e6Fvi6Ts6U9
jSpx94GpuOpT8FBkuzxPCjslUMn7YdRuogbjKlZWhU+wEDOjBysNfj7l2c8AcrFulmelpcY2HXBb
m6DtDlGvHgm0OBhuXiElq0GFucnEJHf03Uqjsx92R+mM+IYDFsxROKe/3IQd7jXWTSVQK9Mop2+x
uZuJeiEq6inQr1zNH658Ve1kQvMJMw+M6fGVShsOJDt8L/PpYjBdf0u/lk8iMnbhsXCJcSui/nrK
9E1p3qGS8MCy4FkZWibU1CEDKqlZYJbTiVmJTjAUJII1xpWfNU896osNDrVnj1wE2bnYZhtvI2X4
KxuTZ5QmOFipS+BOar8JuAC70O7twxB4P3Db39uwG7YIYrA5unB7m3RgmWTYd6H7PWP/M6dlFbhI
iETDgEeU+qWrvbhBWO3xEkCw086amtSFmntVI87EBkgLeluWYoymRZ6E36K+ObvF5B7dmcechOB8
RgblSlTpZiS6PsWtAYlvlcAmEaYZH5XqHr3R+1UTmbAuM2S2EmRRH46XPTKApCZowvEgheEsVyHm
eJl0JYi+GymcChksc7En6qNwO/zMcadhMyZ2oJH2BZsL9gxZT3X5NPBVHVKvsHbaU64EC/VCFmco
BogdvSOzoXUXMTq43pERHcmbh1C6GM96fZMMutylmXqbOuuXn/uQeZAARTHyocwC6QJveCr7Q0xi
xq4iec6ZAeOFLcej8v0rvemJda2O7twrjOh3TtB39iR/1BuAcDMkV48AdM8jEIOf2aibbhhOknUQ
q6p0PzUjRAY/4LyXikV4Art46HrsPPphiDPrNps2iF5ohIYYasPnfKyvGuImr3DgISUJa+06DYxd
XeY7Bz4+2ZbDyvD0/CqJhp3VzlsTVa3j0XvJMkGD0CT3pXS8irPfewihPI+sAEjx+xZDmC8Ma2/1
bUpEJzmWGJSwYjjqIs0nQs8T4FaOeBwr4x2OTYpePWaz4PrprrTNbJ1m8Z5tw1NVQH3u0BykyGWB
Lc+SScX0aUzVQRKIDlbHgqa9HTj+k5i6ByCD7imPbzrdnFfoOPCxD7zmmXvhRhSAsI6QKDCisugM
mzTXoXBWBHWmHWehEu10BQLnDorhm+3Z6on8yu8VTINVY6bvUaw5KDohKrDcPQwm5xceMfIqxSP5
o98blD00SI1tGzhYWnLUvLmZrzUgNTtyp4g9qALyELGZt1Z217TK3mQp4tMJsVMcaQ95jPC10ZGK
FmO21T2q6LkxfUe9WW31Id2FHt+lY8ecOQVImHrEajl04Q40KcqVotx4CNPWJOCORrjpNfNKmfgW
KzOFjjLOjI+BYARku0qkxj7AUkQ6PU4zkhRXNSrmVWSx0BEDPFpSBrwNXElt2we38BSTHZlW9GFS
ptwEzZcBc4byJmIVA0aCCHaF7XdMZ9gZh6rxVgEZkKsudJMt4XWnlNn/VONFU0kJeL4lA3RsKT6n
3kWiYxiKutb+nrFdigNa+QWqtLVdkyDrI2GbeugZ8IEzoJY2OGXaYrC8ohUWiX5DwI61Yh18TVKZ
M6RzFjiQGVK+bHe0MZ6nPtvE0d/Uk4KvHEI4cCx2yaR17TMsrBi/x8PYxLeZgzc9xIbLRV1sYz/i
UFr3OvczH8SZqa0dhxTrsu5vY9ygto94C24dnZMadRrBrzHkxZYLjjNwZ0SM/kFuw9+VZrjzx/RR
j02GeSYtFTraHnwT3RGyZ3A0fBtU8+hF30KrfYzbAh9RkBRw9nZ9HjtHvo06aPBMx2tNBnx5ljdt
EgwI8LdAQbT4DMyCHDcvlI9h2YTI57tbQwTOHkVZvnetCvNVnGzIUUIjOBnGtYFRdRP7LGaMWgiC
BiGShr9SPss1mYwSp2TyEybQD/r3+/kQMY52LzZVLhg16UM9KKphY3uw22Avs5iIR+jWG9U9QaTY
9a68iOQusM1uk1Stff5VVVpCiFDAX+B63wRbEPCXGAQtgIyBH5grG1clmqx+x75iFQRNeNUVhE3b
A+Y8CsNo8OqOaaB7mET3lBmBuCr49K7bqb7Sh2juCBQuVZCccDzoLzuygu9ib+7BOi7C7nauQYzX
XVXUu8YgliGqBjJYTSPYgmHBCmW0q/+vJcEG+R/EpP13STB5xlETfREF//GqP7HI3v/xIA9LRO80
RyEj84Z/iIIlcmHLE/yDgGx8MJP/BCObKInpy0jHc4Qr2UH9jyhY8IYS+KR0hUA1bMr/ZSTbF2Iw
6EjTEqZl2K5tWC5u279qgtl3qa5AtX7MbdIiorCRe68e76sJ6zaRSmtHONo2p6u4H1nd2UOmdiL1
yjXMbj3E+BwmYsdFYsARITgettw+ry6HtrNvaz97QHKP/UoZmwKsIiQmtoNt63l7v6wYvIfwmBlQ
WSx0agAsTo6oWW0h02lqVCpRqVVcm2CT6u/edRNWyd6tG0JvsxbT2lPqcIbnsdmDEDWOcQ+qcLCp
N2i+ezFJ1RFzgfu2zNDyI8TdeJ2+9/JCotXkIKrstWKDcnCs+p6SU8tAwt9a6ISI9hYWdMsQ5FjY
hGkCOzByrfuJclA/dtATU6w2XCAmuzdt3GEjbLHepq8ocgkfL8fTUI0ZG04Ss8ehGs6Gx5YdFZj0
1HVNtwlIlr4epEkgUM/mwRkg2z2HRl1upKsFayt2NMgkggrBHOtIsquzVoYZbAI2wdJy6h31JRfH
F5pRNFHToYPJzKaQKpVnvYyJbR5+O6P/Bipt/OcJYlnsm8kONDnnsKL/9QRhJVP3RV+Wx9KU93qL
ZnT5kXoNqB2nKVfB2IFKS5GydRyUldI4iNw/Psx/Phb0+L/r1zlXLUuaaOgt3fFcQ/9CtxaaAb6D
8PKj0tCuR2X+TECnRb1E624CkT1oMv8ZWem/fQJfQgvnX4sEH38AElHU++aXT2DqkGE0oZMeGy3C
/UwzmhN7diWGc+ZZK+r9qKHtjaG3rso5sUprmF4oTZ/4M5wjpIXHf/4c5lTIrx+Ea0lXJ0aR8UPX
oa3/LuSPdRaZWd6kyHD4ICABW+uGJvFqVO0eNYK50jqg1w4wiq0TJ2eVpxM0WXSE8QRb2HTEGn7u
z34oJVP3ZOyptu2Xt3LYygymEMDL4rt/PmhzPqgiHYMin70SuB/m8QWYu2ehBnfc2ejw+0EHXAGE
4MQctKyp0iM7bGMP+HXPvFfHjrHRXRuFtJplL8gzq4DrMPJB51hSLzDtv1fOmEPpa6nTa8Wtg+UV
ZPBD6rMVGgRGPDLEwDSs0yr+0RazM0E0yQn9Q4NJZvwhu+YKMzQfhIjeB41MQd8uAB+E4hsetHYL
h/D+X/7i+cT48hdLl6oNIF5dItf/8hcPSZCyQdSjY96qo6nh5KqrCBeiegi9SVyY0tvKHPSdLqz4
BJFQX5OE6iO9dRD7K3y4JTq5mtoPTn3WgXptY000N9Eg5nWovO+h7GCUvep8+BJOySAgSwC1eeq/
ypINod1VyYkgPH2X291rVQzToWbXBJ8231a+u44CC+mU/2/XyxebCV+0reueiw/Glfx0v1wvqdG4
Y9axD21rSZ2+U3zk03Xtpz/QP3f76lc+FpucQtV2wCG3QchPXXjrNgF2tgY4MCgzVNOUA7H4X/3L
V/J3x8bxCYGMxiPk7ksQQF3J1GxroN3VeNDrxD1NacEmZi4NNM59qbFmnDQbXTijuehBMDrAvfMA
76LJDmit+q2Gv29VduKlIXbGmsZk3s7cclrSyOorb120pMwYU/3LtnRvlYv7CfOInZ89z76pAtRs
mkD6U4CH3NAduWni3qL5FYEQLRGQxNFLZPnO5T//2cZ/DmE2/DPDkIbj0LBacll/c/5Aa1BR4JTx
cXKInLTT+MZqJoldoK3WMMpv88rcWHm7Vy1eQZ8700hh1ajCb2yJs0Megf78l0P6Mq9YhNDrFr4y
zE8sPXTry8KDDEWCAUMZHUPaNqtUn6710LH2dZYfc1IY8H54ySHo9bOQHnYWt76KXHzCDaaHfzmS
+TL87TJdjsQ2MERZnqtbtvHlfI1RB1N95zJtI39tW+8NjcHjTKjfRbFSa8E4RM0wOE1gBLCCbooi
LA8khQ6nUaXOmo3GA/pHPMdQ9Xa2sLcFjoJ/PkZzPi//4xjJ4JUOMx+jyfxp/vYFdk4KcLsYGEoa
+0q2hjwtxXZZPGrCa17Ab1KOyc5uRABqGf5wezaCthL6lR1lVywo34nSjlZe+Z7YMr4bDLBzJGf2
sUfJSEuDjR/BoiqklW+9KSOlTmgPXRdW62IUzWU6sNrzamwwNJf+5S8zvkwL86dvSI85nV2HcPSv
V2Q/GklUEbJw1FHnriq6uGHVj3iBvGDTNnnKRg7opoAK0ho0KIu0I0zQHEExNAXlXVedVH5wk1j7
l2vG/rLamA9MMMs6jumZrMW/uuV67K/F5LvRUcVy77YQBpq4iJnrx3tbB5M3EHmzjpLpm+ebxvwB
hiBmIrGzQIMSycoiNGBig860aQbIuraMNkVJq8ASo3GY0mY3QeRwXJVe6yghdm5PVgbhmsbKg9Md
wTm8N2fDdTfF2muR0ck1+wYUVfs+oOLcWpPRrX2rI0BZQDS0s1s2cuFuLLCeg4SkFC5CZFCFqi9C
r333iU04J113hdkIdEbP99gmh8ou21dvQkkmTnzUMKzD9CCp/3UykHstmUCoFtDFluhYnwO5/efT
2p1P2y+ntc3JLImOkUzjX/OgWa76anI17WCx/DgolPdphQ9pmvjD0w7Xg5n1t750/LXn9/mugpm0
m7KqpKaD/4Ed7x5wlUkBcyCqkSxaO8zAbnn6ZuyL8lgX+c/CtKoddLvvfiqbA9eztw5kbW8Ey8yV
kio6omXABp74FBv18rrsa+u59O+J7wDALS4KO0139SSf4iB0AL6ICCsZ4dVjbxanifpKEQqKKkj1
WDvN48NwVvjaYc38Uo3bUkvE+xSQiQTyBxKigqImuJZfwwb/dKpG6OXsF0yXvlIjg0ObYN2NNCza
dCgAAlXtAcXEtCoJe90oSLZ2oInbvBivOeKW2n2xm7QiPlnTAEXLlh8m3rfh/wY/i5uPb+L3SJmv
llEuAk/n/CcD3GatSh3nr+OOjrgAJQ+fEmnwHektzXXi5zqYhA7igzGin2rRp+FmRjDBQmbI750U
WgYl79vQNmBguAJySZGuzcRqVnBI2u0/n0LL6PzXU8jTmcdZbwiPn183BZEmOIm0BhrDvBauVH+X
+UGwLXTmdtxhK8VlBr0Oir6POCSlcEb1uHgZI5bJLpmiqwKatDXRUnYnNmD/cnRs77+c4J7uup5g
62CTZ+R9+fxGr7EbawA569XC2kfAsdZBBxY2dpOdL0q6IIMaz5rVjuc8i9DkxhQN0VB9THqYEDf/
fEDmx47+ywdm0rKm7sZWikP7sipN65LIhkr4FGjTWfvSJN+ygWWX4R3zPtee+K8d7db8IojgLmfl
T5mK8tUsnkEB6FgBzPqtgxCgaWF2UJMXnq3iJ8uZ7uy7Kodw7VCJjcwbP6M1pcLK2xFRwXXdc1X0
4CKQrTziP0EbQSOjT4bgpnbpwwBvLo98lZfx0LwXiL0uSVsrD0073fhzn64JiMRx+SR3YYCzdZK9
uXfq6Ecdh+HFYMN5S4q630psSmQiOIS8ujcdKwzKjBxnjwWtsbw3neBdEoZpPp8sc5CHKg/OXcpb
wfRtdjZ01VWsB9+kM3lHAFaKlvRMm/Sz6FTGvlqbxTTsw775xdeNUgmOzQ5E/7tJO4A2TM0flYHG
mYGVOeECB93U1wKY37kIImPjhlZ8L7xnPuzw0szVN1+3/J1LC2YTtHSNHTbQTHKeAb6b8B4/DdSj
DwaiayDfUMrfRHsnEBtPlPWZCfWFmvN0aw5ABV1KEpQhydxWoX1K58oF9LhobxTps2towzlKu3Cl
ooz1bOZjYeut5wx6BWs9cvKkuykTzbkELj+cM3i1q4rZ9yA7hxmL8vdKhn64p6HvPE0Cwo/Y12E/
HttM/CLDSXzr0vjVnajtjnCD9jiWAYs48xzieHsHuvHmiUHwKjM0eQki+Nio1r9KZ94WenDsDIPi
m/T6nZCxwI2ZleAw/BbwB/2ZgSC5tYWF6aYUGYhxxIi+sIw9uxuxb+nfMYl22nGyyAI3NR+lcOE+
BgaApbHMrxo1AO1zTEC7+myOtZ1nryXpkzo6TQAM2BtHeW+hBeKSXJPkgkX/HBVDNyODinHPthlD
CXATXkn+paERkugTBrgO86I9OrV6p2mH0Vmjy+bZJalCJPlsGlimFC8uLbsJNpELRHQggUuO6sGa
kCyxqAo2ztRt+or6asNmatsTfQKkzDlbsqEspBqiRxp3L6z6Uo/TELwcHVARJ7vOybWNYbQJDQjw
Oig1hoMTWbfCxCeKFZd1agfVZSo6Ap8GaJOpnwWnIatupm7+FQ4tnrTQb/XKOIc928YW9M2y6K5z
n5yIDruekYEjdVwXmrexZ4sjjgXVZ1L/jG2ggRUsa5s1otuJbe2awx7rBpFVVvrdN3I4Pw3U46SX
0U2awkOaGqYv03ssANnc1oYG7SRBOOUXen8pjdF4NH0uyFA8CC0YHsWMr7Ea6ISCBRM44pCM4T7A
j4vYMvEDH3UijY3Sg95qEi2dDHd9PjqXrIHKOPPp1tnT3hmsawmp+1LP3nodfP9k+fZmSGRw6c4H
Hc220dT11mEBxLYBn7emWUCt08SlhLiv2siQGIES6L0ZBldifHNAeo2w3C6TftJWVlxk69oCzKPF
uX2hk8DFZtAI9tHU31uZOIRw5y/6gegBTJ3YgfTw0DaQT0ibueiN4dJ3FD1CMr9vaTtujPkPJ3BC
7Y3eq7dW3A2PmHESwJ3TQ2KIC9aP2gE+f33tCQ4uAfryPWxBHUy6hDwpjcvJq8Cx6D1p5ZG9z9Rk
PpYu7H2tCPtzb7LLZTaMwiRdc1ntysbOL1A2AZ6NEut7TjdkQ8s4P48iMNeF1ujPlW/hMiQloAFt
umfrzufkUZ8wYM9E6LC20C9mSIr3Viizh7aDDIqMGXifjvutxuVJ9x3yez3G4mzY8QtperCJuFxZ
Sl6NbrRlocHWv5qerJqhpyL1Ft8ypQn/Z9ZTNWDX+I7MuNlVtEqOZqP110Tb8BFm8rZPGoezD9UO
22x2ODn513I24Y4W6TD5wXbD+0wN9bVOEvHGIleC/TjpB4m6dP1rvsr0aCgiciQhTYVulLQ1GYd6
rTevKJM80XInD6TF7hxG4WWWp2divfZTWt3aIddgUZtgrKQ9MNbTEqrjpjmlCqJEREZ3rV7zwnps
ITJfoo5GP1G71Q4Q3SlK4lVJZfxqedehcVHZRx76hUHVtDHpglnGizXUjFXKJhs61cl9QYPa53p5
OTWAjM05XJCgBgLdiakVkpYhJ7QOaR77Gvb+MjxPcVzfVjj5V15DeJ/hG/u26+/qDOVmGpjVOpM1
QigDn9pUOIBFa+M6pBzudl63pkuRntTUTqvIrPWjIQv9EATwcDRdbbVZT+Y5EOtTJz2TJbrubIqu
OIcgmefVeKmK+oFwP9bQZv+Udq9tRvGGHYu5qr3kaggROWJanQ4R6nOV2Q6yv7TeMV7Qv0tjrAfo
mYvavsgdJ75QIbq9KFLgkUygXGBHmNWYBKusMO9C4FCWcdYkKS/Y/480ercKucEFUszcMN2DVc1Q
zik9pqF4mqRrXISuTscwPOnuHKWdsQQ0ac2tS4nl2De7lh45OfbevQzZPcixPWVaY8ziZOQEKNrB
4nvAMNrB3fYlvmEz6+qzjm3LiWpt64fCQNpVmgeD+JcV+hoDRrKHwF6CcA3zS2mFpymjyNXFZUfo
B8j2xB/Pk2rqvdbHWz0JO3bhtsM+plsXTjBcp1YuyVMgn6v/1bR6fJNM2rfUqsNtk9FDGQmG2gBG
WSNiS051YwO4HSaUQTGmTEIp9y49nBXdlHDnZfjSDF2VR5hktFHVi9K+D5kzBIgbKRGjNvZ8+y6Z
Gx6M40euAg9wCStDu/YfSrWuUYzmrntogLitRWAZFyLbInS/izrKjFxyDZNuRNIQukXaOtPeVCU0
jfaVIPQTvcfHYcyuQT5MK3Z+lJ1Iq9GwjI4e1PuBkLaxcR6RSxcz/NOmZuYjk5SIqUBxO62mAXtH
kzpiT+3a8sp0O9o0rJ12Neq/2LLvWFID2EQv0ZG9EhCCtBv7qaMMk/4Yt37e/SgDNKY9xZixMZ8D
l0SAwU/RNib3NaWRla51T52y5KpnGjgi2SUJpAU1CTqCpMNxVlMg09oIRIt6GW1Ied8nESFx+oR8
rUaptRqSzt/SFbAPIHyiNakE+kDzuNf7TfldQe9mPk1IoEiZmvGH36vpSRADs02CLtpYaAaJBrLM
9eBm7VZV43upTHLJUufdsMrHWCGqBQgJQlqLd5rHcgI6+A6jNcoA/Tki+K5CxLdN6waaq834DnWN
HnqxDsVAWDrq9klpT1aLicoZX9nbQ2+rvH3YsN1Oh6OXCxQBCRDBLgdA6JvNQ8gGjmWFu+V5u77X
ik0Qlj8Mxzy7yKNXI5McBZjwss8p2cXOPjYJOGiqMNvWsTzl0kHeSeNuQowVD9p1km8lGN81SNKV
62YkG8N1QxmR2OshI8nLJ+igb2E9tniCca+gxaTyv2L2ujaD/UB0GtKK1cDGCa0EyYwUg2QpXqOu
vKxGXMygHy5qLX0TwLFlcDE6Vs7ViIXK0FHpsXK7agPUvrVVYznxfyQeyZpudlc69cHpy4eWegMZ
9xQ5Kskm3QLPlpBIl2f6AdKF2krKMisfTgK79vgtQbKdKTTWSGjCFjogtUTIQ0RJNTDhj04SGJuX
psjy28yTh5ChYOMkRObEczVQ70W/r8vwrqzhEY2+XV/SAuSSQKcHHKN+YXHElI1GEFKFfHBQrBu2
ke+72Tr6afr0CPBYR8R8wlbBErr8x/KU5e7HjyUE26V4CslmzsNWfr9tPft1eZ7zYZ6ZXywXpMLy
nOWFY6VH8yh0Xu59PJHsBrmTg37xcfe3XzW/tUq8AMNh6PsHQwOJXqh4//8YO4/lSJIsy/5L763G
OBHpqYVzDgcPYGMCBBDGqaoa+/o55pE1mZXdPTKLhGQEPBwOdzPVp+/de27dFHwU2r9++u25TFmb
0/qvTzsKc0UjvoRewCv58zX8/pe/f9hfniUKzEdY+4B/zS4BtDe/KTqxXBTyKWkE82u5PdHfXt/t
7/7yNH8+5m9v3N/fmt/PMz9tpMrnQNCMGqMzAkHms1Iv9o4Q3R1T4V2Xog7oveEjyIm07CK1HQjU
wU8dTwetxSCBiQPdsl4Bs2RF26REu6AN7Pqr5VPgp0X/o4jVJs6SD5S157ylDSpqh5hzuQHMY61a
Gb/0cnC51JW/1mUmFwkQiLUxdK9RXAZnD69Mo/fhXsi4ZGvDZZIUID7LrBYYsbqrDjmJ0go/dxvG
B0T75ali9o6p6OT6RXG1gv3g+khTLY5gHEDiNboWY4F77JeIg+gh1T/bHjm8mSX+rmxBW4WBPWz8
/VRSn8M9+SBy+z4b4nU0qxB1OC8uIteGbt/K8llNMV+fgXD3+9wg96/tdaKErft2nOcQIWmb/nCS
MU6NJNd3VTd5y2bMOUr5EnuJ1+KKcEGy5iQgjSh8HJA6wgZK6WtXmMLNit96VVrwavoaT1Fg7TCw
ag/RuuXEhgjcDhHuEHzTkCi1FqHGdFPBqLah5euPCa1utE/eT79TJkruAG40cBi337tcKgvP/Mqp
2eCssRuRMWE4dUPSJUaqNJRnhBMWthNgY0Op2jONCeqejpSWQrsUQxPcaf6+KfozfY0P3ei2la5W
UQYIsRCcg+LeGReefE6t0D/FQbFJWt49KxjfaiO4QgGV2zY16OSi1e8waa0oFVvy/1KE9TK7rwGF
LxCAexhQxquds6DaeXQkdnPTue2lL52czNeeOZb1anaoJ92OQqTxsopXSzsdktep5UR95xNAEjUX
Tw8JRxsth7wHoiWGCr1iWNjDIRJwnqcx5d8G5H3RfU3qIVxaI9ZBoJRLf9KS3YQRKi4bJjmurQ5Z
joCZ3kNo9D4Um5pYg7Hd+4qWR8wkcySSCAObuygUe+CoIb30dYLGbvWiq7kd0GtDrHJwyStnipId
/ugvDIvlptCtr3BM4+0wziGC0vUvMTREo+MVozMBiO6hEB5VfeVXE2eUtYuSufJFS5GeJd63yBG4
aCFSNzNRxjJ1HLVT4LKAYGOONFehBg3Zapq9kQxQ2LmwfBhgj97wZetC3/OPsCEMhF4WM0W/ct87
MgyOLQzh6bGFZLcj5YcGviXOo7+sO8wuE1hduL/TB9w/B65Sf5eX4VMW2V8zK6r1iKDz5uBZ7RDG
sz4OQd6u83xtGdsIOOsIRHQQOhY07qBes9n9AI7FpT9nUEFeRrIsmzsrJdmAzhEhbll2Cg2Eei0T
Ad3x2Ihb6Flj0x5NG0hGOn36Oq2z0lhbBSKGFnI6QBzvlXBEVJbQ49g37Schsvt5PDCqfmDXRphu
JeIpE9HJcT7JhwrpmmrXdkLXEhfE6Xlzdl8+khWi6wPS5Ki7A8owQkIjYdrXa2PXNM47Mb8sGjZh
a4aDvM0D2L00e1jCVi1/kI94lJ4B7NSavvR0xoCOj+RibJNfKoyMJeEih04FeFo94xcXYL/sh5wa
IrVfDA98JnU+LGobNLfmjZvAgskjp3EXWiYXIFKUOM+X8MjRbQNbXTSjQXvOzIt1/kmNMcgoOZJl
cJjcnGAdCVJzHj5HZvsQlCm+YUU6DILbTZa8BLq1qM2yPhCrkm6T1DhDNN92k3kw7YAuqo2JY0ye
NOJul8wUo5XXgLH2NbvYtuRI9mu38ilCHRotZWpWS62wvLUquqeUtoXVpDgD/XtfYiyVOCFIq8Mn
9SCKptnkDY7Caszvi6w4j46prxkWWJ7xJS3LXAspT5hnXoMR/WU6p02ovniqJ8Jf0iL1VyDgEGiF
0l0PU70h2C/fICinnoHC0to0Ewy5dg1+TDaK6opiLTpr+gU18EtdC6YTVv8RIpvAN2BgPlAjo+sp
ekkz+9tsxnAj5tbTNLmg7Nj4RW56D5aMN0Ao9AEuvgOO4iS4A+JW+xQkkUPJ+qG1JQcWAnjOncSX
4zgvnqEOekMmqN4sCeDqWPzGfSS0q94kzdY34GJnc67T5JER7DE7i0Mwg1rpv8RzLnijF28uhV4j
yRc3lUcJT7bIqh/cp2nqd0ZIDpjgDs0mkkhdLV1WSWWTAYkxSRXMSat02Olpt3Jz0L+JCj9iO9YX
mSU7ovOqc6Kcd0UDdxNICBujBwYiBE4ik2MWmN/uwGMV4WlTxSExCYOlqNOG+pu+sJ9wZcaBQ+au
WeJ2Nqx6V5gbt+S84Scjfi0lSuShB2KBID9Du1tR5jc+8WgZ5ItTP+fXGf2MZ2nwH7j0NBo7fxJq
o7kaEldWT46qMKvzrt3nKci7Np6PeEJAd6nkUx1wrvdVRvgpWtK15Xb6NrGp+NmqDrogojZNRs6D
bUKyRemtNL3LZwnrrxAiNUIVb0spwrLcM9meBPSpSGLt0ekmQhA0mT+GBYmDM1UtHo9I6HdV1O3r
EvssLigWThde/KrMEOKRq/cMbzlbluYAED8ZrqY9Ep7W0RS2yGOqdLp5LN89MU9kz2dLL7JmhgqQ
rqHatW4g104BczkDmdzNN6keYLHlJ8KUJ7s3iBL6bcXC9qNdloI67FWKZNgAW+6PmG2JAXXWxL0O
K5oVLWOYRcmY7tRE32WS26up9fx1iktxTU/oIVWlv1VGjQF7eJwqq/yiL543xE4js6hBtOfJK7nE
r2p2ykFLpjgymqM2MEYv6304OdRAIPPA8Ex35BgsGhJRj9xEX04V+cxFMgtMkY7H2TIvWl/E5AQ1
LA2d+SMyko1/iKbC3nHaoVEn6vdCDMParOoLRE4glJ67b1PMpFTz/UZ4RGRj0d/46U7WXXpA214R
Z1To5IiZ6XmMi2A36uPDEG5Rz2lr0bZbN23Rh/cksCTvhFQQTbBOatw2hYHpg8SRh0IG3aq1VL3M
a/sFr8TDWImXJmac3cTuK/lH5kab7pQdQpE15VkHJUMKojwj4TvqkXUlroB3oPeIDo7vXG7/JQP3
S+p0BTd7ExJfTr9TiNdQ4XOqRo/EH5uEioGtseE8xjUCd1wO09oRiNY8o+wORnSqBvnEnCBd+lpQ
rOj7P0zGVbbFLNlE8dTIgBwzJO1krOB/Iq5m0toT+kB73Q0wcryA1CPHbTCm1PHZKfoHZXT0Piv6
kUzeDe1ukMFjIQBT3aD6tG5pSpeJG61TwD38X6oO9NUYr7eIg0yvYrCUE7FXaFrNFltbz5HJjEpF
eB0wgc+guZ6MxqkqV8quIF8S8pju3NhbV1OgH25fvEgbkN9ROqUSLPz8xQ2nCg09udOO0tXBm79g
Pj14k27tiJotF5UiqbgigIV0XfPQ5xrFogSFK3uRHHv3WSYxcwItn95Q564zS3k7IwuGQz20KNCs
6hRqenu4fdF0wHy3/2O7cjk62D5eTf4OJ5gzNOkhM9P2IMmwOiTz/0GrZ4hq9OAlKwJn7RlZFdGW
OgC+5Tf888+WKjwSKXwmroVn4UVTKRauWlq/iU03jkqZcH5YWD0o+4X0o1czw5VAS2hMa+Dk888s
rRgE758/PqH7JgjKIxHd7Q+0rBHaB1i+N2rSHm0FWV+8MWiGhT1///agYUDxNpjkNk9WyAIthUaM
Z9YT1lM6S7fm/BF5eo2PumWMXsYYPmy6EW03EqIOAwgabrksm9Se033VsoTLCUKUsoIrAMS3Pn/J
RIGp5eJPjDYLm8CyxUR4ZFKHyT4I8frQDtr9/uZ8fueDZFA4fE434MgNDvIbJiILfhOG3ZgcOX/e
vqRsFauBthX+Uw062MyGKki3Re17Sd0CDWqNwYMqDhdyVLWHYf4CawfJDONyuWtT0oskGDCywzAu
ar75ljmT3PtJtkPLTXpYFn00bqOtrZLrV8pio0biHW5f6GevDOVRKveNtxyJpaajQTrv7Zu3/8vn
P7Z+zSRFBoQZKIaesTayic+9Na8bXkQOdQw1c2TMHRwzrikunyvXGmmlyTf2uDdWQEJlFgigENF0
OQlGnolcIJsDQvRfET5CnC79fe4fs1B/ISKTaWYI9TfWXybOtQskq1dzsF4N03hxMDYuJTl8QeE+
hEm3GaeBMFNTYbDtvquIuvk9AiVAXrCDqo+ndsryDkzuPQrMF0HiMnKd58GlAvG6D70L+NlGI1da
8+nZ9gfiy/uhxaMX1PqwRLO0L/zyiAGdNamnZW6axPuQT9ZxouT+tck97ApKRlalihy/8USMEYe6
+a/+/CLoRzF0UPG+HEHlzt/MvabZailn9vl7f3toks8X3+0pb9/WlfTW7WC//u1xHb43ds/5+W6P
m4Tjk/trn6usYCpUFmQCj0A9GDX8gsJ/tnPULk2Q/CChM1m1dJuKetSePSoAjMiBPHStvvK1Y5GG
/rFVGrLTnLRFEu2WzAXvNeHfhaQYIrIAM9dYkowfPpACQ1LShQ+2NU/CHG0TZQFnWKJcHItvCZ/R
RpcQnTzI2nvkljP0X4pgkLua9NMSV41TtWeDxePkkj+EuW3lZ/FqDLr0gfi5lIqe4qasIB24+HcH
UQwXJ4bj0869uyiHNazV8rNB5rmtkHw2ZrGjkWDutKp54tjvUdM1W+DsLHdS35holKEg48FzlfGI
VXnY2Sqi6A7Zi31qjJHtemu5F6sNdkPciOsw5dsGY9ohDs1968Tk5PpEpKf+sINKirw6RnEdIzLf
0onkrC+NXx4YzUNGSqvImCSlVgrPDkhxaE9rjz1/7F91w+9AImYfRpLPvmr3p8j9s+eKe+IFrq6M
vmyn1I94HldRRBhr3D33mbnVM+HsU4LAep3idxRb6fjdnuPsc9H6JrNhBnVGMX5Vwn9pTCvaNPMg
QFTehbvjOQkAiTPOlIvC8je+jD9T0f9gtedXrOC8mpwl4vjJDoar5yByYt4/5WSzFhn3mezrTVc1
PTOXSeHjCr61L85Z/Sn1gUu5EZHjSeSt8E484TiRB8ceJ9x/OW7UyPtVVz2BehMRHALZWotT/qUu
IB16AsSGk02PNoeVwjGNrQHl3bXB1ZQRty6zD+Zq43rWQkumsQBKyY8Jk1lLVSdLxRBJEcKzTdri
SquXKpfDuRWve83cKaFO5TBVG0cj4FWzu6WtJ1fNMt49K772UXdNEQM4OQfK3o6JZg0jMpiChtZ1
tnI0fY1jmZPmusnc41iTnWUxvMpQkpiO4pxsDk+RwRC4bOMvDRQA3QXtWDYCYZI6D8XwZpNDg1m6
v2aVd9+69Cqk86D33Wucdz/KOCbGaNil9OydtCZpYyzefQ/9GRmPC0vjtrD76lSV5QefPvwLO7on
CvgntdYE2y/em2N2YqHHMuh+4b09Kbf/Hgz7WzGSZ4H+GHIEbcIh2jtRV/jaLaknQhIKaZ68Yvws
hP8LtjkFsYNpptW5O40rxBE0MJ+d4b6bT1IJmEzzQjk11c9Rd3n34+/Bz2ieEdG9JBPuEhfWWzbN
rQCTmYXoXsbAHDgTpYgF/IhbVNKhINgYgfsb12WyTnXwJBTclzHSXyT21FWKTpg+vL5p5udBL9JS
1OOEHofsaPnto+HjehBME2mdFEsH9A8Jff0sA/So9SBe6aXJ7Ba/ANCFk+VZDOl54ZkgspBYsae0
kfW2nEpG/c0xVvJN5vh5zfE18bOMNCVjURgFzb4uDI4twbxZWy+k5tzFg9VsjdKkDdrQo0BDbpR9
sOqN4WJ1wBIQGKSjyrZd25zcgcEGh+u7GMjzMN7Vs23Ibp5bmrxu5Jzk7G735jXLdATuv3ivxzbh
235Ea83+2evIcMwU97CPdxVCBbWvrp58kT70Ag8rndehnlEWFRMQjdYvTh5WKy5AIn9p/xUNaGV/
x10664T3aS/ulaV9hIH/wDs8Uomwt3fXMWLpKeq1NrorhQNTU/JOZeGhipxdZdL56s11VfQvNJiA
Tv9C/FyqgAkBuImqGh87Ob3WPV7FwMgPxDGeCGuHL8XH0znoHw0aWEbyE2FIllv3VoZFhYCIT9wE
Ypl0Kl7GvbURiY6ixumWdZmIbWlVqFwFUpKPCC0djJfwfer1bm3wOnLuyli7OsRbZjq21YZ5pbI+
aU0cJwefkh3WP6UcXiHeLtMao2g1ftcKGVrrhsyuPGerSfESJ+4zUwuaaDh2gTH137Jq2DMN/55k
s61q3kI9JPXH0y96oZ1Tg5yjJHgZIkahTAoRxBGATYTCEJYvWstuWwX1zwgPe0ftx8bTNpvOD42N
oLG/nG3V5Mz9YJhkL/vUr3dYFbB5dR26NlOnehjGvWl2X6Hk/JIpmPjubHiOwRogm6FZXv7SaYuy
uXb3pGRyU6ImGNOGYJv4aRI/tQTbkcparhYpj0YXchEh6Mdu/1i0BsYxSCjkHOQKKwMlMDmNY+Ql
Z2g8r1FpiAVhZsFdRDd1wSz502AosJshtOukqIp9zFpiawwiECYUKw2n22rCQE8/3JhQg9ICnUzr
hEFZrHRvbFZdrF+CWUav1+Eh8p2LP7j2YzOSAZih1KuQVxio8ZxQpswp3DW/Jbqfub1EHu/PkKLm
2IA0mmGd2hp0/nZSUbOzOIitvSwhkduKSAeoka9XLudLYgoMxs/iV2b0uzxA9pRkAMNi06xXHlpG
UjCQVpWqkIcElO1m8OtmST75U+jn9aNMM1ootui2lJvJOlDE+ToyS46lM943zPNOgS29k5s05gZv
CRbhxqlORhHU0NjNc2Dmn1HnTacQHwUG/3DXB15zUvMXv0rkejD4ePHuuQdz9p2MQ36sBlrkej2V
5HpzQIRpTmcJteShzVWwmW2YY14YO/pnd26Keu72BYo0xWyxKhon2GY4uQ+JsNAE0daP3J4YXMUm
atj41ftM0B9jK7ncvhgjyj0tQGluT1efwT0Bbf3sSkT0SSx0cJqzaDe5O+AsTGEAdah+zaayTwOb
IZQzRYZdNZBarYT+SK3aPXpEHunTo+9kZC3ojnl0VWUuQsn0qyv69kkaQ7HBFUGVmKagVlIuuUg6
2r1VPUdYma+3P7iRMW6MeYZfwSzpbKe3uQ2QFNgmiu5MiOkSTzH7Kqk12xqaDbm3vD3w6u1T3JXf
wiYxxTIh0ZFIQARuC8ueCd3SbUADk8WxzUDEXAJvQDanQm3tZtgicjrBS/z89noCarA1TY57MsUB
33ekcI2BxnC9kDxbx2B4qpjyjzo9FxlcBn9LLMj4yLOszFTuRjb1uywl7NPujAoZHrwlt3d5zi25
tsYpGtnihJkhZjS1mg8Zcj9zEo4MMYFvo9J3YWfttQCLUUw5kacGEDMAM1Xr7tKgeZCTFdMIhHIy
+ywx0THEmLTz0Dpq5cfU7q5CeYc8Rq64zWyW1HCnDenERdqMCEbXsmFnSgT/2NIjoBXE0tWECbA0
0VcUQvqrvkN9gXgAE6V9CBMElcIS1IreIcrta9Wle4PGHxWUJnAvvfg6Z4+boVfVdrLUI0HWKCe/
3lL489hA1zbxQQYhL7BO23M0NN45TgfYG7K9q6c5kaEoN4PXvmWd9hXYvY2WFNxENMtbKjhBouCN
QK/D0TXMjnmJ+ZgiEDv9wAozqU97HC9TVxIV3xEqGxCcWYnIhybBQbBi2ywxtSSetnbaKFn7xRjN
KW2/srBvd5JuHhKn4eKl4XH+b3LYfVOPYPAmaF5jRGKMNeO2x/8emk/1mIx3fq9x+mT9t6CnDGP8
RsrZQyWIqTGiECFLhsJrhF8Gj5ueZ+UTy8pSbVfE1SGAghVGJrkt1Zz1G30CE0BQawHbTMZqOqfJ
z7x0gj2HfRqorhAsUmO9tUtkmAmM1iVAi3MG0WzhtViyo4AmWJsdaLwSBW6lZCeGzHicUGdG5r7i
kkmvIOJ+NCHlR6zUrow4sE19egpSAUi6sI8jtJN52x4wHJNSaBB6GGVWRDUj451FANKCiB7skEW0
MZs+PFhuzl2p5/LBMsxdan+FWRBTg6O4HhitHsM0viqn0/YhM2kZGc2SmT4+pdg4inTwV5UfIcDK
u2Jd0COcr3F9De6EwLUga46jNDZNyYYxDkBjVN3udcxXAOIY9nTTfW7k17gp3F0ZAEFn3pGcSqfW
Ftng3bEfPutD/cYtRHK3htbTn9pg7xnRAnGndmea1YvJFGrrKvlZpml/UE7ygKp4dpsMpzElpVwl
Pqdg6gtR9i8tdLXJhWU2MvMYXJqzbgQBp5Ld0k2ZkEzTO0wyRVvROQkd+4Bdc6IyFfc3U+QQK2V6
4PpK6OXVV6edlkOjMP94Ne5z8mbUhJQmui/rzsY/7hx9IhIdRMtMJZzXHEUEYUaATtoOQ3dpfwKk
0DZl5tNDZyKxTgDEhIH8vFnjb+9YUcoOBhL5LQsRCmyh03Pt7HSCvhe17x3h3KCLbCGhVDYlYm7U
JG9RWaEwx/2ZeMzDW5oUvp2eQPvcd4q4k5uF4mb203sIFS4XOETrgeAAh8wSB0X/pbYfbo9qoZHR
KcDTCqYAsTcAnk0XCxRQcRPwoYcJh2mECKa/9Xo32GLDoCpI/YthiQo0FqmGdpmePZ25SUO8SJ35
xjJAHHeuAgH6gtUsls3mZs3UI+0zGosnzvrMzCbAPHF4zIyMYhM3TZV9xj0sIsOlGSwmY505yWdp
I2JF0hL/9tobnb3pewa4ZYGEKeQOAEbIuZPUp21M0hlpPcWMEsAAjkkTmZ5mO3gW3q26x+aNbHRd
jWRhhww4/RLzXOS95TTjlpwwn1Kbp8ytmjDzJtznFu84uqhDgdFqIXDAKhfNbJI/2c3Ajwb9MfdM
dnbdXZVFxQXAHrpkiFoybOu1CMI55YBHehkH2tuSmjkNRCk7fEu78CmSIysdMyTka5x21Ziv+kD7
ZZGAsCxI/1p2ExOaDAN1izUEnRUoNI3eFbmPDQ4dkWZXo6YXZ/alBbiIn5E16SqOkUL0ZrVK0u6U
ONaHZ7AeZXp7qWIqap243MhknY+ZHyNn5F4gg6iHjKebzkPDRTLyqnyhPQ05nvI6Hd+k4izm1kx9
tIQP2yaLOR5TCiMNlZkQq/mdYRgJz8qnuBMDFLkBhQcNzi3cqZVV5CScQbK87ScTzMM8gvWdXjvT
+UnUMoraYAbPze07+GUcCOPPgVpyKLsf8cRnZ1QaIaEVELwSEQrxjNnFTO9swyJbrh6KYxqkxq7F
QCCUHDZFzCHXNynn/bzXnt1YDofeILhE1y+TcMW5bZQ8V8zcC2amey8rh/1cA7t531xzi0UzGe03
FfX2taOM1Af4WU6QrzXL7K7kC9DfnFbM2spV3w/prlTum4jIi7590Tr1HsdadBi12llDrTppkdJD
iPPIqw0OIUfiuF/jXkM+64zmeRz0ZBdOOMFZRx8YtnfbydQfakdCDyOd6Gip8IgYhXqIJMuaI/6u
8Zv3IDdMIl6M+1hxicpRW/cum+R8Uekz1iFW9g/NY5iYyvn9o712cEacaXZ4mGyaoPyWpyHYM+wJ
tvOZfxykt0DgpO+lv/OaPNjS5AchhL6P2HF9lfd6uyf9O6DfhOzWUEQOGCZ0BMWnR2HQLcgNXvfz
Sc1szWgtGMDIitEfN2K0r/TkRwrubZF5uBmoH++drL54Q4SlbAK56V1F4aE2bROupV67VFQySBwo
mnI3e7SlUyLD+cZhB3fMQoBtcFpfECHNjdXU47KCGdX07ous/ZZjEOVShLqnFM1LS2W8bAbWoNtC
RHsFYHFgBcSNsB2HuQbUyvqcyvk0qjzO/klyJxvufniiS2b3FLfNohlID0MZsS88pv501rq1V9wV
OsiSPhybnQ4lgkoRvYhpo+ggaoqfxmqsRPdqaBiuQ8oyGy4MpT4jY1kvZd4ecL2gtu3YVG/vk+v+
AI6PWNnAM2/iGLq9YLIBJoht+Vbvo+eJQnBF6cpeDwPFILM0YYi+ibkEEKYY32RhDyvuSUJNbNxY
CrGE34cUrQONTFx1dBS4VxOSWmE2pfQMWLBMg6UmQ+4jZQd0LmHoENfMTL09yRbeKqnjQ+vFn7P5
X4r8syi5mhDSIvY2tJU5zrZzv3uMDPkyclnhUYKk8sclqLcMvVM835GtnggKyVixspH1sdy0ZXPJ
gpH90d8nRvwDF71YkQXDPHYsKUt4UCW9LVRfjr5hGyzprX3rGNjplvnk4LHkh5diGlmT3f5M63pc
euBglgnKTydCZII+gDAz2t6kMawjo3jgHH/RIgyCnoFgbl6vOihOiCLQ7LM+C7JV6GMnAEgo+TCI
0Ko0089AjOdbSx0bibUoOMUjk6howaXjCgb0yZv7lCzt0yasZ8pFVlxrT50TFpmFVnxKA3RVTDL1
stYLQu9sZv3TrghFvHJony+0+XP8vSaq/qAZGXlyffoJ057odguzTE5Ir9lZxzxFQOH0wTIfuNtJ
WORMEl8aplCLgr7ta9fFDW6RKtrkXjS+FngO9Z6EsspS3wkNnV0zOPrVr/TvYXiMgsp8p1GB4rmc
plNiu+nOsaYWHLRnrTQaVJWu54eqqfaJY6qzNXT7ouPwFxi2ee6ocYp8QmddjeE2cAPukxBCSol8
E20/l3MN8mDReDlP2OerpBUN893y0ynJQANDyU7MFdIa6qcMxmfTLM8wBS59BQ4kbLsUSWS411t7
T++bQ44yGOvRZ+7nq8fRGxYpqkR9XgmGIGObZVGxco048pw7jpjM90mNBy/H5+za2eu8HnKfoDrw
wHMnn7EXPlVZc19O9g85xl957u7iHuY0Xja1oKuxRDTT8ZF6jw3ltdXTIbSSubOfU+7a803UDPwg
UdHYm5zZClnUd1EdL7H6cnnXlB34buViGmm+6azIQQ4WOfd2tw075Gyrm0dMcykIMCdfpQw8VHrs
jmbrf9a6v8/sAHeguY+NBHuWrH+GEOag5wDqUc7T4DMnt4slfuYyKMYFwRdEk2NmmUo2X7/j0rYZ
pLD5pZ8uZmpSnILdfO+aqZigq+LU0fynQbLctaD+F5oGbVynVlRzOTFY4cZucCv71V1YczPoJW5p
QaubuL5LhQ5vcXvlbYdLO3XHu8bXHlUH3LobsL9RRRDtczFnb/A4sRFYHvZNGbDIxXitBu/SZFz+
NxDV7XaJUqi+dnnW0E7TW+TzjTAhKJXCLaxZlkLE8Rg2Xtz5r7kfhkXXWkTYs6tU+GtXBeAPyMDL
cbQvBI7zLtheywKmh78SeMLb+e91kHcLSld/lXdIhZAMtWHDJ2kzMR3Pdh+q1e1nzY8VLHDgkYji
q2HmzMed2tPNpWlxJ6nkjCNq7tKz6cSlIGrKAtVo0g4pNaYlLottrbgofDxNEEr58Ar2MFXkn2Zh
HdrMxz42c7LSpNzlHh3FMJoFdi6/9hSk43osjo4Pnyqez/aFNp2zyvnp1JxUAPMh7acF7cXEPuSa
7q6pfF66IFxrLYc7rv5FnmMZuFlzfbCEXEBzp3Ao1yDtAe9zFC9ySgTPD1Ye8COGOxgytN56bEwn
WSBvc9nF27ldESNw4ygwb5tcHBWe9GmLRUNbTw3uswzXRtm8V3xy6zQLngXGGiPR7hMBQCkpAqam
tuLICHkrbG19azQJv6gQj3avXuR8ygIdSSqMNeKgYJv2dSyjcX9N8Xav8in57E1u+tZ2tyogf9HN
KGsbXBwYkEgtQOKPxnJCUjIFtIzn67G/8ZGqzubV/rqt3Xjp5rAxFOxDRcJXSWp5xUc2WNaj39Tp
xRvt77z4BGM2/GAMqo/kzDslQvwcTS9O5r2VJeOhmZNhk9AOVo6X1ktkDdldSu+BGNCaJozrgS4q
Ambglf/IOGdZ9rG54ik2GIWRB+G+M7iD9naar/tgeM7UGK+CNkOEMwpG/DpEWJqH/QpJz1rvodxr
EyuW6Y1PvoUmipsft0bHaKUJpl0nxBXw33hMPYRso9PubfIPN+14J+h4TeiW/DR8CYg62NfYctDh
uNsuwjU41fA0YEYYSZJhNQ3ajbQUe2xEAYS5oQKmWE6boZFXsEeYWsYsfzAslDcVyzdGmg5Rn6nS
s+AEv7Ro4pWaXl4HTosPEwJOhZ7kN9Lnf/0bo0D88z/5888KW1oSxfJvf/znbv2w/s/5X/zfR/z7
4/+5/a4uH8W3+H8+6Py4efr7A/7tSfmxf7ysOR383/6wLmUix3v13Y4P34Ij/+0FAFmYH/n/+80/
osWfxvr7f//HxxczZvpysmUk8tfUccsybCAq/zOW8Ol7+BD/zb/4A0kYWP8AT8rt4cJBsmzL48n+
QBJijP6Hi1YCWYgBYcCf2QD/QhK6/4CFYgfoLL3fvMI/kYTOP3yL8bhv67rPgqC7//Gv3/4PxMTv
z+u/R044tvNf8GYmtDkf2pzNCwKyMZNZ/gK70fF+dU1V6dwMLfMH0T02yP1gRiPzqjz37AbonkwY
ugWQjAWSrhP9LPofzrpjeoVKtT5ZCKhA2QIf8NsHyyk+WgEnX9M98temWQf8BLALXU8Q39cOCQjS
OLWVg/N8cpZhhymP7f4ZUzytK90UJ8dqP0rudg1maMNkY0jMO9eA15kYByOl4Fc1wbrI4z0lXqcy
w5Mfl6esJmU5bJz7xhIXp0XzWJV9uKT3hn24sa4IIwVnjmnb+9nGGeQRcxikv4kpoPYzDQK6tZmJ
gK71FgVdSdMzYJLiPMIuS23o7dsE1amXGPXaJ9tcGeqFEwZiFTpApIJsNS15EgF8394DdaJSBiBN
jyQDfthWj3AQqmLjh+Id5dtGtfZJeVBIBjPes2uRFW3hbv8/hJ3XbuvAtmW/iEAxk6/KwZKc0wth
b9vMZDEVw9f3oDbu8cHu2+gXQ8GmgskKa8055kGvD6WaewxwWY4lPXOqBDQJJb5srA2joIY6i925
Zw2VcbreIhTG3GdCnDzX0s8sudHNlbGP9iJE6GFYzY2w9eHYaCY2/YE4AcPxtQshFeFtYE7hLSD0
bVH2E/FBJiEQWUup0q7EbTiR4eGhvv97tyuD6hbsPYA1f2MaY7SO7dh6dBW619JV1sLOFVY1olNC
hMAX4YcSXV7MRk3zAvQ+/IC9ol2kUT4o8zP3B5ddtQtGz2MteM7DsoPJYWwlqkYWx2wYtYD/MiTi
BGZ9LvGWp5SyTLtERYHsNjoixaNNjD162RJWf9PjnbypR3TP2iABsQ+0kHoEgxnHYeRXEeOiG5/j
Hofr2AEsb6nYLmsBSzvri1vfEdrJScfuoRkBcYwhO11s/O0DWSbWnS7Oyt9Hll4/UQjih3gPzSl4
uN4x5jG9LxUiDfpUfeI8qRzdVqHFrwj+s6MpAC9g5U5eJ0kTfBS2s04a85WtwvgYmO2zCkr1mfT4
36BoWnck+uqs7othHQWipwMkuuPIOQ2xUvtG2coJPMizqnRroUCCr4UIMZgVLD8Nh9aLk7RnR/Qx
5UjjATD9+OVV+T7sZRcuyiJY6JoTvZHyQZ3e39apRR4DncL7qE+Td4zM2qKfJ80xseU6FG60aSgo
EpvBXJMlbbir+D/fTUGBljX17Hf6v3up0uBTETAfaMPFH9r+qUHwvosigBAezY1XYqjXGcnfFxtE
NDuf2sS6ZQcrOA3hc5rSHZR5aa3JNgqf89T0wPeHYnN91u+Nrd5ZRNxYLi31eTPlNvrLCObmtrHM
EABzk+5x1hIIhFHsK//QdBncp1OD09MjVjlX/rkZCHQIdQqj2RBjAdINNpJFIx8jp0PtwUtnDTvK
KgEr4AV1c3CU8eQbFvroLPzIqamBLKWPV+pihMHKCtzAfrDwuNiOlTTdw0AxnIHCHx5KrR8eUCns
OipSZJsVigx4HkcxNK3beGRdNP8GOht/V6tmBsVTRUQBcpfW7nBnW21/KuL48PsQ/8t0G4r4GLNx
WTRDIV+ENFFge+VcyuPuOBrDQkYB7yoPj3ibshdbTynZp82dPXXp04gXzEn7d6fyplOPrPgRd+eZ
Unx4ud4bwj5cGVGGkptrgsqg98gIhJWDFdXNGKfiJRchTDLbfhyHvrutbf/ZFjBWhJPdl2ge7sBF
b4u+sZaWg64ZkEZ+suohOxG5smSTSzhJaDjpQg5mfKTTYxkmYtLYczcl2pUHaTn1ArVj9R35aACo
iqrKNVaORnlzyvDqIeOpL/z/cB6zld66Y1DsBDi20NKaB63Q82PHdLnKg1huXCnxMTnmJRQq/vI8
/eJlQvszoLRy9tftt2YV9qHzM7G83l2x/7FWdVdRhWks95VGN/EIFLwB6vlHd0IeMea599r7E1gT
Tq9F3EtiWpywfO3WTPn1q5j6AHpBVS112f4ojevJcPSLhN7/jG1A24hYxxOoAnvj+3NaVagFd4VO
oYfye7kMWtddsTu0bll+FksluISrArpA5+fFSnV1sHNoczy7Jf8UGLjxcYiLc1BK/9JPXU6h2A0P
vOXkybVxJUfZCASb1SRdwfghF2V3R/wbRHURPVQ9tAg7cNBCIB++oad6k1aeurVSqXGZJ91LjWQw
icvi4Ghd/DQ0dU/rtmj2sorjJ6Ou0nUs+ETXZ+d4jlRjRZBP+zAUyLBwEU63ttPd6eHUHf8+Nt8t
FGZCmYvnQE7tyZt/XG/19A5oA9vRuh1SdRxcQx2vt1LkhMt0QmSdR8GwNkNm36FgeBKzrsCbFQbx
rDVIZtVBPusPMoQILoIEfVYm+GoW0+P6nlW6TIMw8OOCuD7do9ww8SVw/ng71sw4o6IZala9mY7e
71OkbDAhuj1hLhtIs0zsPewLo3aDGxkgxC7a5GwcZFrf5lqb32mMsjRTUx1/yLc+sSCymBS2uZjG
RWo01VHhcoZfQBM/iEFVot7YIYt2VkQj+ZsylfAmqrfQz7d6qIz1oNJ+ZwPNYBBG5VFp6ENG9utO
2b3gKExOyho+LDbKVgfigADzniRCx13SIo8VnAdj1qCYiFHUrEpBQdseTPePOyaP2OgZUdNlr+FM
b+rhTr8qW+rqB9v9suvoXFZzYaRBd6bNehiK6V8mApmsHppFTjNwgwyrohWdVDsvca0lmw6oD/lC
JB3If5EZG9cZqk0/K3FIDlvJWZrToNHhan1GawdXzVzDySJ3BTmPj6zHrIw/OjKflnavNut+OuvN
k9G2Rw7UzbqgBIGQOyuFqlkzFCMeCrvmOUVM1MyqomrWF8nxG/utg3BQW9JdeLERIqm5su0jTWKp
4ZoQsQVV2XZAThhFdyHInoW9ET3KJghD76VP1QjHCRINN227pV/LZot4gZJODdfDIDm2H4EDZHaz
VHH4x5i1VCK371AJog79Q5bG62TZqylTWwIs0EkhxgoQZVWzOgtx1Asy0Idglm3N+i3UuxZyLjqo
fT8+ByOBy4i9JKKvwNAOoWovwaQdaoq7nE24GsPlpG4HtLxejQfUiLR7hZgsRVQm6AY0abdKQBiO
brmjTz2HiQyP9FbgS87KtHTWqEUdyXHIFEsqNKnK7mGBPBoxPSgS3aKVidCNq58+uef8cfo42gAo
YRlM8WZWx5kJBO0eOZ9jOjcVAroQIV2JoK71mevNQyyrSxVaalFHzQ3rp3TLqOaSwE3Dfjgbs0Yv
s6ge13PfzTbwDAXVNvLdS+Ojq8TWW7hFcDTIxVnOy+4Y5PM6D1+RdBbnzFdvLjLBErlg0Qq5bcBB
Cq7HVVvDhETji7druuklFSO74kL0Bbp46OtLgn1u9RGCmpmkBYywgDYt/5466h7GND/mIkkWhSdq
Im1kQS9Q33Cqk6o0KyDR7D1TCjmnszYSeHi8ruzkjfqKOzeHF7hUwqWPpHLy0VYmiCyb3Hxr5uPA
wn2j0XSmJdQvx1mZOUbfmLNzBKTVHyUpyzezitN5Qt797nr6Z+J9MQPcBrPi05y1nxU+KaSg6Cg+
AYXfGLNGVMxq0QjZKGrjnnnSWcUIShXC0hGBqUJoOsbVjSW/m8bCzV7mNxaCVPuqTEWiGtnxXdvD
CSxt+aGXTnnjRiPT10hXk7kI5dy7k3AuMw9sPSSwJVJYFsyvOtLYsLPvG6SynvTvCPi6pZyTE6A0
vAlEtWCDDhYiW5ZGs+Qz+qJTSugXJ2COWH6RIc1VXUKbH7FujWi3Q7wbAkVDyjvnS5decxsUyAD6
uuAkmSjwmib3tP5W05PbRFrvNgLhkPmXlEAgRLN2WCEiJmhjV82q4gZ5saCFhthYzarjDkP7FGJ7
qPP8EqI3AK23qWsC2rUuClfE8K2k926lPtC1afrukPcsanQRDVrgPFmT8BosWTR4s70y3aGWv2Cv
bLeOrm49MvXKrH4P/G5fam6yQX9EMmTTbIohPnUVtaC21VHExbD9rErsxspeN1r5QWBjt7fcAXSN
0Owz+30iJ8CX1ai3WC3NvTqP74ByWnQizm0xQgW4JVTyMS7rH4rdJAIqnA1mtgksmHowAh68znyg
rh8/pqX5EgAbhWYp6SoF/UHZqClYZTU0RDmlCr8bkAkWF6tqX3TYazc9MgQIoyMQLjRS9apiKwfM
qz81VSLutewxNj0KXba0VpkZWai5L+z8LPLsGE2oeI0rDAvYKyJ/ozsehn94OmT6eBFjt/MctXG5
tj0MHumYbBQU8JUI3GPKf+2o8UnhJuzps4ZrKbKLhslxVdnepe+9ZgdQd+PQJ2bRUvsrKdppBfjM
XZra8O7Ubrdnn7i3owi/kuflu9pO32JsBYc6ZxdfNOJLJ56Oi1xDYeXTq5emlbAgHunRtNVrk1Nb
q731yMb/Ic1jRNSB80F+E7rpkrHv3dbo33sR9e92Nkg4s1Wimk0TZezeRdhu2dZ6+NC8e2c2WIS1
+SwMh+lyNl9ouDDC1rtQqLwbZ3uGi0+jmQ0bxWzd8LVjz/TqzZYObzZ3FLPNo8HvQegSxg8cIHBP
KeXjCenxhkSzSaRrKUTL2Tii4yBRZejTPLfkoZ4NKoDqUIX93r8+aPrOS2pMgOHm3wNZL+dQ+//7
965PJyI+sBurttc/RQLJB6UY8c8hr0+KgBUhsVw310NeH+ortUJoNi0mj4k2MMPiiAaVBiaikaXV
bxvT3vc12Xeowdqi/45yFrPtKF4peJygbmiz+FZr92XTXqwWYAFln0VMCCy9+lc7Vp+pnL7dZPyu
TJokHRZDmsJ7s++/aagyEpTRI5PYMacN57cYF3PWCggwCEOwDNqsS/aU0aqWOMYhjy7V1zSV7ibL
mAWUrd9U0oFWVlC1nt1TqKKjJagOnZETb1U6/1CzI+t6a5o9WGp2Y+Fynn1ZYnV98voDHWi+mXr7
qUJnCFkw/sijzDmINtup3qrYrrqLbOiGJQ1jHAWl3y+EFWLxKvIGY0w3MF17XXO43pfs8Q+y26Vt
dlfautg2ST43ycHmo/piXIiiQ+pkxdqE5LGYjPwls6ZoM9H4PlSTjhQ9St4hhOJoojV5FMrU//4w
/nML+jJKoCrkIgatcPSUke7HnhgaI3nI8qokV+qsufaX4VCDEw+tET5nfXhsCOxrY/3k2/WfqAme
3BirDYojYzjnDp2//KY3BRF6xcHSu61KppOJg5r+nnETatXasiFHdyTelGobDwiVu1UGNyng3GCT
svR5s0FZhMtGGuvcYqvvxneKRt1h7OZK/rr1tfcKIR5G9uIcD/6XHOlKN/ANWSLYNsvZOli5fnZH
hNbRLTBPVndD2J0kTWwtDjeEP8Na0N7boF9R+2OJj0u+VIuqi971SZzMCu8eDRK6wACmhABilFh0
Ywuf5PD7IgXRRbTq2R8Mapr0bSaoyI11VBvPKVFMaPLGEskWqisCoUpn3jcuRpBcUqSYUBM6DFpF
v1VsqFEvkFvcuJzBRZU9liTjWWUGrh5WePZIh4uNoREgSVBbfKvsL0hSMy70zEjsytrPwAOYVycQ
FmOZ3RpzwlqLHsGUPykaCz/TDsTQNUej7Q7AtgdqNmx+Br88Swb+xcCqxfbKvVEArcykkvvGzteo
smHsdzdVHjyV0hFYNGikVC49dHkZLVzZtfU2BsGDRq4qIazRoSTLzMaz2TawpiI7wq7i6Yepa7d5
QUsobRIienOMxh4ibBP5RhxRYY3iRwlYKnfzBU3QNUUqyanfdBAuHyaW+wuPRI1lTedjAdH0KbIZ
vC0F00Gr3iLKDh7pYuyYFnnd/LFK3PtWCh4mTv5AiERzkrJiTUmMM/qTlWbvA/Lpg9lwcqLIXFu9
3LVOhOiMzveiDKKvcTS7c2yxekTZNaRMYxnJaklqA+bquscEe5XrdOhIi/61IvcZZNZ37zQvugWD
OZ1ojNOc77QUK5PhMjIE/T6fHtCoAVoSnba0EG7bQnvy3NRfWVF5QE1sLGpkiFCfsiy+z11xwYe8
KOhyqFBqe719xamw09oXVCEHE4lH31V7kVn3CfkNS+Hq5x49CsBu7Jaesn9qzTwRX7EuK3B+mPlY
oZ+yAPfMZJLXSd4iAJbvaorfwuTW1KuXrLQQZ8k8ZzVJIm5PsO3Stlt4N9ENPo/wjcj3P7qT7kFA
3gxWdwnCZ+xPdya5sKkH0VB6wZ3uD/4qZCni6M0DHrwXy06O9lA8kAdDB75njk6PUwUMonYf8oQ+
WFt+pBgGFyIGc1SaPv3mtHuLZimKnKzPAEctRiKcaeRDP0ZR+pBP8idioDCm6kfi9BFBe5cJxhzo
gkMTuJQwP6d4+AwYFHQ9//GAcradPBD0946L+b2bfPaYRAFaKIkkDH+8JSVwAlAaZGWmC7ALxlsN
JHrnT9MjKqiHDOZtYK25up5KMbtevXcZpDFdUoV/t0Pw61I184YBrOwTdgZvE44lPmmWqoEsflqt
3Qqj0xdmYD4BLP/oQv1i+WT7CmQ/+lhsCJPcAHLMF8kUnpj6NlTb0NoOC83+QwTaLPZfcgYTr3Pu
WL2hsDmXU79vh/AuUdO9Y7Eom6gUA3bw7AqKbnprlX3PR5kN9Pmhsc0EP9op1hHRxqb7UCVOQgbf
Hr8nmZaBR3Vaf+uFfx9hBga7a6xd1oYiJBS3r0BTuES9Qpqb+LbThHrIyAo6WzshC56pHO7mr7jL
5aOf+XIJZZilfLQx2uiPxr4M9G/JMoePEL0liCHhvhfI3fQR8aP/ZAz6qXe4Q3Tgup5qRs98svc2
URxe/Ec1Ni3+OPIXtq29ZnH2NsN22Fr5EE/S5xpnzKJ/6osSJlQeX64XUptx6ssfFh9PeUxQHtor
JHSEUFbeLa5qc9GPPtV2jVQdEn3Yf9TaYhTDC3qxGS3Nml2b2CyiUiZedzoZOvsisrRoj3EshcmF
M4YZvYLAGMDDImE7IFAdZs5t3OufsGwZ5LEkIqjiuocHSNIhV6XBF1gnVLDn7XaJvkyU4QyWBq4C
B+DMf3+vigKxU0g5RBtAzoS4urqUD4imZTcydywd16lXgf1kV877YIOZdfWnIKLAofof1rjPXfZg
49PdxIg/g94pV5xbGSBBiAe0nZhXYk9bEbEMstEeD7T3GRTS9MfuHYH4ztsQC34fSl6faJVuIzuL
CdUwPnPPqZCNHBIstye76576bFjmjajOoFuyXdvEQGbIBckmXEoOG20fplPejTYlV9alDcUn4WEj
12m6TcsprsBTgTDnOsU0GBv626R/5H3yPNKCWeRpQJ1hHiGr5k0b1IdjwrDx+mjt5Eq/8TLWoZmH
Gp9ThRzx0m4ZR1s0c8ytag6tNHCpsDuD59U2wMtcWNCutXE6IEO1nYC4yzp9TYE7pNLm5SvZRvo2
jsJbV4scglwR0VhwwcAreAR3uzpqj+ipRtjJiFVv6tZ/mcQIWLP901WetRisaeSaCy9u5t81iEut
1nxoq+FFmv5ZhfQyCI5+naO5BNjVISqLXa5RonQizDwFE1ocj59xNO7iiZhPtnk/qAjAHZAomNDn
I7MMzE/rMhH0frKmvu7vg/iTsr3LJTRRTG8hKRlvzVxNYdr4GjyxtnKXfxwkyfVETnOou/cLp2kV
hrbyOSKQu2x5A3jBXMQ4VJUnv1ujCA1vNBuJr88prpOhsDAUfOMqN7eVpexNq/t/WN48hThkWAnh
ccZGxJpk/Bmi9k9eW5s2xr4g/BjDkQ41LAg2ArfgWW+7Z91n/9Q1lwHPQYrNI5yNk2V/AYmMZlbR
CEYxg64kfXInrEtkVCbbzjq7TjUclSDYOgtLyLF5zvYBK+azAMNCGST013TYcDc2H9ZEUm6oIHME
6lQMVgywbuKLi2ZfQ7NheCbzmDAuujZssBqfSIfhUaTyBLTtPkJNt9DSaNy7vvywDNpJUYgFZqCI
pb49CZ7HYd+kJ8ai1/OnoU/HTVwJqvBRsrEduS+wO65LfTyDZPkutMrG/WduLOr8unzWW/rSTuxS
zIvjTznb4dXBg/mjyW1kJ0CQU1j5o/fdNR71f/p6BeVqTZtHAPRrRteveWv5BoogyiiVO5DAMdTK
cIZm+S/OwDdeh+qj6ObYy3bt6wjpryIROvbrpnHv2NA+RkH/AS8O7V3rgZXAAtoK863OAWEEbQe0
cajfm4z6FnmgyM8HK13rHf64Ub/YNAoxtMhl5DHymVp60mS8UQPGHuRC65RuytoImNJZshMQ4KJl
k7XDEjTzdnJqWKPbwypXaJIc56u3BDsYVyz0zmxWAYlqhOrqSEub5AsOwLDsi+QR7V+7MKgELOtC
Y2SnCMgrG3QEVkjDYuLDmnc7iGLkbiyMRWCsfRctsF5Pz6E2ixs7MrZ74s2WkDrGVSeGPyiDxdLO
jVsPxBy2zUNI52VFYYxHh/sWAtjaRYWLu+SoyCWRtU/KiuO1S12HKJObGpwxDVdvOd2PeALIeZ7C
lawK2OGeg1Q/FrOogMWk/RK45p01hOTBxlQJPd1D7Fu8kTiw9LvnDo4RUHyybDMV6Eez3sJdrjZo
dFjbPrrScEkhJ8E8J2Gc4WET09Z3zkHGlUznydwlLo4RmJYCHDNhBx2a7yX81JH5R/+GBp6Rdc9E
69ubuiwZssFE5dk+HcebCGPyDtlnts4sZ9/7THFJUe9ZS9+VHc2epI9Omkm3IYZFG6c+PbpM7MOZ
BD55LEMcYotdAxON3wRbrcNvn5jxpmhYIlj1sIHZiC47blFvO2zIp0Z7LWv3gBQ03Ui5aqoSChH8
CFBExDbUaHotgOSoSRV22nRiLEItvRnb8dNAPHHCD4gPu8xWIr+PQwgCleaeAqBZNGm5MEISu8ok
vSmC+CHoehYeHu9shExVWTZJ47q2A7FOGuRcXai7e/axG2xJ/hoSIg3VwsUPXZTbKYbiU9zaBY0F
yT4bb3R236vQfwnaAzWcUtogE5xuPbXONgNUo49MM1A5L4HhqZWWKMxFtvcRwaLGSwrmzs1px1uy
3Jiq+BRJtMLZHq6myGWM1cx2PVIRscLkbBfGgSn0XoKOUm6RY23FDTMA7EGWyXozcCwHpVxHsc39
g/4HlHqXp4zqibfWmaOcssH6bQCptedKDv3I0NU/Cy1sjp3ULlVaHyPXffJGQc89yNILgDW7Jqqa
j7TDUAONAK+YBrmF/gHlEKQR+7QylkiO0POJ/HbsZms+aA+aOwvRNrd5ndLqIABPN1zF7ED2k6uI
jcePTmXXndZTGj2gszSXVVh02yyW4s4LQlqJmvlE/Oa9ikCIdlXEllOZTzEm6MmaGtDeltgrXZbL
moCJiZr/RhApugqK6TbTzpaGJYjz7mSm2hlRAcqPoT4j2qQuwR4O8U5M9sCkfVRR8uS9UtA/Ztpz
b417s2S715PMsDR8ph7xbfZqYFGQPadFeq0F0XHoPgSbL0eiEELecKdUKUkv4j85mQMrVy9Hqelg
g6Ub/aIMj/ZbYQKwwZsQ48BKRnmnxhCDYoiVJM1nlGfpeNSRYGH6liIdm9Ue6QKnvM7cs5a6xzCB
+GLjUSSB+i1GPbQdpTdwmgcUKk6ChHOqg+xEWiIBoJSkRuct2FEUyNqjNZ0P65wpzOLAyxvP2bmE
mi9zmssAsICkrlqDSjbT7VHRpFvKRn06paUtbAvPDTB4xnZJf1L/0huPUHQ3iRe5Kbx17nenfEuk
0wrG9S7QILQMs1A07dTWz8rZmrEeu5gtFUX5yiQpnJ5lgQWJ3qifWsFaTxmxbYhstaLwbTs+83MQ
jGeT6Djm7Pw4SF1t0q7CMl/lO8ttfkI9ocyV/lglklnJf8RTjrl2qvjQIYlhHtiQz/I5Aun0AXIa
OiljIyhpL1ZPbZk8JKBx+JclB2h8TyOfxlDt+wj01W7hRqFDWUeCQHPHLTZWMUdpjYJTXZGIk+bJ
fWvmDvaYGx9I2W3g+0iS59gMM39IrQHh7xRlW1W6IQST9MuI6PIIp3wMgmGHbOKto/2+aFIGIr9q
PqYk2rGSFu7k7oh6od9dlj80qp4ntWEo5/Wp2i6CsHt2yZtoRi8gZZtyXa/g75NXsezi7MMZTYOR
04AQJ74Cp2BFy9qf9a33qJxtpExnUyYwNMbq7PsQ7lAgQa8KO6TFhVz2pdFsvbT5wmmPKXVkBZwJ
t7rrKusYu7a/ztt0U7lacMBz9NC2O0VXhUYhzCtE8S80pqB1aaw/K8h4Vmkk2LxlvcyZPC0qGst4
yN8dD4tiOU9LXjQw7vuHhHl8SdjMVuaqWWvMmPbAflI6zoyPbb5pxUEnNhFe4VVZKOp0xehnh1A3
D85AZ7un2UVF01o6ihOOQzMyJA2Rg0fHrah0WP4DRnkb8UXzhbSLTVQ267Wdsd2Optmg5nFgRRna
toxZbOr68yS0rzocrEMjYfcIP733brxHncQDjF0eSuPEod4ZPjjmt4Pv97ZMprsQ3TzoyVUwRMMZ
pw6XCDuuJq3R2wEaGx0AdaI6BaTwncoW17VnSrGMvRA+rNOCfmzKFzK7xKvT2Pe1aX+Wdvoa5nqw
tRJYkoxqyr23KbAiN06TI9IoVOQTC86yaO2TQ57RIoXvRpmJgAOXtPvQ9vaDfEmbadgHkqhiYVef
ZaNgjElzSWDnbSvNloGBJWYJs3cpyRBd1y3Yg9DeRi0SybFB4Vzh8iu07ByMWrrXIadddDe5ycIW
YFxcg4GcxIXCATXsBH14uUpAO4CM7Kpda+kAQGJSMVsq9MsmTbE79nhA+HFTxknwFeW02IZKrhOH
WDonyLYB/SXMh2AhqqFfURzZDnZw1rSQOWs2V3sqOY+j86CXgXlvwS7y+9raDqH+AD/W3MGDC1ma
QjaxHX0LBuugaOwfdM8/aa4RrMSgP+lUCG1LTRuQYzg9kX8f0PV/JJKy41hb2QavEc3DFK6Irti1
tBOe967lepcA6uZqti/iZ5zz5NJ67UdDZsc2YqQpHC1fjTUVMqi/29QkmUjPLDRrmKThGfnNHh0I
SUbOOwnVEoBgoSHcdmssq7SBuDUyh4nbpgJFHPT6cuqyD2VX+gWH3brPPwNhp89ZkN3F+NRsIoBb
mWsUY7Ep1ISOVP6mi/r7jFMBRW1br7Tr7ldbBa7z1dbti1Z1Pi6DYhO4UU7L1LC3FfOykPWXE+Ys
TH23YR8oL31rMFOqQ19K8O5VuGecYjdVRC99gsEhJSePFXuwHeYd51fstcXZiuM3WTIv55SrY62A
G0FGb85JvSM//SBQJu3NirV1X5KOU69dk+XTGE7vJpvhAaSxI5N0LUq6GHH7Ghg1oI60fWuMOiAM
ka4JK+TvvpbZNm1wRPktqax+TNGOoC8aWD1pra67yTXO16nvGkS3GHBFzZs1cPQQeAbUuEhoQ7hH
jBxLt7QmqsPiBWtUv3KVehQhPo1qLhNbZSxXHXzVPPbbTds4IzUn21zZUYfvgsFJJZBzRhhdQJai
p8Kw86VREjUoiWta1pMGfDli5ENLUq1Dc/yo2/ynTQeJUMq9LWthbR1/sjfZbBBCuPIMgJ35ciqe
u57vzTKBCGdueVaiosZrTMPSk/2jUGraVas5sygzeaQCnpMuaVHtIz8c+KBWdPTzIecqt/PD9Rb1
FMSa///HDHbvsDf+84vjfITfw0iWQjA3orY46klRQd/jVa6/IysHod31PnV8D9rQf14xSCVPXe/H
Y8RT1z/4r5u/x//7DAidxvD2/8938fdN/n1F5rtmWv/3I5iok5VbWV12dGqgJtfDXF/97xu5vpoR
OWW++31hqaUsIa6/Cudrqv9+f38Pfn309yjXW8Idaq4HTtK9r95DWB8HL2/KfZFjqgSJUjLMxPJw
vRWgffh76/cxbwIuizX7f34nQWRFVe0/v3m9Fc4j9e9jTZCRbZJYu+vjf49wffbvH/++1u/f/XMY
W5tlPTpGSB1wiliDSCepawwvv2+kMjQ6ENdj/dfNsuFcXf8eragLyBGD/ZRCpyWEIhXjxuvEhauQ
NIr5RzKTLaP5xz+P/d693irA7eC09jf/PH79++tj14P83gU81LL3wbl+ffb3id8X+33s+isZhSwq
8PO7+udY18f+Ocz1LqxAHLmNPZMu6b3852P8/bjX+9dDFZ1MpuU/h/n7S//bYa9/k07+wW86bM2l
05LIyrIMI5Vi98VdFzILq3h+/HNXDC1ovH+e7sUmmbxN4s8VF+yvf//o+pfXH/88JkoVLKB/2PDT
/ucV/nmZ37/956X+t9/T/YD39Hss9IXVoT5M14evf2ABb4BMNn+y3wP81/P/vMj17r9PwwCWuzHp
1v/rV/B72N/38b8e5vqL//zO9bEIBdm6d83vLu6sJTpfZIQ6LbRF0be0PqDC1e0tJrN483e46M1n
zW6yYDpFhny6jgYlJbxDlJQzPTF1I2Zwqg/52gDETEmRLZuDcY5JDNCcrhMhEZZbur/1cUSGdLTn
W1TraosttiPXSk/tLZ8ZxySlM+HljyKoSauJkm06qMeqiyk5apQ0YSPSRgQMgHqBGPlAXRq9PNkT
E0fQsWZu8vF2lOrLCoJVGqEnmFEyLXSnuQaIATkbx5XwsKcWBgz5XBdffjY86tJPN1GFKCIfSsRF
NbQpPYjXRs4qKUxPeVlBY4hFiXtGRjcwpvNTOPdhSpzL/ZiTAYkWgCa2vfKdAkEAS2G66IQZp21w
J6tuP2CuWxBrKe4szzF2U887c9iuDu4LSxO2Nm2qI2FnoWOQhwRJc16J0QNXOVt9vtNVyV6Fnd4F
c7uzpOdDRpfW0sulHoOpBaH/9GRahGNIeUKli02vsd6qvjqAr8tmREG8tpnbWaHcRCEdqSSi7MaO
vVw10Cei7oaqBHuMhDKgJvBVh4m+ECZdAOIH4k1f8d3ZrbkLPCCZIT3ESRo95ncPDAMb8wYbdqqG
n8bli/GU/0ZPnfao8oFEgY+F87kMikQcdEn+IL2zG0OJCNFTwr6ljl4q9ZOQBwrnjBXBMNneNpgW
LmjTXWvQ/gbwB9cdG3lvUU6XDWwr1sbPrCWHTVORgpa1zZcb3+YhTXt0gfytQyl5a2rjeE8CI6qW
XmNlnk2YhdP3BvDtmvZ9vpMaBQLZRXCJJ73fWm228dBorA1IZ8sQXeMu9e4GEHI7r+FNDxOazxAr
wEEAC6e8YkYuSXFswxZe6JGVnHEttQY7+0j7aYmJXdXDaT6DjMRpT1k0fdPCZpkMqnZVWe+t5gbn
0uj+VLkxLAnadZfIANWCFBCIWREod0sAZv4/7J3Hct3AlmV/peKNCy8AZMLkoCbXW3o/QdAJ3ifs
19eCqqLMoKOj5z1RSJQokvcCiWP2XjvAXcOaYtg0eEPwM46bDPmWkCmE0tRE76wJhGEgyw7H1q9B
nCLmJ6QUzRokixxkis/XclGSbQqN+x4C13RqOgcdnbHLwza4nxa/co3lOivkKjTDz6k3dtrHFTtY
1GWWuDJPiM5RgZVLwftclK/lGDHXHuc3VU8m6pODZfx6CtKZHYv4KCwzX6vEvJ914JOpkm2CqH+a
LB9/mrp0PtV3CS1pl/bNqjbS77S2ut1cUxgzeKxIBIPiyQ3tEH6JS6roAJAVzEKM8jJzS68HPTAU
t6xbMJx6m7N97cxPpwZ1oyaPhIjmsU3rZ8T0GYRMtXVV9W5pUkElbnGcyrtM9y+lGYi1bDGGwhqE
7pn29BvWaK5USNCenlh3JF50cKRhUidbD24iXwhzqSW2tSyjRyK8wiTrojoJ3woh8HcHSyC4zLLp
NVT9J9D7Je2v/EnmtxlGGjK16NuMI3b39rNfR8897oNzEUOJGs7K2plurz71CAOBcdU4IcZLSgpy
N7D/FBl6atN9T8iaRZf52mfqQspBuM6t4SpM9HcaXPy2R9Kiq/YCP0Uzmpr2aRSRmUSa0WH6cvt9
H2RPadF9AKRjL6RJ10ng6HZ4Bl0miZgkOLsli7C6LxBJdQxYm2EDY1ium7JDHZd89rxIq6ZCCIPN
4liNWLCwadVrTY8Y4VkmLvoSteVZVLsmd4J71CikvwU4oZcVsjvmG1EAvSwMJg5Z9jaEXbaxVAbz
kXgogG35a0Wy9trR0yYbSZcL02HeuI3JQAYQvYnKftsa2Yub2Pf9uAynX3uXrW8N7dttEUTE9g+A
f9yn9ndbC6YcDSp30wlXnZfjmOko13JiXIFsgMTBYb2KpvANP/BqzNF1DlP5aCb1Td3Chi6mS9Ux
6GwZWNkD33Bk71SL9c7UdgM4wGWuSaY6e6tVXLpyI7yQvjUcjyXpHbwjRepWO/QijEe1S66SdWzY
qnuth3koK2/ylMGW8I517X62cbUtR3kX+Rk8AzM7RBZhzWGg9aYbAvQf/nDSbNZDt5CbmqcukLEE
XfvQE6lmsLtB3AdZ2inGTSCMb79mwRf0417Egs3AgEbJc/dsvZ+kNe89ncs9/La9Mw/XNCqei9Hc
SStDiB4hD5nq7D12uMyM8k2ZpK+Dfor8FflQD2iAn3Ine5lmnW1k0z5FzfxdLmi2El0No+HcrXfE
PBLbuoHwxIS/Rcpque61rJDRlC2b1JKljCvbYxqgUInd/RAbuEtQqr2ztf9QYfbkVt1lXMIpzQGB
a3ZoZfaejkt6uIY9jHN8JfpLNCMimvC5mQ1DrbSy74il2YiG+xOSvENe0SLk6zN2ffHgIrEvJxzb
zsekx4+wZSfoZUhCfWBYOmbjm6ffgxc/i3p87+v5N2FJ24diP/fxsZP5E/tVNnJm+VDhKu1ig+14
CoiD1+NRzghSyjmGVmaJbpNjeCW+9LP122PYYcthurktfHJ/B01Kk2znjeYJu+qAb64LrO08abmX
oHPXhVmAQcUjpIv7NAQ7ZiGM2GKK2o+uOr7nLXkfsAuO5ciaHpNauDYmEsuimGezYZ/rrKNfDhC0
S88+LDrqugqKVeWlZ+18mznGI3N46/imgDu9xlVar8wpe1GNcebke4yboFp1ncdLH95YFWWCQ6pt
MhzGkgycQ8sIueVl4ZBAKhFjuVoNrAk/oonFYOeR3eEv6gXdbk3CJWGRXNKyfMw6gJYshTCpcPcO
fvCbZeOpTAcSMMbmFVXIxVb6rvOztdcN95UOP5wcMUFHQNU6Gcj3Vgr9AWbPdTsz1BKS2fDMtZFK
0wXLRtnQWAMVDWQAYV64Jfeym2YiQWkp8xu8AahtMAPhmeF26V5dzVhuzggqa8PyNiONHTBLyqsp
0XOKPHwq3ey3Wowr+ZLaWKvuOWYQf2gitioIejxcC3gM0J0XYX9GukW0Wxd8YIPZcOQSe5MDIG37
q2jUVZdLQmaAlj6L8XyxWgeHN7G5f81T1Kl+6BnArh2G/IIX2eNl9DxMIzkqq01nexAJ8LAzZ2Gz
mj+ip6645hAzoaFeOW0TP8DH04Grn3jAUUneqx9z7LqLNZFZqUvn4Af6yZAT3ZzqPtD8rqaJNFNr
6D6aVu3C3merEcNRVEjmMoY0DVuRrCzrDbJ5bh6KsBpNYB2yPmPXhyA1Tw/g5fyjP2ev5Byriid4
11fowKmNp4HbsyQvOSFqDT9WHw63o0q4XOr4weL42bQd91pAoCSSlUsYl3+8NmY8brEuT8UzVJcb
BCdf1ogqBZItpTcmoSD2wS8XV8C4Z5dikcQxfMHhDSXIKmmcqx2nL9TaL74rqrUTwumd7fGbqRTL
Fr8fb3zFo8adNqnffYYVAUCee2+ECeNxt0a6XXN3DGu3YXbr9DnbJhdmivSpwdxM7pIw/tPvwOKe
ndJqVuzdAcmOw7NTDlvLBsQ05QbPVqJp1253h8mUZa+R3glm4+xcvxiJwQtNaW3qmS3mHPV7dLmi
Zb9t+QUQtvCLThlEb1ojeyWXfe1x0Rh/7IAM0DI9Bi7bQWJOzpW8yStTrlWEmJiY6OYA1RPBXeqv
gSOtk9kB+KSecqP7ZbVDSOIlHgNC36bNhFN6hdVoq/vwLumlRERSv49NcuqK+WEWDGf66qOWBmpV
hWjMLKPnSiIZHavg2R8Q0NYmoTQppny0shjAfbQcJggBxCmsVwBxAGGJC+cz6XJyYYcJ3pBr76SY
nmwT81LCHRjxCqcyhmXvGL8OgpJNBliNHjGyXJQg48c8ntj7ELHMXZrnBGrlFq8T2NSbcCQMDCvz
0iTZlGPttU2dVwPGgMRGhly1f7Pbs2HtXHNkDeCQj1LKXS9pxzikQICZPj7Q6cVfvLtDsK3SlIPN
EGcRte99JL5s15h2gd0/mlOwnbQFazokTC1uqAgdxdVfGpPaUpiE3CGEU1LjEzyD1CoVfwTripU7
dr8stf+em3CaHHs92eZ9jLp+FdXeJlXs7g0C2yFM2p9glX9JN2WbmAJVsYdDP9mgxmzroXagGBGN
iKhYYJ0DdLN8wjaG3rVBgHWAOc9i3J7WFqJIz+p96gAYK5ZCwoO44y2xanhmmpgOrrYS0R+RJM9J
Vlwjk2i5piYTm/p50IodvAVxDY7+frCSzaqEPswo4K2SPxOSpConQoCFFT6xtrv3iuHda4fvONeH
maW2a1sf6DudTSUGQq5m0mPB9O6w4rIQ4OKp5GOfevcdy9DVlOTXHseSwY5yVSbqPXHQn6B/egr0
QydNFqG07kQHkJ5jAm9iqUSMprxIi81nSpqlO48YNUzvtqLr6AFLbCK2AtB0n+3eeDZVV+zCaHrA
4dZvQBvck5jDIjwJAHPNb76C+w4EiAxIDybmYljQCQU2Babr4UsinG4zDc4J2dgK5OleexH6IVzP
2XONA/RkJsGBa3JNpK3YjglUOOR2/FM7LraG7TJ5PrUhpkurxecXxjM4bbyncIqH2nwzsuzkNx18
5HHal2OwK/sM00vtdUiq9HcEumlyxJH6Ak84BQYZUg5VJd3XcGumRypp52gsypM+hsJV9i5fxt1S
75MYLdRbUQs0eH7yQ/DRW6Sj7TRhSAayKNaJshFdTa+ljLNtYO8zMCSroi9grOJqAa9N0de9pQUb
9oBt5yZIeNeU26CFUQNuRwhVyjvwz5JFfOWmzyP035VTImitBkqO3tUQmluC6aOO7GNPnWT5UwUe
5NWoIow42gngpJhex3OV2l+AIA5BlHQ0beiRa/0dD9MzAKNyZ5RKrWru+K0yPHpDxa00DO1NMe1U
hlt1ikO0nrpm8xWyCi2JJqkB0GbQ3RJMdpssYBYSxz9lkF1AiuH0SqDPY2wnpy9uD9FY6pVPnb1q
SvtnEJg6smeL3TXsc7IvULN488j8ROXHVFQ/JTugnVdmP2S5flJRD7vajm5mwsTgFqXpul329+Z8
20Tq4N2NPE25FcndLD5jO9jZTv8HJMtNAOAQYFB7tbxmm/fei7LG89QYKDlquvhSNLd9I9GVsf3z
2F6Rq7c3llF4VE2XDNHlNosLYPIIGF2WzauqGl64R1GDWBUil0G62yac9nweGYFduCEC7mhl5jMe
VAOmnNy/SBvtyFAH9zr6UeNr7YtX9DNPXt5RbUJdcdBZkBoIuhZRB4oktJQe3QIFL/cmmt2y3teN
uxPvpmvj/xAvY96Bho6bh5IXj6GguDeIZt9oKd56uB9WOJC3gFaLd4Z8aiwET+HsHqxF9ybDqKUU
XlEBuFxZvB02mrO6EzlzOFyPvX2novC++uXgDULEfLW4jFF/n0k6NZfcxFUC0Akty1vUtCSc2+WN
kw1PIzqF3RTFd4nXX4RCR+azk5WsYTc0gWQJUnhO4tH6REr96eFcJgTjRqfOixe5j7ZbbPDnXyM1
71ONBSWbTm3D3RJinfbHQyvMt047X4aHJISf64ipaocbl2FMwvPfm+MlC64/1t1NWrvXlgNAyThf
N9p6D5bm1TfCy9yg1bDKS2qDrzL69ruqx0Ur8JJ1NVqGCLnWAFDHJOAZfCJXC1VMB6nxMJu4qRw2
yGUAz1n29xVoefgADj1N9+hlsPdyMttZUlBTIbWHWsuwJwEDK/PklwLAYiljg3NPyu8Ivn3ipKcG
b7GZOj+R3zCnappqIzMr3MFwtqfqJnXJFWrq7Fj1I34SAsLq0vlMrfbUEPrRKIe0khT/baLFVxQU
903sbPkWzl1060FDaOfhUoBohFyPdAMcWDCIh0AbuDOCP3NhPNmLZw3HzpORfvRoHJzZXhuhWVFz
2Wg7czC42vr2On20VfwIEQcsapH+6GB5saPsY7L617TAqlIInMZtyc8cDzdTOlzLJH7EQvFJCfFp
LjJnr+x3TjV9dFU4kMrKg9zIVbqOZjIwZ9tD3tz9nVSO+5EjcyMmRrNmbJ9QrTNNiD4UlqBlp3rJ
yRlGBf2Q+wOMdtN4n8PhYtbqFKnianOEA0XZ67JEYjDYqGoA1g3xW5w1cv2ndqpvR2RfQVUFFPDl
fW7UKyRsHC4u7pgA84dbn+di2AbYXl0mellqVWdBeAViyFXhoSEpUL9MAxamyApekwRVrNNBfpkH
7xzP5AUQp0DqRhnu3boY1uZag0BdeV6c7ubQO2dl8enK+gPp+G2fB8C/uU65Q15xO3hbo9uoYon6
9MO93SRrb+jCrWcUa5HMN0ZQnIqsn/e1I7ZOB+mHRx6M+WxNXCpC0dnsDw4MNdxYeLR9LHbLD1UJ
9TCSGb1gmujKqei4iouryF4gyGyirLxrIv0W9Whfl0twnsCqF5RHu9DlQmGWf4PdD4L2/BZ4+obJ
7W3QBiZdgj1wOllbSHLnTOaPOrLfc9I1aPQiytqh2vtq3kZS82As4kfUCzyHTYYyDI+rA93Yo57y
N3Ljvul+nwZf66OHH0QUc7CBIPDmVAREB++UB90xiihRAgb1F8OX2wYd1RqxfQqKyT40hmSsl0yC
kqEOL4QuX0qvMm7oNV/HnNnu3Hm7poJ0htJioKdHiIOhhsk4qdXkiV8LwhnXEf8BDCvjm76XAIv+
ScK+P4yzcVPRlR/DPGWI6YenPh5oGo1mJ6bWADON6J7Qyj28dutkZGiZ67kO2UR4NGp+ZO7zwALp
qOqjY/jI8Sflr3GA5Q/G1KKpgcyx//vH//hYkB8S7kvWNxsvi1O0wJXNs0o7tPF5uc8ifxMW45sv
4yuLn27neniqakXIgZenOA68D5c5soWBeuWJzjjw8+xmi0KVjEwmfVa+prV5mbOm3fdU6M3AM6xv
GEDG+pHwr89Og4CKXZ4+szEcJZTdvRcQFAZrc8pYDdXMjee2ho+MYxPpa/ZOVIrGwkRp7w7WL25g
bhoq7DwIvkQCVZERkb+BqiQVFvnIRILVuBxLPjmOw1KyRQaiTdjNgfcdKRvziySwiEM46IKjmOOL
KZlYaWW/qvSmQ4qAR/haL18uXjYwwrVqBKIfg/JffAkRwy8OEv/Nup+Sy2y6D2BOqwQMA8qaxyLE
4Y6R6dhUkpGmd4uHcdV4/k8zOh4PQ0heTnafLKsDZeSMDcfmLM1wwAUhuCNUMW07U5+6Ht1jHdZL
YiiSNYRu3NbiWPTyV5kO3Rv8FHTidRoxCXVBqVte1XJlCW9lTxjvQEjdNkn/NuYt5dCYYGsU+Z8h
nturTvU+ZLxtOnTKAuItrwUQFlxVWxWZb/HkXVX4BxVUcjabxYtAw1nFfsHxmDzmw0sgsKX0Pj1a
FCKPLbF+j7pEJVyizFAJvbOHLA+GzD6JTes1VZzWqQZSlzJigQbl7K34LDumL24vb+ixn1wzf21z
H4p4g8Ggt0BQhAasMN/ex4sULkGRyZsY0rTDk2dyyJAKnSZjT4y/c8auBEtzRWLkbLg3o5Ome5RB
fJZ9FuzCdqbvfs4YEvOBUSWpmCPeDT6rXRhveqSHMwSEpSLz16nrWluYxE9WRgaqKWqcxZB+VoKB
lVP9EH5y16iCzJ1pcRdleEbsJdJDd0h3WEy1M8Mnz0s/O4Z8PG1KgtlrJmZZGR3DpF8KaPvdcfG/
Mq0MSQkZmzszR7M02MjbltVT8FEzYcG4RABJpC8YBzANYqgMM2h6FCP3AZgXIHMMOzvTUPv+pjcW
BE3eVVtVQL8E4Qntvx/8Y1cz8SPEc2BfxgWjRJjC4Gg2iOeA3zVpd1/nLIFap+WtGcozc/lr6MBV
6JjbEJLOfIixJrVUdUx6LDR0U/uolmAHuti8atbuOEo5xDzbw2MTXwtp3qpKEv1ndiQkTOVxrhMM
GmmxjWB/r+aQh0MYyvY8MG9PfSwNSTq+uAU+UFM/szXj/S8IppmZyAZxm5yykrE6fWuO8dU9N6Lf
FaZo1kNdxBftsT8FwBoDGxiNc8NVDAMMWKBG7kkD8aZUsSXQaFFdauc8k1eecpJmcflSuLM44DkD
lS7L6STbZSfUmMYKnvKS2J021LUkc5YdYzUZcVkQAGCf2TfmmhuNNst1XvIM2xjZAQFU13VhL/m1
Q4Vvllu0rfzllryFR71AvbmFRdY4aymlQEVXX/DXvmqX1zawNMk3cYqGhtt+k48vJOMR7evwJYms
ZxITuhxrrGRcv391lGMhBc8vPkPJc1jem4xQuKJYdPOubKMU7q4AibAN+NrEOe9EzRFqLVUWgW54
Cn2U4GQpHySNO5kKubG1O1nsWRaLyCl2ChlmFPV8vfrTdKV+yO1g2yfTKziGS9V7PdQEUilyzJeg
dlgRzQAExnjmH4GXhcrLWCf8qoTbbTy/O4XsUBkcKls1ACwYm7vVz5LassadcNcvTl0/8F+yqPcP
+JT6bVhXhM2hQd3YdX0gNagpuJKJoqQdthnfF9VVTprjZoQA7dk4OykrHK45WVk/Y+h8mvaffpx/
uqK+V1WydZz6jkAD89TGGMvb4BPtHp8tbRdD91MAWWozVhyZGRWPawz9DenjKxf/VBL12zYy3lUj
faQKBK1z3iEpkIa3zWb/O0pJb45Ye61RxlJrzNQiExUrfe3eLjkr83FKNzy2j4kIJgKOAdfHtD6y
6Chmw3LcGZWxz6r4URtAcRv/zpYGhaE5vYCKPsytyVR4bJ51z0bEHfDdhQRFjoMCrzNmM999eI1a
/Z6R8t6KP3Yf3/l0+zTBPBX7nhQ4m3agw6+2ipRBzX5oSie6DUtcCaR7M3mZN0OLnrfs34FHoOkO
rmlH7rnsfgafgX6VMILvQ+NJMxQo7QyUr124DD/Ec0/kFU85nW/RgnwatO5N5JGF7sXySFDvvSEr
IDQOdBtvroBFK+bXVk/PBzWO4X9V/Jpi+NK9ScXiElXP2bNPixLWZ/aFozzgczGXGD6dse01D/xE
gK8dfEVN5WT7SIDxnOtNSrB0bsIWagJxV7cqOZXokteiho+EF3Cq1JnrqFhbpGtvIz0MNxXWLNkg
ZBlBZ0Xd5zSVtzxhE6rgJdyGIIqGWDLTr3ZTUrYXnGVM/VVSEdZW/SQtWhAdJY82KezrqGb0GpWg
/qOawQkGuu62cNdxbnwzax8+jPDA9hUZuyFv+pY12zwW354HH9STtEZNe1MvzpzEMud9CNXuNl5+
Ifr7JjcUOVTLn/CpfPcOk4cqdflpW/8JcMF4yBGIr1IkEAyI0h254JAFm37aVDXncFBZT0kHUjqO
zde2ioaNZdveOhQH38UzJmf1GsYRUJmGmXbZ5sO2CWhk8mGmFlo1Y1kfyYJ46olm3NsYkLY9MKUx
lSG7Y7ZzsEDqPTcPLmIfi5ImoQqPwchCxuCMdVHZ03nBJBdN2930lf+QFbygxYxftbKaG610RYIC
SEo+HwG8oVlv1ENyS/IuQ37GjDgKv4bOgknqsZZPOutFuLWHuuOjqotgH40YrEvQZY13m7MR22Bh
R06Mcj6oCBlmxWplBglAQMsSTFuB22MNL09p05F5ktfAw4IboGTX0KVXoS1DBwuYfjBS5jEWemhV
VRQ54y9HLjA2z7+zRHNfdyljGBcSx8T+U/JcCjOiugy8mUF/lwS4xmOH6BJdkCFlZODfasv/4zk9
3kP9MmqUZrKh3PAmFLbtxPks5h85+odGQGdN/nguF+icZ9/1CEnD9DS1n4Hqv5jC8yAqMjMRU2gu
Lrt9GtP2rBoUPvg0t+jMn60UroGn5LfsG3zywgItp2yxDmzvYhPnlLF/2fahe1RIfk5VMj5bMxa+
cAljykpeAE/+wA3Yd5FBSAhE3zHwk82QZE8QItibejj5kZGjWZtue8H2wCGYJ7pDgcKpsg6GedvZ
ZEX3zRXwWLZHlnGc+uC2alkQe8wiUmtEquPxf2KDeiUc47eZx6sEb0CVuomCiIRr/gVXp4EgqN2l
Ep9WulRn7FGIAYywdKcths1eHGpHHy2ISV0+PhrTbF07tEB25fAYiA9wKRyKd/FrpwKcMawIo9Qz
c66UhwGvm12TF4ToqfGjs2aXxszt05ZaX9B/ctr7087QWm1aOMpKRlwt8T3RNNY65Kwvm30rraPb
ZzzKASQTnF59ZC75A8GIXck2fgnY/kxl+qUhKnP12/uh5n0BQr6GiZPu3LkFV8sQMknyrWEkbNAE
fj6bsLC1xMXGhIGNrcPL3KNZRvjECXtKdPLM+//gfTX4JTch8wLGtAz9W2XiO6StcsLfsR0fWtv7
rTL96k/tI1sIKKSJQaSTp9k74y6rA9oBaS3qHfaoBp5rl2xhogKVv+ryuablN9k6kxp4rmrrywoG
MEsFOrFlm1XoEOFL5gMLK6pjP7rnvjlNYtp73EEF6r2cgztwjTfRxX8aGyc2LOtxXwJqHgLc881v
4bWvqgqZRhflbS13VsCTkzOdjHt1yGV/HQFK4J0dWJ4QqxIjqTNltQspVOvKy7bOYnPh8Pnx7F8W
mv42mtV1RJK2KSz5neXhPWbh6ARD6DQ6819D+bUCEEbhnl8Waj9xcvleT465RTZHHhiDn65w99Yw
hpdWV/UubOsHfGBbYl+4/VN5amhKQ10bGOVBD+SKNPQsxEiW/EYQ1zAt6KMoiGQgxWorXaY4lLc0
YYQPGtOABSJSZyYb67EtludgbG1Hr3iKquZOEGI0AnXg24g3Az7ajc+0fN0w83MB5q5q1uXreIKh
54n0krj1fQjrlnjIio3VyBJjzBOGVcRvawNASXWrZ9OC2tzvcE2AV0spyqr2UBagPjpmwiTT8e6R
cuBH8zWGX70OorrYmpUmnzQ5BqGJUB3FkQWAkRwO45U8rLdsxO/St5QAOoQDR9EPAOInZKFXJ4AV
VGjEG2OyP11d30pTH3KVTVttUe9mGncIdbWxLrIS1vZwp0PxVclzKDg1x3ggddf+o9A4lNKBWNmr
X2/Snwy/ZO2/sEHZj0XIroScY5rSKKSMGEP71kvG22hAUj10qD2sYxVm+c5iPODm7t1oY4ZjPNXs
q9o8wZUBbdbYr+0I76ZmYOrkYFZ0n6xV4d4Us3gMRPIgOVN2vtftU8IbVGWdAp7kpDiuu5IFmQsy
KUmYRmKBS7BI2PUoNsgo+ZMfUuxU6GJaeMamzo9xCaq6t3ae1lQlDBtVMSIBMLKLHJufIOl/0pZd
RTKTn/qQ1V3HTTNhhSnf0N3/xKPz2/XlNoB0Lsys2pvGyL5sAmRY07W70RcjWRb2GMgYnhm3ZFE/
RY73knjjwbTFEVNmvTG0fYkHY8HLotHpeCA6LV7byx+01NvarHhgtM26V3Ln1DxhzeELyfpdln5J
sQAO0iND3XssYTbvX/k6B4oIhllidbKeCSZHjaTeow5pO5vOiwEmYYXQjiSYfLw4uf+I14oBd+4/
m01/IR3i9i/K///HHfyf4w5M+/8Sd1AQ8tr+/v7vyIO/n/WfkQe+9U/X8TyLiAKmLP8Vd6DMfwrL
EZ5r+5YnSDsgiOC/4w5cog5cX9ooW0zLcf8r7kDIfypfuIr1ne/4Qvny/yXuwCJ54R//UpXZFJbF
8eff/uFI31bKtZQ0LeGaCskKf//9+RAXYftv/7D+1ZsaYUSDU5Dg4xnE9TXViac6Lmsp9FGbL13t
QOEXNj7A2fTRE9clY5rlg3//5u8vRj71PECs4T8/OBpR+z/++u9f/P1Y0fUpAPeMtHGIqU5clacW
HvHJDEPc7H///B+/9UVzpMvR+wKu7SGDU4UDLj95Fma5v7/7+wtDD+TwBPBQLtTiNvFBv7H0RWH8
97dDUDKG/vvbevkqqUwYAZFeiB/RYY6L/bY7kWx3rCX6P3sM0y1H0YuT8aCocygeDpZLPVP2pdsx
x8VgmR4uuTkYBnS8Bab+Ij9bJDKs8pY06ljVq0Qqe5dG4ac1sjQl+um5sRhU6dT75ryQ5ns+EYQ1
2cnJWWjw5AsFB0JJMdpxUuyqKrvVZn+HhjrdZtOAudFiujGhnItpVLOO53YEFAL5bAJkKYzRvjan
OBzjs9beTg2kRptF9FY1gqTVECinLyCikfTqhVl8NkR3P2YtOm3N6GM/wvzc2cNzGvVUWCxnuwGI
uzlUOzuXr6DMn9oBW6HL6j6OMya7xYj6Oc/vp5YBdeuR7SCNytn56tEPMTwzP2UxZ/lvBfjTqkIJ
6gSJgO+vLhPd5crKfeNgTmWyjduWEp+d2G5oMAIadYKef5+U5vxsRA+ETb1nPCWLGMSOzHgO065v
UsG5rhidgbaThPCgbxh8dsudN1BaO485N+DBXJ4PfnybBp3ceXQfrP+pFqys3RD5UaCo96+yrUYy
WK0/RmEARIttdaqz6k6kTX1v41TvG287ZZTTTEfYWoDT8fOhWYWTLalxLB7ExvzgqbbZRS16g8k3
9nGmzqFm8jM2MaIrdrZ2XKGbomLdjZaPZitwv4blf3Gna5qMb0VQ60O1ALWgi37EgR1DPV3cTdxB
8yOzSTya9nhnFkB0Y8KsUFcMSKEj+R1qND298FKkvFw2QQKQJS7s/ZRTFXcYsRjXnCzJWDHP1Now
hwdlUnWOWPFwCBCawwNvm+OmZdOmAMX56SHsWX9oCkhQrzunGY6zO6yBmoyX2PDzTXCvwCI62P8K
v8cD2TiPNkTKjK5ow8j0XmvWYNYMvquzuX8sc8cTfzpGYqYZNbfkCtVAS0kY8OL2oWgGBOQjeK0R
yKvhOMCaQaXwahQue/ykyyjPSlLNqH3P+GmfGgwO29gA3YizUMqf2O5oHdLcObilyVBgwenAcaec
6aeVL8ovro5iFXZDvDVjVzADLiNCOCd6fwXXYFIrrmL68eatd7rwLDOUJZjZLEDlQVrIs2Uue6Jp
2IHyoWwrR0rGuWOayLQUVgfz9nAfE1KWCUwYCGb3rpmpHRfQfdks+6DprR3gGzdS2Ntp+cbqgiVn
J1jSzVHYHnP5lFvuB6ng1c7axY65Qcf14bZMkgqLvYEKkA/Bo7sK4f12jqcPrk9bXjUB23Fblpsm
bV+JaMsPnuhbTMozJxQoAqMwmRZHw3YphSp1tfAlgHJZqR5MA/vTfYIlEM60IhLVHpO9asBWeYP1
U09suJq3NOyI4a5EcuAAQZrCrREhIAQddesuX6SkakcMY2AidsFVmFfTImJVsAS560z5kzmcqWGH
9na8G/tY30wZTvq+acJjqx6DJcii9ZyAFwhWJnDOY8M1ZnaTu5szJlORzS4WWckELRP1WYOvYNE9
Dr250MWLFXELn6GxbmJ2T4vqPGhI8cuzHs/CwxQGxh5m/S0pBi5gCDvekFiMQ5urMSK4qyb0TsHi
Fcu0YsT2SxUbYlj0ATsgQEXoyWTLKLxw5xUA1OahPrra9tdTQBh4XBNkgKGlLxYd0DCx3Bj8Xzly
vCCuyw4TvdS6OhJfnNKCFscq4EnlN/mbI/8Y+eIwMsA16yw+BiWqmbL645fAUNKgPxgNfgQSB5/G
nInaaDR0C9DIN7Bs3TuHFIyEzOI2NYLjjCTG7H6qOpzJiBEvi4NiM6YWSdTIfmkFlb3lqu53+EvC
ShIgmSE08h4SKMSN8e/sndlu29q6pV/loO65QU42kyygbiRRvdzLSXxD2InDvpnsyaevj8qqnZy9
V+HgoG5rAUuwFaujyNn8/xjfwALlGnjcMfijk3fp7hUTQWm0BPvznHzMFTKN1KQeH5CHiLSk7xWG
54QanAGuGE0ISICUQDwvKT5Gb3gfp22Vo6voCDfJ+6pjqQwdAd3UyfTudUmiJu4xUmpF8K0GIHhw
I/YJQ2Qcgjza2TZYYastJDGmc7bXMjIZ6yzaD1SNIZ/O+QOFWEr1trUKdGrduSybQzRRv46w8nvk
9hhckuZIFm4dJY8TTbR181rnPbUe1iBUoPCH4cHfjd44so9QiKtsb28C4uUUJj8BnU/B7gWNYPSi
cuaiWQzBDrdOs5jsY39If9phX/j5wKZ8aiY8HnonDtgYrGrv9dOl6ioGmmnawT39QhvOXrOxAeku
l/VL8bPwKJ14dl37RaRcMmfYNDbTPTrJl9pp2m1KFOd5yaScDcSlsWFaT6GBkkOb7VMazSfG6bvY
qUKoKeq19ipsATo0buDRDc07rWHflSzIK1TwvllyTSB/infwc540zd6TVLTEHYntsnw5Eni5kW1K
UMp0Jwv7mSvnqw7F7EhZf9yBAT9COOl/3aQsJGCVusSIPlU0bjWAorjJB5YPPVpaQDYES7MpydVQ
Avf09GO53JiReMuZ0qnTuhd6J5Itzgz6nz1MVJHI4EbeG4kuOeLOck9HwISdAN4AZb2i3ZzbLzoc
QCJHJwDqPXm8lrfR3MjOVrTehR+6xXsVJ92xs1h9Ia/G1dnm+RNYxn5LUOI6TJzwEAP5US7+KFmq
beD9IEEdoK0RQFD2DIKdB2TarCf2ZAh+MOY3W09T92GLhSBUDP2OZplrZ8C+n4IDWswu06pWbrk0
RThNp3UnYqy2dvNYkEoX5Fp2IHJdt/sZjQrjdwKBYEVFsTyKoldb1dRPpod9ekgFzum8p7CMINfc
DCar6tTEpWSDcXWkySRRqSOx9OGh4DUbvdCPOeVqymtceTvHHu5jvdlIMzPwuLG01YvixUwMZ834
fxm8eDxKQil2I2250ImoWY3R/WgCwpqwHkFvahXahkzsS0WCbyTVEeu52orMfSqadj6Y8fMUvYZ1
Em90tr3EGPJ2HK9dRtjoIL083oLtYr+rRhhpQXpMagE/QogjrSZyVzCZrXNPZJTqqpcE3gfJFqyk
t92oXWYvtQ9UVAbGPWQhy9qd0FFco1OOJy0xPpWttX6aO9FBkVysJDHgjjKA5Aco39q4Vxs9BvsX
BV3FxNCpI+ZVoCDBmwVwOaHOvG1Iatpwkeim+5S3Zr0fIv3VFE6zpSPVR6I8DouaokN/SYyz1e4T
A7RVDwG/rZ2vbtjQhgKavVnQRas6C+djqRNVCdHyLY+RScxZQe8aGjX+QZJNOKXC4k31cFzdTxIt
sBvp5V2RGMg2RYZG2ryOVHhTlb7EShPrG7G5a1Bo0hJ/BwOB+J3Ay6NHaC2HIVCbGNI04NLyYITZ
K1xCgzdurUlg+co6MNoStXgGlh9v01LfEhb7SaoUsZbFMcBzRVZr9LMds5PRleax0l8qMi4OYWvS
O102EVap4RmjBpstlf0OBCerUX3JgUDdxmlkW4iLCuxa6IIruSnG9BGSn9rZeQ+vXld7TfeoyRNZ
AF23pw5XNNMh957qyZHHarkZwu/QP6fDDCxmi1T/1TQRt6z02QA0kob7WCPIRwujGs6O3exMNm7W
EJlbmVXfWFHAOM0ZbKS1aVvQlqoCLV/n+JLCsbgqBtutQ0G6mvpTHKtnqLzZrqTZftLccT2R03GY
OmSiMJ6buH1n9fCaKbg2Gvo32xthzyXWNk/JNImmIwFv+ir1KrXpIts6Fi7VRiayfWN3o19IAk2r
PENslpbyIMsvsUblM2Ms/3VRW0P+KJQA9jwiIkmWs1DUyBocq0x3YwYPJUC2upX9m0wUp3uVE9yh
a4QJd9k5G1uGDkfzGFYQTVKl4ep2E4plLYcooPi58qaY3oMXbvIuj3fsrC5xMMTH6QEjF+irlqeT
JsaXKSQGNWmjE0Vi59DSxNEWt27gJAQdR/I1pNsAQ21ekuw5SWwcGcWcHMkiLbKY1+4qa9V2U3II
SV5BWe69qpiOGi3+5tdpPqHRWTHwpNCov8lYvEUpDbx+qs6JME6OaXaU0udThoHSHmz6p9WMcAH2
6LHWWVJLG1dONRCJkvWHyHrLYcmsRJn3G+X+zLtOO95udB3bKCnI5iOh9Jyjy97VCsu/brKqe+3L
ZlzK73/dRQgPyjCYc/7tJnBkvSqysDvrurgt0v3ZNB6ZSMHGq5B4nxTiqdaqdyKivZUXx856hKzK
iYlaPy9Uf4wXKEY24+VDG1nu8eitndxqwbSqcZ1pinTcLzGDEbAt3YLpl9u/fkoHZx2mkGYK5qFi
ldoko4YFmYeFBtnYHCNt04ZDt8dTt7CE2FZa6sErwmin0zXbz4qQI+V5x375t983t/uyhHomBGwU
I8ufqDIPjsTOPxVIe7fjVKZHM34UVk5gSBFM3y3KLuupc+1jUqZMoKXj3SkYGrvI0ZmZPST7LYBJ
BPzA+63adTG5l1+BPrfMDdQMhzJK1yUl/HBXBeY3ovASLhfSVVdZHXEyu+4jWzF1pARV/boJllnS
iFjtJqqdj7cbHRzzvqBsvrhmGDaQVowymI+3G21+VKbmHG7T2u+7RbumRaSO4Iv0o77czF31UrSW
5+MCgpQaW+9Bk4Y0JsRwmqGZgIlm8J0ZivdhjoBlTodT4fR5ue2KpPCrEQfU5GRbr+gPADHptXl4
oEed2QVvrRnl1sPtJtf0DxDUz3YLQaj1jKvyTCQRTuDHtbfCAh+fytrGNCjaaoeq+cjCCpUUoOyK
aGYmBCet9kaAFTMm+q+7Vi9Ric4kMpaBUtMpfXmh3FBtYv5eBk+NlcCRsLicKI8GgGVHyrtnDFS+
uWzT3pkXG0K7LbXk5XYXc9h0fFCZ11GP4AbjQH9MkMevMkGGcLfUBvql7tYuNxqx715jc9AASZrT
zNdpoPrMDL3cJlZ4JbiO0KSeYS40IxT9GIa95WYSNRr5cPh1l7gVyyrhXNsR7SKsw+p4uwHOxReP
W7REjwkei5FCRQ8ckAmUIv9kMkIfUaMRHlZEjPG5PsLCFg2LImcOymMWMv/ebsSIoSJo2O3pfbPq
nAimpM3O73ibrIKGD337KTOSbIue+PW2Qi1ZjsocWPE4GsV+LNQebuoPQ7lw0uMcF4nj7TVnERWE
zbosewo9HtthKvdsk6ci2Vchs3o/Zg6rE6/b8/HYzIJp0KnmO0HE9649jEZqrpFPGBs8b9gyR+ez
n0bjNFnuCQuHQdlmrkBud35WPkVhcozw/h959m6VBOkLrRWysCVVv1jkCbxzg9iqUhEXwGv1yjK4
sR9CwNl+Hzj0AaYhIIQBcBOta07tEmKfr6Ux1r45undbvxqKflea6hS6GWcexVG2/WQuV0y9MJs7
Uy4uMVgdKRoHJZDcJPIpDZOfFCPSHd93Oo7bKtJrNDFxtJ6q/pom+Z61duhPKARWlKO1Vc1XsKJf
Tm7dVAjfbYxpWyfXLAY0MhECoqOsWQ1hhHgnuO/CcZd6KTv0Jmi3NTZxQVEIA1O/HRVDq2xGfDY7
NqMmqTkoLKgKIc4kSQXpyjgcPUNwDbpTsaliDracVU6iNyaJ1oy7rUngw+CeF7PoppvlR5F6h9bL
zrSGB0rRfHxv/mIP8gh2S4kxvVdeRm3FMTA5NZHCELepKM7R/KZlCguNR3eUNcp5PnVkUe5kNz+P
BioXFh0J8QhUHZslzFCZ1VmQekMYa2LclxOZekLjBHXjs8nBcQxrXAoJw5Yy9CpMPXVxqHFlWvI5
6tTiBk+dR+q4kF3zt3jw7L3IcY7qWbaZ2/nOaDTySd0lCVx7pkD77Cvir7TK+No3lOuQDMfFAImT
Jlwi9OYpn+OvIbPZUwPFitI63SmrzSkULoyiLHxmAZeYFxTTA9XM6LmZUQtYASPVTNeOCIMXR4QX
yVqmb9rogvgbY8xkqbPE019i3rAc8V0qd6Yr9lp4SJSyXF4p2b/aVmP4EcgFLOfZZZBsYT0nwBTr
VncqdAkUoY8F+RYrWhTIQxMZYk/r95LBpWbSS5E/6lu3Hr+gTpQHzSAMHMmC4UzkFTFmrcq+Pqse
TdfUDXtQc7jlXIMYXCNaRxoersx2njINw1ufmejBQoCohnNxKKE0jU65O69qsLHIzPIseEyDSzdp
aHNFbfg61W49wN8yORbgUhBrzoAXW7OJ19SNFp8jJfrcM72NMD81r/1hItwRBQ3lUMPBnYhvYfQQ
dWFwmNCyUe1BKWamBs4pfAUBmmDXdiAMNMMZsfVikx98dJXwoOtZcbB0BpXg6Gr1m11bP8fvBd2d
VRYWF23S7XMeRl+K5Ds7DMQsdpv6bcrZjcwV4w5L7ephik00Oh7VBkvbIgauXhqLE0TOz8rWXda5
JkYYqzh18duid9yOgxOsZ+drYgwD2zoT3hvSniTFZdoRr7MIkvSqnLb9wFbOiozCD3WMigHb43pp
edOlrsXXMkl60iHNq9WKj9hEZKYGTOyYMF6Jq+zWxGkAoyJIuO7qctuO6EBSqkDFZLzMlDHricgn
rrmqs16CBbcS4PHJy/QFjQjm14ToA6cvN05O7DWK+oiBongPSXXoK9uhklDPa5OKNwKwJ8mGdkj6
VdOaw5YcgnIVM2FZlPXjaj8XZU/SlfakE3XxHFniSzl53woC+RYohLdrGdKbyLkTQfwzTDCBkpkL
26XCRucmCbX+gtmIoGBArA0xNm7ec/WzB22m6Nhk1IKhH2mHbqDe502J4TtmGa+1Ei3NYNC7ZmJL
VlmsfTRas7MBFFUGqJ8kBvtNZhnyF9TQK9kDM9e+c7FvopqsBavArwaBlU0Rwh0p7s381BtcaSq5
KtbVSMKqEhUGReYmNF4lZM8de53D7FbnsLAPVjwuhZe0xN1Zn1NvbndDto2K6R7cHHSV2lnrmGJ5
msvMqpwDkT6rCp1hDa6aUjfnzvBtkBh3g4g8NtKfLtEL/jhGw5NjF1TulcNh8HiKPqrge2oE72nZ
mw7skhCedom1s9fKFPcJRZ1DUmon1D3xypp77H9ghWCR3o8R+lIm+Hyd5qRHzX5lx+WqsvC3cdXX
dYRaXxYYMpHvYZwmmi7zvhOcyZEh8O4SJvOhXy6ohr19oGGX95BeKuDRnY0DOmWeaBxKdAXzJZzT
EOXUyN5h6hrWrrr0XWS3A7kaUDipFQO5BJz7RlXquyrhuVoxxKnhIA1PJyhOUsYHxWvyJa1C8zs5
B6d0ItFdIFScx/zg6NT2PRn67g8JkhwybQYSeqUly1YfUiX5DGic9ftMJO90RnC6teA7qLqi2UNv
X5cIK2zyK+HD4I8dabQUXNKbdp4KP1vovjCXu43TjC+WLI95XpP3q0ZAUhGdo6jSsd5h+MciyKAq
XVJzsGm3hItQ7z+GNclckmR5a2JdqS88kTHfZ6FB8o7NqSngzareuMQ0poaseLe+J3Zm3omqx5FR
4zOxS+tgq2gxJTlQFxxU+oRm+faIXr9zG3xQ1AGUjrGzGPtTG1IVHhkzdkZPxSyaO5w13kdJaUHO
tPCSAQ6mdO/owTlbYyn5lD0hTbiseivaBcsa9/cN0qX6mIjk3+77/SfabGDtM0IgEqpokB7ZKeEx
rRlmNLr4McbkztbWjmHGDEG1JA3zT8xs5dHMXCbE339fB2JRhmXX6vbw29/88eOvp1v+vFw2gQ6Q
A/SIPIVrdvfGbMx0X5YXXG5uj/3966838fv1/njqf/nzX6+H44kIRwMEMhhEgO/LqwzLLhxAK2Uo
O1mYV8udhhMZUBr0bpWH4mpdR689JMYMg+VdEzjpw2Uz4Q1LpMi//ohsiow0dxJ+23VvwbLDYNnz
103ioobDu8LvNHnxGt5+jISnqKov9za6TI45ntKgtw5lTgQfd/7x77fnkwUFwl/PQjpX88fzOyL5
P890e6RnzSwJnZIFL1Pnr7uWZ/z9tn491+/f/+5v/u4+C2DaQTY7tdQr7WZSx4HKzkpamLxuv0It
5eP8819vP93uu/3r7dfbze0Jfv/6d4/9u6fKuxJ2gsl3US+1aPoabOOpi4Z8Ws7L5fe/vdOs4L7+
8e/ES2F0+v2g2++3R2IyFGHnHoalUlt3nIm0B/kxKOX014+3f7rd2PGGioR2+P3w32/h932mPpir
/6/0qT7/1/94/78pfQykNPrtGH0f/2f4WW7e2/f/+CzauJ3u3nMeeXmPi/+k8vnrEX+pfBznH57p
2JZjCttxTfgT/1T6SOMfuqu7Bjofh2Kjbf5W+ljyH0QmSOFKTxeuKXTzn0ofy/wHbhHJaKwza1nC
k/8tpQ+Sof+s85HSoxOnW8iHEPw4vL0/dT6tTHStHbV5300rG3kGavcVWmGGIjKnj/Vb96IdyG5A
238Ywl8n068D9fBLTfQfWOMfyrhoF9kQH/BfXtw1HNt2DXRLyJmMf3nxsrBL6njevDfHkeyz9dye
suGOEo6DIhy2l1q7zqcx/L++LOKrPz8z1kfUHGj59/VXVANRft9pO7+jrwdhgUIxNeb8v3jJf1NT
EVL85wddvoU/1FRsQesAtiKpqdDL50cDUnTjs6CZaEonr3+cfn9zVIlv/reXo3OLu1EKgQ7FMMS/
HNcm0yrcQ6reY/0IjvD/d9IyCUHzIsy0rrrETRrRJnRZOnooECYzTS5ePqSrSLJ/LEV6kaQU0n2E
IcGZyzqG9Jf1wKpsPYOHg4SDettsdMh/UifrBbZciUsC+DilnMT60ZP7h8/Txowni30RIiKvzRyu
OMkVAUwlIoSH+0CDEZ0nw8VyDFBsc5NsIF+zXVDutue/TaMfopblGWiTpy5cPOFLp36cQiLS6D2a
Tn4XIHdkhKw3hVXjXsRWpcXj1XSrHsiWfMbkHDxfuliMeA7j/QDDk3xEPdwQ/rEyosbYO/V7s+hO
ZvMd2C01gmK62rqDmLZju5jZx8bpUTeZzUUiuxK2fSyi7jCI9rtZemw2iMrDl/Jp590lrmiQi/46
TCS9NM1Fs4cvk0BNK0mVXs2JIdeksaO1p/EyLAGZzQjc2O79zPnolhoExowR8CbrarcbrrTv6K9U
9Zse0rylb8ViUttCgyKgscSl64wgSM1yr9LvRiE+TY3HDYihVoSsbRzBU4mQPYHr5mujmB9Lo9xV
AxrgGjKdz2Hba2r6Wmh4BtIcmdVMqQU2TZ6B5YjZnmG08S2rfMMFtcb35suO/Ph5vEb0X+yQTVc9
XmGIReuMQOm+cIi0lPOnaebXsPpBbut716iM7BAXxE+Cmw8TGbXU3JdD9bZ4CTTpbEXhWlvT6a92
lX/qQ+mzns42y/Pk5njVJ/t+Kh8cBWUnRdmPZZONID1oF5mC60RPoc1whZ5sA7aAPylL3xLNeY6D
Yi1zMGCdhjQ5d8aUuDqcH3nDUXMrjKSO/rMRfMbD6GIdzUvrE+8DgVct8mLMSqtUe6DKjFEjiX/C
a1p0fPhFIg0UG3hMbHUzau+s/pqY1khcbfPDK2kaaJFEGp9Cjk/5a202P3XyX9j/c86J2SFVBhej
Qa1BubwROqJs3gu2TYQx+JiQxCUD46IclNyR4j3Lpnj0jPrJmjlNMsM4w+MhokrzMh9wJL5lLTq0
me4XwmDFrzh/VNoOUHKXZD1SZFmYr6JU1ZwyPKBXu9sX7VG+mVTw7nruA8+F9KRljA84GINAnA3Z
k1cH8BwNl7ASj5OkGLacvqRs0a9WZF8mDiITN3sMJ7Lh+7BBaGS5T2m9wL7xqqwDzcCmS1TFyrRn
eH1kZS7nzTgVL4Cm0TjaISvh9s1QiCsbsp9L0ngANHgaUiy0Ur0g9WiEvVLY3WemLSaxSN/3APy4
fE84WJNDp8/k1JuIbtL6IS5GA4lbc8FredWKGgBhx+G7nXlsZIk56CnthtWbEHyOjL7NLkmW4n4Q
+vZyxZWSIp7c6YreKmjbheHKRsgSyb636Y+Jyk9DqkFui5ZtTmlz1Zr+mRvtsxiSOzhQUAMWqtNy
Y9qQUhqYPggT6q3nDNdecowbu36DvVEjUeweaZVijvamnVuEiJu0CD3Ua9DXwu8oaa7yFgAwXnIC
Qdh70wKeN0GXH5bTCXotlS3BYBa28UZW8TUzX2slcJi7FYbl3Hm06e8mDhdkRJbPVE6vbVXhN9O5
xKNg3s4FQ/7t+yQvcWroYUx5e+lsSoNdFrH7CPhQFK6pSHFih9Zn2zBQ9RPfCA3jEs3EphDBk1tx
KBK+VGsWn3U2MBZ7oFBM5wlh1c7hjbUjd9JUfoyt+LHucS7VxVVDs7WtYxLaPPSYy+PHud3a9FY9
5Kaqn661l6NDC+51h9NZj9GVhsl47XBshTJ+7nDBMKguoGvrU5S8z25YxhiqrXVsX7FM9CEZDF5t
fpbJdBWLUYSx7KCPdBWt7NHQ80dsIj+9mXwxhGmhWK5ji290Hjlc6IO3Vl92K93NyaVVebgO5LSz
tJw+X3PpdA4F8QHVukvODXw0tL6cKKPGGMRmncOK6d1OE8ShA1GRMfMP4aLjpc40Zk0vRIFai8+Y
FMN1nMQvVE76bqfm9nVK92PP+Kl5fDQMHxjvtQl5XI2qYLpOiilGWH2CezUnGBLhSdrPtw9oaDif
VYcHaTnh7ap9U0g+Ck9WO/TNDa+JTph5NC7tncSFyowMeFZEfp3whXsBEB9Cph6l1VyY2t8iM/yK
+IcOriTlgRDC88Q03snGN4iG3nljlG1aYSIyzj4oyFbrZBnVCMWjLYAJfkXyHBWhmQoGcBUfMfS6
HEiTcod62sMRpblWISUbZPOYTMBRSo+CrVvTdI9ssB4E+BhRDSuNvnpdcFGIcSC/NbrrwO2ogorN
gCgvW2Y+4KIX0OCPAAs7EqopfTv9ia8w2CR9eaxTEa7d4VqNMt9aNvXmNCmLNYyPn6hCd3nNDBDl
OmGlJAg2Lh+hjeJyE1Ft0mbXpmbm4W6JC5JG2+nqyWidQKL0GWW1XVXlmIEIytzERN1PzakeXuYw
95Gb3wOXpf3iqBnnqvu1Vsg5OuGZKwz0QoE2zg224sjq43VLBRIbE0/FpPqjsSmZ0YxMaKczAY7n
lP/LFkv5FCAGFr34MtBCplxL+BrLmiDpTkPSdieMR5ylAMmKXJyhKWS0VigoxLGlqC9/cySnMsxZ
XmoUbwPGyQZsQRFBdC3ruTv0jvLLIfTuKec8RnOkMcZa72OAUC6lZr3uhwZUK9ZQ5LN8qAgY6tYi
oAV6f/rSz+hFYCUF6zTLPrQy7ZiR0RhI9PSrqAO8PEWkPLNFhsaXm6txDgkkEryjfqC0oQhI87Sl
bw54zgk+rClL12mrveGSYa2jTRyNqd/HuF9DgG5jPrjApMSTBsey9loXrgsY4KayaTeMW5xHCIeH
sNrkNSmveje75CbVZ8p69+bgkHtESi6Umnrbj4TzmHPiV9Z6tHt9T2YvScJGRfYWlaVRmtRkG5pU
ykAua8x2vO/d4fssKwIi6Pm4Pb7+3kYE2vYvbttZALJIAQ1RSbWRTryr7mK7Y06vrQFNTvOD0Y5S
az+eQ3M2/BaLAymu3QuSo5ISF0Z3yCVkei9vIqY2B5+LFK17oc1nb4zfjAX6oPQB+6EJjM6I6M6D
fW9wuXsU3MhsTzT9iwZveB231d5Byrqfq3ZBZyMQHwukyUlb70o2oas0sl4mM34yI0mrDbLksQaV
vqlbw/BNDxWxUbL8qXosWuPoAueixB+bx5q5N1FBeYgTwrZteRhLScK6ZVN/yMWOvCYk3j9wIgs0
t0Z1iZPswADMoqClMei2EJpxiOnA4MunIltSfVXzveHS9MvqR5xzQuAy+G6BUICzgWgmyRYGQjBv
PFa8m4Q0JH+sNqk9/pj1Hg04sCMWWng0xUyjchlyIf/FLPB487czioEiBnDL9RJcwDtjGx/JDKp7
fKssxaazMVTOSnQ0NHHZFHuOhLnsJAzQTVMGcyGIz6MWPGT2jzDjy6b2DJ+gKC52SmgkvUsCr8d5
0aLH9E4D5Ztx/JG2fYYTJGYHkizJiI5Gtvbcoyx1WNm48N0CSpkrlB71VoZkFnZGY6K31q8xjdcu
FLg62H0Rh6TkDsjue448hsUWjYC6f8jjiWHAziGlBsD1C/IzGofV1dD+JNOFhduYfrArooUiKLFX
ymItjOp/KfixfwiZ0WH+cxonm5aMM7Y+NmwO8WoLzLYt5Ueo5S65oeUdPCptbUbwBGO4KusqSp8q
HbtK0gcvadlFO89Q3aqG6roSRFlu+4TxiPReL4JbT0MlAadknq04/YiKoWBuO3RSIAhGpLYeLQtk
pf2jY8O6lggZdrUtWt9lu1Vb8gdlz5+FNcM+s1naVpDCVkrwvTpWs2CUkV7bDd4ScMCIjrsvmdM/
yUoSzQrmiCkIZItLjTsTQftYg5rqpTH4kUzutLD7addwVe2qYWM7JVcMfOgexDAcWKOSQJkhfKQJ
H+MR2BqiV6eGpUVrbDXQh2w208RnTelg2aconTQdmw0U/pED/pydwtaZ4mYXymBr1mO/zhr3K1kQ
9oZojOe4kk9U30mq1fJmh6wZXB7NJQsQaR8CwVE1LcxqqppdQMh6b8cX2uPPpNMXtv3UpGW9JgWG
vhRijwRttI77IYD8AMxrZs8h7Y09twWomvlDzsDRDM3ZDl5v+aEHgTGasM6M/c60vnju0L7Ti3h2
zKk9sLKCvoJOmhiUiNhZJEFrzrgzC+F81xO1sqHMfA8igx05JYOogw7rNMjqU9N1t60uXlBq36O2
+7DqbNpICv9dFt4l1KYPRc1qO3OGHSLjD9e2PQZFrjOj0Ut/CAr27i6xYxxdTvd28Gk8onyyQrrz
AzJs1wIf3DpkeFhNex5RsvlWUg97p3M25M65sJJmb9ltcnoiKl2PYb0dpK3BrVrOtMwiSNHWySlB
u2Ajeo3YMdYGYrOB0ZLMC5sFpWYeyVA4zBprfWTY05avKirDDRWIfeHqNuHi1B4a6g1F6tPxYaxB
69sWmEw8Nz2VQ3VpSQmgHT7tRMCaDxz3JrIQvOnRthpHfQMi51thVADJ+vTY59kHidpvAwHB8fda
n48Wq5pVZat3AinZF4zGMTWso9KDcycA4rhIuXtFuy7NH/VZfRJZe7CYgtce3K9VlOgT4z/nL/XC
vdMU33RQRmt8xAfi1R/LWHuvQtCprLPh3+iAFCZ4N73BnMYyhzaa99RG5GPeG6UDcqauf0AjRwxW
ARDCtkbCaEwcaSrVpuxGD/nMU2ezkw3akq5tmX4kZkg4XkFPerKApfEyz4VF5TCdp32AmMV1rY3T
mcY5kC5IGB3r+6uGqXo3O3a0DYz8DrPVvI8nzs8AL0ZegCakR1928by1qu6TlvdTn0fPsgheiyRM
4DkTa4T8jPiUjEFVaidTt7VNHln1IbbLL1Vri01WOOUWap6gHkV6DckGHky+OnXnUzWbxGbzDji6
57E2H5vYuphE865rCPm7pDK2HVH2B8vi3WSOu7eA2ZJvNu/LMLloJPhtEr42VrXmA25h3mU4ATkm
YKKeNGtHfxaBY0osdaauRJtX65FQgWBMiOdremsTVvmD01iMzFST/Klie9f2hbfpWNhDR2MQBIhB
2mf/0OKYoTrEIN7pzitMqHaxTq8xF9ZraXXOyXT1Q/ygoYbfTxHWnTzpfjrRAkXYSTiU6D04XKIJ
WSNJgiiA39CzJpWSzRHSBxTUxywY2xVGwCxPi71TlnJN9flaTbG3XfZ3qa1qf1JfBBWMNUSH9ZIZ
gtSQPBd98vCY8QlUdddJLsdoyqJzlrD8mSwNebR4yqA4yaLVEVnNybrPp7tU1iCvRhKdTdg4hJYS
VmFbyNWMYj00DThAkMQIn2P8FVazMaMU/NTYX0YUBuzaUBSklAT3E4jy7YS5Y6+ZNZxlfisJn0Na
Is+dGiCtaXWxs6y5PJXpCC0XcaepV9qht5MnGWr5AUzso6lM81SwCFr0VjFt46MewLMdk4ZrLmHF
KgMDGDKVXzMM8zWSSXtv6otCbQai2dQvQ1PdCxnJjRnUpL1O0ylDd4cwDlBMZXsXRKs14oHs0Atx
T2PKPo2zQK2hhl2VM7supv66jyg4qRMDDhv7Za52Oo+MV7ZpCS6WlecxYdsLkmMKpEc5DXL6MKsv
5ZzvsIGy1owY2ceZLbxRd/1aOLjwpAwePLOEl9Ys+mIupEpk5xrVKHEj0/04DF8gQUFLErqLaSE6
Vp7GYlnio1XDbVxMrv3y5pEgIi1tqLrW4M6GoAccLPLMr63F5kGgdzmbvhhBBDr1jyrXvmUp51mT
jtlxTpkVAKz5cNe2tEHqg9GwrDBKAMQow8J0sjbYErxdIRMs7oy9BgDobVN4r67dLMG8HNMibRrf
dtNt7iIfJr40m2pECvkjkqDcxwfHQA74Zo1oJqHStmQObgdHcvkQh21MEIaIzsacpGsICzD+TtAr
Eb1wfrWdGQO4dIHmo4DwB86cTMNdODXfncCiXGeLVy+kfpuBzUNJtUnrkK3RN4eIgjPE3myCP1rX
tEcN/dgOFB8RUHOtGNnPwnEQ0N9gyTbL8qBrW78xOOc5uccTFd8fdqcoCma8M6CUl8zU7vsEh/E4
nosC+OI8ivTBqjQkbpsYRORG6NW7V+uYlcI62zMVGcfwzQEvP1feDmQnjPQGvmJUInmxyRRGmEJT
gXjhMYYcPU0RaNp8Xzacc3wUVlnd8Iio50zINRLT2UDO4aU/ipHxHQRlsiuu5Txip6rgUdmIq3Bc
lGs1smJLCeAaoeevTaP3sPXmZ/D9lOdszj8Xdp8tFWIjATFWFr27iUmKXbd6FPlzQLqFrHOE8g6V
IOSlDEDhQJUW5s7yzHoLJMmdWh9t6SYVRHgMI9D1/03Yee22rmZd9lUafU80cwAa/wVFkVS0ZEmW
7RvCkTlnPn0P7b/RqDp1uuribPjsYEviF9eac8w5P8fzB9nX5IYl1UHHh8uh3GI1yUDuW6QSFaMt
tItkAwjBtGk8ioDQlbCR1E+jjIeVy163ysfyNnbkPYcN7YBAYpeQ+sfZGppYI+lPo0ABuhM3GaxD
smOuwjdynt2ykCFPMLyxmiPtXM+x21XK+HhoroYNGmcUgSL1R61t5oYEj6jmSt5qwSdkTDdIzCOH
KzIHmvViQV0Aqwq6RjfvyqTsdJzKgzEvQFokki4oY9etm7fM95F3YZbNR9qAiUosllNqo73drstm
+LZkSsqxlB31FLRaGnJwT9p5XT5P+l7RZ4ES/ySsOy3niGiw53VN4FZ6uwdwjka0l64CznyZPDJn
eFwyIgFCvRadwyLaaE0pURmISs7Syj0gYVmt6w+YNTRteuHMCfWjkhOQp/M9Cc09fYJzK7HYjcK2
ihEDLnLzMaUzictV6esxbw0k1QeFwXs8KddFUK9jmqGNGQ8CPUdMhBgkwgpUByP+AxD4RRWKN7Xh
N1Kh2VltL4JWB6UrWNVaF6rnrIpACbBZposmrFHe4rmWXruaxPcqtvawtzjKK+WXIoBr6xrWM1gF
8Wp+IYPjvcZ4ve5UGa0/+52cqhQ8S1Zy7BGrGs2yVjSgRh7rQhNzB86wcnG/EgPoemqdtNxjxtwO
p+gwWCR6c63N6A85eQYARlOfyQuyLkrQobjkEijwXbBsi4Tagfpv0JJ2Gm0WPUGYNXQYTpvNzJRc
WUEweKLYkL5sAjqpkmQ8l0PtG8b0LicBZnOFKDw4IAmsiFWlTycukuiUNGSVmJliWT+kLW79uTXu
i6a/EjgVOzKc4hXaqxGZ2RFy2sAe3SgEj3BzF8OeQyfCA5A3VKB0vCx/LnkZ7FIJATTjP3EjIf6E
WjUdW41lPxaQ+eUhcljUXSvAOOSoGwbuZ6u8SINinrWUit5MbBcx4XO1kWWYPHrQWRg2PDH/GQfr
szCVkyAzzTWLvIqB1aJDzzWYV6GZ+HkJmJ8McZ2thS1E4pYY20CEnzjGjHolmakpPy62RNVpAWpw
iWmVYR6yjfxsEhPn9AkL5ERSvZnq3PZ7jiWGZFxhkD43dU8BFTuQM1eoTfiTuqZEhC4722nCuS0S
IoVr4wSRqNyPdBzOOskwiviSj1Lstg08GW2K70lfh1sBLICbIqcUSjHalfTqbLHRb1o9qhAnTpQF
Yq8B3LhDKJwi57DrupL9Jkf3ZQz1EebapuyyxlvaMPFUyUvMRTikpXKN5um7FUikFij67zjsNTuN
vFdhyoleF2jBBNzm+2kBvd+WbLohD0IOdFYqPjPTKC0KgM210W65EIcbRdVCX7jXjTNLHaWCxoSV
Rv2qfpxT/+yFocA3SORnFADsBpN+DDW2bHTAR0WgAAzmS8DQBDzXDBwyqDB3VsZVe+RwNIj6eIiE
nAYkji9o+E2Rh/dnoUexgLd+hFevVUjOovjzz9AVoEWqRxEkPl63xwk0ouw3Cr+ZpHIQUqy9mJsn
USI8NE+HY7yEeFHbjnZg0Nt6Nbyrk3E0B5GCwmOec1/5RUV9NuXks4lB+mZ19duH0doM+LZWC2Yw
qUrFCeaIhDFGA6LCq/V4jeXjuFWnC9g7SheYvzgRUUesCbvEEV3SEwMfX3bWSq9o9yLc8Ke45FtW
7GZRUuFmVRakyCYkN0mTt3JifVhgm7ZxoK6rzJwBoXICSDAh2KLUPxaihPgnlXoHpshzr14UCotb
o4SaXmZrlh9Y4xmEI6rDETzmtQV3iqGBO4ZiJVd24TchgWUrYWZ0ioLMNMNgDir5wvmEFylz35CX
UfA77FF4gBafuxcnR1FYm5P4G0sVoq4IGOFgbKVO/ybY29oqbQhWQwY8HhnddPzzVd8OksNAlWjo
T7FrBaRn9yZE+oyjQCyyRXThMPqqosr2yOl4VSlmAUGquiFVJjs99Y3pLAvM2aTLYdlHLcwIHEjb
2WS1DqW7HAdkdTTZVhoImUoiyhSyJUpPlahAiB+HkJSKwImSkFsP+6PfCNMJS6FBwYJ4tU7MfjKV
XWbSG3DBHB+Jz8te60TxGtHylEx9w5o9nRcwsW4QnyIqM264JN+FaNAmRWeN0AZ9NFRebQArJvPy
V1X+jgq4p5SdcWo0DoTnLUtv2YLeJUfLQuVcLwPBDnF9L9KAahSXKQIi47Yl2Sd5nXnlzMk+2WkN
d7sqtBxsO6RsmuW+JPyDur7Srfu6ij2j1L9GGvCanDFnKwxCmhm6BYS+N9zHJ2yKBGFpT6jBRDa8
JLQjBT8EbTCsdfH8i5p7l3QKmXzJeBoeXgUtbt+KovYo/X8HVXwQukIidFOk9BY9MgjI1kYdvXA7
DIN72AnCOz5/QyFQIVmuZT30WK7aH2hak0MCnqlS7606LHI06EnYSQYOyLRWHTWJsQ8a2rscy8uW
CBtCUYBlPWJiniQCn6oioomUD+2mrlLyjGrZK2S4owB63VKhgSUFw4dA9Pd16inFWsAFqWvdirkq
N2Msr2ROrCviSJSVaNH/jBWciS0wbwpjRyOdE19TgDtwunlUwadhr1ZqtO5HYpDU4CZzPasGOGRC
EF0ltQFioyM8topZ3QT8VzZkt2MHCXQxpLaWWFvyIw6zhIqoyqWPrOup4GWZ5I2MRidj8Lokkyzr
0hgaLxdofqpFulfS+SGY7p1+mJetTG3JU9PitYhodlryRHGILr8bTS5mHRL5amtDBlmADbvjdCTL
HmEODL5laekTgUCSwoH2rtCLqE3ihEHz0E6AxCfcjXtjMV4qUDeOrrGFcrCxVjhuNib+l2dDxXNR
615fWqdRptBJlg6XcFP38RWmeDyHp1QdpW215OaKiusaKj7FFO5DYa2ZrpQRumMgrN8l6Lm3f34p
2cW3ilREMv7g5f99KYsMMKlVO5H6MMZsBLfH//6n9A/5oz9/t+6aRXn98x1i8ZoEcMcQK3CzIJe9
UwcExTxH6vF82yTvYldJgpsYVtpmKQ5XwgKap2wE1S0VoeJxs8lXwLwtFCiLdQY2kiD6J7lqiirL
lyw3FdD9Tkn4ZEWN8PGsL2WD18MKjrPBYCnkT1K3f9LzHArSJu7gylXzg145gkawlhPvId6KVc+4
1vBpxz2UgAHmhAwn1DLxOIVyjEmf7nHWA1BqCNzSWMdyUTUQtpGzRVhVc5HY0BdTuASjraTEdAKS
3hRah22uqt5ScqSoJIxvSS4BDQ6Gg6hHgzeaao46ABpiZimHsMEtOmc8QyVeblM19i59fYIacFDs
8nzyrJhPJK9yLi+5NhzqkmTAGOpQVXLXkzky5Unhxpaya+Ig5WSdPud52bg4kG+TjDAjCfLtgu6L
tXniCeb9vSuDPf7Dy5yCBiSv7aQ3BF6N+ojmpG121KQQxC8DkXPZoJGbIbDESKm6UdD9rTRxetyw
ShaEbpUa5S+lRQ7pWna3AA3lseGOWlDxeLdN2FMpre1SgjOfP2a6ijzPUqb4mWCg4zCiko+oHK6l
sLW2dPE3NVb29ShjGMGrRcOe9KY8p+Uukiujz+zCFlKwMR5N1zCUFpA/J6iw7Y6KKAOUWfAAUEaz
vJa2GtUHrb+h0iH4eZndKJYrjMRN/BSJlk++Y8eNdEvk189cmOkdQQXMf2k7YCGG7432I47oNtfF
jEFco5ZXDKDCdUvucRUy2FFrkWmU17u+jWh9VSmRS4EuY1hj/qdV9b1EioF7znyuqpHKREUXFxsa
CawPGdIQaclOnTQ3yxsdEyUpcXE7/sqovfsSE6RF785Yyt9E0V7AxHz1UY2sKFb3mqHt6L05FIYo
RkrwkKks3ZHlResQEiqDWDuqUL44QWeN30WLetFPphD3Z+BmXLtDCpYiBixFxGDTliTo6NJobIpc
p4ENVyOju7Vt0KMyVQbjEFjq6GlGRtGMC7nfdLm5SygXbaJWwHQ8BNamVtoITTpvg+Gfb0JLV3Yl
cdLcQSx5r/fBgp1PVg5JUJku1C0ohgEd9iQ6YGwOjuih5HUjJ+LJkAIgXbVS4EERDRQujel0ZRs+
S9QhHU3ShmcqsASbCZrwrIymAxY/XpmY4C+dSmu9Ebr4WquCuhKaWrz2Vj2vQuLtbkh2GpAQJQfg
iKQti0b5Rgq4UKnMsJVeBM3LyDVmlSdpQz4mWSka6LgXOEB0C8S+eOlqmkjVpGcvkmlCyR/pC4vo
s1eUL5MX3EPEE5Bp/UItFNGclIYvwUx/qXtAUqcCEUGWWOaNhYmCfFsZN+RV5Uoa1OYUpBa2yVKm
wo08ymxQJP75X3hk8lELSnE9xa+YsnSs8PTWA0ugtVgLpyjRtE2st+MxwJh67DqicsaiUvaQfond
4Pe7esQBagEPlTNDO7RSt2sSw5d63XzpUvPWjegii+Uzm8bY6R9huxXpPuvcDN+SBZ5bFpE2rIYw
M/QJpKteJJNbjnGzbvuc2vrAgxCmUnLQun3Rr5zduGkgbQy6Sq4QvdFGlOaDzLmEwkiqrNMu/4Dq
i8teKk+JnozeUh1HNOleVqfGaeEVC4m+L3DFWkmdPecayzEdYFgbgcV6NmDK4W7rB2lj7NKRvA2p
pSOoViglADU9BDsg1sqooQAurElC0tEFGANI94HuyRiYW0Q7Cvyc/rkLk13XlGTftCPdGi09NXHs
982YbKeH5itYWOSHgX7ypGT7oARSiEM9qLG/UNjnZMdxik2gey/EcvFpsrXrfG6+4ZhTcEuP8mPV
DrPqATDtcdQVOfcjsgHi4HGvpUuyIglCY3FnESmGdl83bA06+YHPsu4tIUIshGAVAgGZKk+kWPhM
sQcpJd5KKxvIADLMZa9oun5IOGxyabKwlc79TlLxGhaUgJ+MksiSfNi1TYP1M8AQVJmxvGFBmHyG
n8YLexKGCQ90s7jjEFM8N+aQf4v7SDWw7mlZpPm9rnOnnyB8z5xDomXg5pDQWFSTW6tL9SmcJ9lW
KIqxbC+eUtbzlquQHMYvyzIszyFlhL1Ro20pFDE4tNH48LdGRL2Cd0IStypKhaDzKGMpCZtV2pNO
Nk/UBHiT+OGjbjkZiwT4bzmYopQS9KK789ir+yweOOfhIdqqgx7bPfnadiZC+iJOhHuZ/ERXEKGq
otyFhMCxrLlFCJkZWfOTXtEsnzRJOQgLK27UAsyDqJJhhyJaegKHWkJC3ItBS1EgIXwCrMcTQgvS
WrmFPEIq2PuJjtRJqxXn4V5iBt7CI5xXcV/gsJrUcafCKPRkA2RKXzptRMOmr+R8K0QDoeIRScfI
yzbmPIwwJct6z8nsGC7B4PaMN1rr6UoRo/LKtU5CbaTvGsBT225SG2r3Q+tVKtSMueuxaqXZVjOE
Zj3OKPHK8A1IALJ3Ssbe3NcnwszZGhoYhuyhr7LMNShSzEfxx2+M5mjJgrhS2yxxi9rMvCAlNQ9U
HKpOPdySbMLmWTXnVuEGjI2rASaCAVYoIsVZpolebCDuOdnMDMZhbxgdqKCs2U2t/vTn4sgnaTe5
DtytXnwDiDPlAhQEgwbmONTPgg74p+61bA1EpIdFYxw0AzluVgz6OhW5R9eijDJcCI9LLld7qN3L
WlDmnDwylbJOYFElRIy3GnN040OSvChhkG3xN+PEk/WdpXf7OdE6X02Sk4bd0wHwoZMdoPYbIx65
C3VhJhGv0UuEhtAfrB6b/5/f+/PL8PjTYLGQpWnNTLGafB0nh7DkN3rrh5oh7pCxmSRaYcRTgzrf
KNMs7uLHH/z5Si5o8xeW9qiId4FjHkwcheeh88gzIk8ApYK+jYEX07w+D68jcvcreOdN7Ein4tV8
H76sPTA2NbqD9RYo/K45VqkvXBfUc81AUNfj2ZwPwQe8gG48tzWQY1Zv+1FWgR+uupFlS2/h4FYe
+D0/84q1/sVvPJUXnX+KjF7ivoEt8UU+x+1xeTMgeKSwH1faqYCATPn6ZuxjdzmQPyz4Lw2sM1hu
HPCfckjLV1qE4qexkY+JslIu6SdIEUCCOLhEb4JS7RTf1ZW0a2zuRkVcuqOfwxc1h2PyOVQHFgRC
nBT2EVqZsKnb9ZzZiuz0oQt/vT+gjAbhSdmaYWaZXkyMb5O5yT7IPKQw8nP9WYp27+fZwTSugvDF
W0ec5yo3Yp2R9lBjGr/rDcISAkijD7yB01FFptWsqm3lAVPKL5y61WIz4/pGrsjaccZD0m+Kl+RF
eEdKQCkJ28O69Hptrbyon5m8k0VwLKsl+ukOyg04HUPVB/KnGn5IM9EedvUefVsGrvV9+MAgrJwj
xzzx5uaV+jV54x142vAaXfsXyW2UFVLbA7nl5DzOF3Y1JEQeN05pjVxkOKqGXa1IeKFXW9wAEqAm
Ea6JYBP8Ng3rAVZid1ye2tFJ9gBIsdDirsHpkmmrMVmB3rkQLk1r3KXZI5BEvip3hFnxbOYtcXcv
0pN2JUlO1c89meEofA/qlpSqod+C4bMu4tm4EjMiM3CEjci4rp1XQGmSvVAbJmVvn+/MA4VjLpLX
ZJNNjxEQcuOY/fBOw47wnp/mUL8J52lLorLi5Ztlre5uDzBFdMh5M/e4XSGooZr81XLk/Wgcan9H
wl0o99sa8dlO+kQaS/eOHeLOApwrm7JaS7E3qh5KjI5N9WhtIsTX7crYwKMUlU1yM8lw4yYLv4wi
M1PV6a+1Wxy5h6MlmKGWbqOX7KGrdngiLS0W4pT3sg3m7DLdyD89glDYGLemOGnxRicpNXTu0lk+
BRvOpuSmF/eOmNqfZpcTO4TN3HnUVt2QeGaUoG8kUrw2u4Ay4L13VUd4Jni6QMdmd34UuahJouP0
kW2bg3GqvI8pWrV7xavWqHJrx3Sme/qOIeRinNG4lK/AzahFh3iU3ThcR+aq+4XHQc7jCMnBRoR4
FJVT50uEGtvjO0uZ8kmf7yGoRwHuUf0GeKocYcaIKDX94mJ9kpJVv5c3aJc7q/LUa7czR+QOvvTZ
vovAmZjRa5LQNmK/QgVqrQj4eq035gWqwvil2xBCvf4pvzwcPUhxF1v000s2+sKVWlHS8UgpB4lX
1ZW/2tfkA9YCkQOedl6IY71XmWNeuCcuvxKkvczP9+JFOVvnKNlQBguAfTnCkU+Iy3qyTeGAfAoA
vDyOG4B4VqO+jbblk/46usZ7sG92oVf41W/rRsEq+awfnSbbyncG3RO+OdZxuyfar/Tp0+164zk7
Z9S6XFguWHrPdD+UVfpEtAWu5xSnjU8QFGJkpHXjbygeCCJKerZE2/hGx0n+sWkeR6Q1ygrjenPF
s1Cz1zBoAJMCZrWQ5jkaZ08inpQNn7xdvUQfgoHXaNV+cWOd1li8USfSjAWKsG596RShPvaS1NF3
/T5ueNgMpoIMCramh/bBNp+qs0h2KtEDbFnwlUfP0FYIoJHX6et2G9wg9IJBFZtnBJHTchIupL/M
z8BWqHVRCgZxQZTFWjrMPsY71adn2q1Ydb/Co3moEmdwxHW3Fy7TydovT0QKpJwYDtY+1A7BD7kQ
yV5wuSXiw1Cu7IgSZ7dX7WqcjLfwwpbwZmyUb2H/SNy1Ey71FAzA0gOu85uXZosYKEYpuiIhbI2Z
YRW96b/hDpl4SPPVlt9I6VSJEmOo0iP1pSNwhNijkWtt2xCdwgoBsKg4lrU2L03uNL8ieQvb5F3k
kT5LG+mp7j+SfX4PGNqcwdErg8FecWtDJlM6/E/Z4a9/iJ/9mvVQHD1105IWtMlnN/m1uheAeaaj
4cTvVAImVjR6waiFOPBZDlHXOv1bvmkrn5YSmgqDcb4RDrRgUVnPjoJYhgaIv5yjAlC2DRHD6cZV
tDaQZp+V2Zbd7sU6SKJX7TBBAvyovWmve0CFrtKT8Aqzw+foLp/in/CQlI75LQ4bnTX1NEukx7u9
Y+QeOmEOQepX4Xc7epw5b7G+QXsE4gIubtoh843WIALfrNcHXmNfC7YBTpQp9EGdHzlu8K0d09GW
T6lqNyRdcU3pPi0RnR4C40MTsCw4wlm/hMNZJwJ2lzmtB/IXA5BXH2AcfhZ3+Tq/wh4yPyn9RFtz
Vxxzdd2+RS/VvAaNgBEptLud8ik88+m6IM0ihw/MGJ/4IBb4o60TX9PIt6xzAvdYgrm+08hFATDD
9yts5S7GW91cTxst3cMz8iVvQaTx2vmgLwgsqYgZ+g7gqE1Ou9IhEIuOcRh+O9EHGi7L1IK84qVF
MLgaboS18kkPa+Cr+ZO5ixX6Tetifs52WbEj0Ju7v13vI1/9VK1z/4QwsZzm1ey2X8GGDAsrdvvn
RPOF0W1vBKrgXyRbBYlqzoe3w6A4r2VyQip/fNL6vR55uDHkvfFbMrZjWyMJ80BPXjv3bPfCZea8
Ea+0l+Y8IpP/LNBcroFiTCfBDZHUoKw1UCaDZ1wzMQuPQFOfmPVmeWKEtae82kiFE4nATOiu2f0u
6xwTK1KxlZ/5+wYRg7gNhvX8DGHBSN2HtjK1WavoI+mRqxQu5Dbu7LF+5qSQlDddPXSdQ6YUF0mh
P3Bgq36a5866dAmUQE97T/KNdGaBQv4kxzeKgsUzKVVPBZ7K7Vivw0t/T2sPqjQzhnaNHTrGhow8
t/oC9hCx6b9ooEHxqbjcilEG6H5YHut0S3GO4xwqpPgYfpjv8oFFIvtJztAMqd35oJzey329ibb9
rntTn6vMAwAmoym9KGVkg73DAxUtfpQ74GQM33rvcs9EUZTvSmU1F08FwBt03OTKPYXLhTjy9yrC
uWFz9QN7GGo/oQbfxC5+8Xbl6g/esvkV7yI2LOgpqOQQDj4E3wRluMZTI9viljLptSCCctde6HYG
d4Fc0sPyW+71S/mamKvAN68hx69t8YIHdaWAM8Wbd6hARvGwsI7AiGay8pQYbOdaWjUoUFbZjXNc
B7AmsktKo4eJut6d14k5FPMA2xfkVkxhtvlMxy2o7tpwFk75BacMyHyO43SvE6Sin4g9lx82thpj
xA6GCTXKYCfe0a1cWm4dW0HBv2MHR9NvEUxTV1xW2lk7oKNPXmY34Iz6ycAXtgNE0W2C4cehYF68
x7XT/PT71pGYMmxPqOoQ5L8ULNXbwOfc4uTndKc0juaCXXPNTXww9xVeMKAi0co4RETXr8N35ky2
G8CKYYFRvU60qwsYuipxH37bFAX7urGuAdYYRpu21Y4GMTE76urUKVQ/wMFHQhUzQl5VF9q/4bvE
gsWJKnEwlhS71PSylwCYWvn9JrxX07tYnkEy169UnUNhE7icoGIPiQJCao5nxLBNau2Zz31FxjjH
+q6g7QaZxLa+eRjsqinHeC40G9kWDvl1upGiO7xbhtNsgbFTZf+eoX5dMbTQnZRUZznB8RPc+i76
PMbgOUBSNLLf7SIOfjJZNa4p+9GNCVqiHHfVbX4OCdZ1TdbPbbbJ9uXHQJTXLruGxz9BeZyViL9K
figEPKuf9Ge4iHJgNdfYZKw9iuXQThGLb+NT8czLlk7iu3hWrhQz+LG4o7gjvOH1GVAkI2ffQff5
DIVd9k7tjotC9tMGOwQkjy77NfxmNc6FLYqq7mjeMex+Jr+Nn9DS21Rr9SvYm5g1A+58nJHt8mA9
42WkrlftRxBZK81p19E3nCeu2+LgdzYqmVdQLBA7gWXa/SulAvbr/pXSB1TgBmOLA/38SX0W3nJX
/BJheod2y1Q9EZCDSWrmI+8+IPqqX80vu9ZYQ7chos4ZN9HgKOvgK9i197DZJYh5N/JecAz4nlA7
nHqwgVuIbv1mkVc1MUP5sH+R0AuabW3xgRhoJZxgcjXPOjfn7oaYk6wsp8T/iPCTuYoi1J330Qen
6oToLU/KHB0MxudMgS+0fwbCMtgVVAIybHb57t6fI2WffWuvjM7n+CPwct8KnCl2rJ1xlPAXftNb
QHRhLS8RBcy1oSCFt9V3YS/6NUb5NZl9oGNJvNrROnGiA8NqatfJpt1GWOBP0uWx2DxEYtzhjI10
qh6XWJMOg0c9LzzON+n1FVyo1DmUfWja4jlnYyTnGy37anLVIwPnwQs+y7voB/srQXwgr36T6/DF
JiBcJLd4K65z7pXsE+fAmzYGeCduNZxt6brtlf0MAc823lLQDdlqufDNprcuhCq2UYn9JeUgWUUb
TsTBD8pxrutob5MfYgJzTkYqykk7OmCvEp9Z5UMY+Da1SDww1/JYfiBHt/aP+qZA12cdPIcXIs5L
O7hnP4zh4ZUj9LxFjyme4yeWI+KFBCxnNu2u9t7etbf2zvIYPYs7jASn2h3v3F3VQ7GHIrrbpGdx
bbw2zLYaQWnpsniyWGpvnK1vw/vo0425VzcEaoIzoyPdAhDDbvfKhZ3Mr3YPmViundYVafnR7Hux
toymTzIACaohXgNRWOGMV/N1nnaWMxyDr3G6J60r5J4meiVxHez6q843jimlf6YNDh8uceQGS7b4
9phA07Eed9Vv4GoyCZEuhL2pd6Efhx5/sfS03XysnlgF0Rxa25kX23jNs7adPD4Bca+sWxqCNzzG
kQ01j5LERJYWdSE2Sppbx8fxGS/hZ8GxLFpPa/G7NomxX7OA3wUW8odwwa5841B9tK/YKWDUTdJZ
uMXaKtQ64FdDD5oPEfRoZcFWoDWz/fNVOkHz0tLqkY9HyoPRMKUR72Noeg/TgIenpCMAmzEm0xmv
bCSCgP/z+ykirDztaoaKlYLSH8x10rCP43kKnDjBMAWU/1XIlNYleZz3rZPHvBW1gi9DM93iOKTj
l+AuiTl7oVJGITr2p1RMarIGeT1RNWB1npkM4+OXBNnNqqezgcf7ke9rtHtVmjguTeX//WUym0Ov
VrqX6lG2ncaCFqXKgTJroM9aP9YPoOJhbwk9EVrIuSjCok9Y55XATeXPL/pyywwyOWguUMREYAxL
rIk5PkTmHZFl40cVB3N0j1gQKTyreE9RclCinZdvUUuuQnoKqViMVWgiGpCwPjfHUZW/5VRs7SLh
Mqeb54D3CwiY9l+d905Zc+eC+NqvLNzddTj/KFVwCLpA5ggb9pjHXhNdJnGG8BgHA6Xdq7KPXhnU
2riwPU5no+1TjwTdR94QjbOgelHb+6yiXn18HZsT0PW4/RYS0LBZdWmm9rkTlpQ1UiU4JfsY9YoS
6nyfK0HxOlX0qay70myc0jn0K0E+Klw8rSF4JpPvQsD6Yhsy8c76zI2lUXwZnGJAc2c9duZL9chW
T0PUQMG03MZFfuJxcIAp1YA6UfVtCkME8K53oDx/mbImbK0gwtEX+YHS7Ntiajc9LivWmSzbkKnO
ojX5ozhHx0bAdIIZYwYT1nuDGMarWH10MVvjYGZkOQwFh0xroBhIYhltIGLOLEv+gulIII1MnE6M
OMMJpQD/6B042q86InwUAmZd2meulnFc6MV+i4H9mBC+thckc/U//8f/+q///f8n14AA+mdyjYl4
ydB0S8WdyQ/9C9BFnzK5GAQTurwKH6K0wBQM7BfQBzdt3tnEmHqNmmwruOAgKubbv//x/8p3efx0
S1JEU6dDpP6F72JM2tRppdH4Yjr+BpPqiG1I6SChiiE8BEpBo1PtEvFK//ufK4Ed+pe3LcnKI2SM
5pYq/yUVTGz1apInqaHTkgd2g1Os0b3YGE+zjhd+EVHT580BG95Bt9Bz0k7mZlsqG9Uat//hpTze
4z8FlPEEJNmQFVW1LF7RX56AlGrijDwU4KQIFiEBhtWLAtGPJqrIJzKUK/qTDyAMwxfobDDctKBe
iOBwyyGc/8NwMP7mtcgSWlTFVDWZ4DT+/B/wPlocSLJQxvTKa3iTRcIG/8AKEGHzEeFFCwRT/Q9P
Qvm7AShj8TCwmIjkePzlSaR07JaqEhpfh7jKzT2/GYqGTpKTFlBRxJt8/IbUvVdVADCm8GD+q/XE
0R45AC6TDGwe8TIKRTQRK62dypz1VY1/FKQutlscV03zYqIBqWaUqV3O4616WuA15AguRIjD1rHZ
nf/9Q/27ZyqTYIRF1nxQr/4yrudQBVOchq1v5myEOngYW6/H/zB5/gzSv44cRWbuaKB7RcOQ//lp
TTid586SG39otCtsmvOQG7vRoPjdMWMqSrDGWJyXagDHYPHFaG6mRDvg/4BaOpLCGDGisrY6jftA
Nfc8e68y1R+rezBLiJytwXHOADQqvfZIMz+JffRbNnnj/vsPS/4XehYzgOAKTRYtU7Ik9TFE/mHU
WZo6SaFMwgU0ERSZRgmtQEfjRKtlznmmS0McVG4omwnak/goK5tu0WQvoTQicEwhjOjTT2jJP2ba
3NoHc0EJoRUsY3gKcrP5D3Pkb9cORaVxx+ZlyPqfP/+Hl6u0ll4aMS+XkbXqJag2GK5WywM7JeUg
qWmpPzz975O2SxRqlyECOGoydmaK3X96LX83exQWblFFUY8w9C9DIERYIgnm3PipRvfEqFNi+qCN
zBE1oVquvVBjPnUDLfaQNsYY5d///tn97fRVLI1cYThvOgPxL88Ov8l/j8EJQZHTSDJF5iFGJDrf
zD5JiCQDqvqYefiyUoAgj4czyJfEpK70wMlM2OSwsU8/wQOIsiD2X3XEp3RGSsE1PFQEj80G4Ona
6rD3z9chCj7hROywUVIwTYbtg7LUPTBU//6NSX//yZq6wW4sq9BX//mNpWhQGUBi47flTiNgxNYV
XIGo1iAad/+HtDNbblvZ0vSrVOx7nAaQGDIjetcFB5GaJ0qydIOQLRnzPOPp+wP3qQqbZotd0RfH
cbxlEQSQuXIN/3DdRGCJsQI5T2icRyi/fH31Y+ciK2xWPNMR3BMHcdgaPKu1Us6Ecdbp0WhN9BPT
1K6PNobvPkU2otBV35y452NRy9JRTLLQ90HJ7kBOLh7arBuTvtpOA+8SwM2bI/O3r+/s1DUO7iy0
GxOeKAsWkN/15FQbS6Yngu/RNclmMHAPZVW6f6xJFaHVYjZsitI4ExgL6vgHLNTAArPz7H7YywRZ
4dou22v4MveQmhjGgx9OcDTxysuw6q47HX6oNI1VP2KUa7l0DIIxeMP2EHVqEMCdYCW32vgUFJzN
4ywY5bsPReh9nwXHpAdK4+sHZ8xb+fdoL3QdS1RJ7FFA9g/OFMsuWqEhFrT1AacvGo5xzCPTtQkI
ahmlbDO3Tp5gd88uRYwUtZKpCe6VlFHZ6uuvoo59E1cqklXbNNzDoFM6ri7HQpTbMvup+QzbsbcD
FN8YzHHH+6FqvEuBYEUgLr++7p/ZCahJCbDOdXD7kfsn9EvgVb7RTFWclNtpClauyZ6sediYznXw
0Qi6lXcqH5pX/MEz5/6k7UKct4V1mB2rOgyncZSwwyyJfgTIbFJZ7Eej56/v7Oh1LFM3eMFEc2u+
81/uzKGGE6py862kdzN55kbrITOU3olcU/6Z9grD/eU6B0ENXxfHAziSb5GkaDRlrcB8U+U7C20A
FmDkFnPFhyTMz/M6GojbxasVneNdteP26TV0bXemqRlzJdK1AI9liEA/i8iEFlOQ8o2zUfIzlA96
EGylhcBN69MzstQA/b7Qsw36odp6sHUQvaj7tEoCqvD8Rz+FB2Z6lPmRQNwZRXK0hvM0SK96XMoW
RufmuOdZAODzZh3k0w945tp5T0EJZ7IHHsksv2h/dFIHXoA9LQUxfDEERd57d0V5yqjNHxrwavLV
cEFKIPtYQG7qm1WOkac0dvAYL6QfvPapg9Jxi7qOPVj3WHr91NHEW8UeE2zXlvQwJ8M9q2z7m35m
RtMdRXO58eiw5ooBeIeX5TKKAQ/IIXjG3nXnh/84VP/fC7YjBxMJpWsTDHSQYfZhtpQkkyYo0/Jt
lCIIYAb9Y5dk96I3H2WlvtONwAtojO+h87yoNLqrVWAh0tRD9b/KQ/tizKxHyOvfbKNc43fzNKGT
bjgYz5miqRZ5Ym6mMaCxUzqrUPefq87JeLmYLEJK3Aye/lHV8Kvd+B5aG1MqK3jOO0anGoKgQn1P
+v7RbtTN1LSPZkzLtfPOrAjFcC1VN1UZrC1ohJjhQC1IQuw18T3s4XJG96lpXcEluTcbHMiY6lUf
0ZidC2F8jL6x8TT3Bj0YvMYq873NjE0xMHoMeeyexxQL+15aTeuymgBXwFlYzt/TtPp4VbvtY+AY
H/vf65yrOq/vQd+u6g6FChM4X5Ooi0F4W5uxYFvp73XUbb2BmGZY34SZncOzuEjCDF168863rVs/
RhsiqJ60Kb+G7YLmThA8BX38WgXFdNXgyGN6vvbQZPW11bofynbo5svqJYeOeBd3Cu5Wdgc1Ln+g
BmVNeRCuvo4lxw4KU6GWSvPJBpXpHgQTL0W11KxG0NHIkOV+NV40KJcuHUUfMq3sszBVHyEAdiAZ
FXAWndce1wj0D57otye+y3ycHwRQYboWchMKLQ91WKLQZem6vkjzLXIgwNMvYk0LZ6Jaupbg5VrH
6C4A3uu4h2C86TY/jFx/rCuQNUEgrXXeFUwTpeaf981w4hAz/qw6BBWa7jimIVHFPIztlT92WtA6
2daHMkC/q5BAZRm8AC73L72hevUwLllRASTb2kVnK8BZtG1178ShNosjHz4i9G05z6S0+d9hrdiM
sey9sUVeVj6hCJBu4P+l2nqvGwKpYzFEw3iZJYATRX5ezWoazcw5tzoFrDiJYDQ6P+z0EhM0QHfB
cIfe33SdexrwJ4glphUvTQVy1qtw6MUUSHQJ9xI2JopzaGthnn3mtc4CykbyPy9OBPWRQJLBprdh
mge1QR03RRLDqUKhtb1pTMXovXpHgwo/lGpX9tkuaUegP2JCLCZ//3rl/ZlB4/hOgHSRhHaVbR/k
mXFXwG7CcmlrSsZN8JVwaRl3dOvOsD676s30YdIAD3190SNriqwduWvXJTESunNwx0Wd563ftck2
j4F8giUs4vp9clpEP6Jb2wMnncGRG97TyL0HRf3x9eX3KeDvu83SBbdtGpbhOPZhYuaHmDNYSZls
J7uxmC12rA7HBHqnL2mt3kaJc99BDmC8jQNppiFt0dOdwI1wMejypWrFrp1/LMP4dqzh8heDpGOS
v4/jg2ivkfHDjg2Kvludelt/hgm+OEUHSbtt8/Xn3PeX/Ke06Vs7bcoXh3QfCNjAk/yIIOEjQXmi
Oji2MARNP4fHRCZkH1wqACrsyUbF2zhG18CF4eG7m9Rur7GKxcISmaq4US9fv5g/E2ZuD8V0gcj5
HGwO0y6rQFhTw4q8JN7h1PiOJdMOSYaVXhhP+0cee+naMt0T6/HPtNLSKcmFPifrXPhgE9g1TYzG
c+Ot1rYXY9JtLSu+DR396uvbM449U1un3SUw9+SxHpQmpF1DGPLZW8xe7p2OGj5no9Fw46jMX0tN
YIFlnkW6fSbRFrBqomwlYFq143kIKBCRKhsduMl90bxTK+tIusQzMHTyd2nqDhXh70trwA08iyJo
vxU8IGzDHoU9EAO8K5TxL9vu1fAiQD4RGlHGqaVmzyft4X6cQ59rIxLGSXNwbQ6QRqFyFONbjLiE
BdGPDghaC7qLpe6Q9+cNmm4LCJrINaBEkgmfUxpjLTP1bwNI8Iu+86Yl4oPXe8FbaUAElGxqYcA9
HtIYxRpOAh9D9MyiYWaY1QpmHKCQos3OvDp7SCxI5MOsILMXHWsKCwI9bBJ4YsnMaNvttQy0Uq7t
HvGi/T9HEE+hnYToEyRyWq3IwfX9W1PbFxU+ViB09JkU758FUuBhAkZg1l+grwfybUDcDyu+LUJc
amka5TsCz2fFXAacWHDzJv3jwUo1t2YMqazDBTdFaLgGFoFu7LU3LwIvF9hrZ7xIK9BoJYIont1e
5BlKJJCmPmDnrEVR3339JY5uLiwHGF8oE1n8g0CSWiXJg58nWzidQKq4bT02dtJtThRtR/qNrGDl
UPcS1B16fb+vYNhumFmVWbLtBUMnsImyRbKDOF1j9kkKtUPzADw476YR9n3QmleV1131cjr1Rf7M
VOYOvcGYSNL85On//kWmSIdGjDTr1qjRvWj5YzVUm9p/j9Pxmz1TOes6+V6V9s1MhE/l9//5A+cp
WBzolsSq+CCKsg2cLg6IZmPsfczPuwJfllbeiWBt/lkk0wQjMjJnoH1vHu7aoY4zY8qJGE7MiEGh
879I8ByuTPc+Hg1UHohZkWi2ISaNix4nVoHy/KIDY2JWqIjHEB6oHLaTIuWdx3ehpV5SNHNMPDIx
cQJQZABwOh2Gj0Ub3BksKnx1pC0jnUoi4dfFIDvbC61vLrSieOdRYjllXo36yah/9DmZAq07ZC/k
H5ObhIfkOnS/tuNwi6M3kshx8d7SNkUSUoKsScLvbfJ9drHuNeSqejJSB8+YDADM1wvDnXfAYTjg
RTHktQyBOcnBOadaE4Env4y3kIxh6SD0LxF+QIGyRLUyBPsFSSpv6ruAbIKU4F7JeqPLV1dauxRs
Tf45+FBXwrTb1qRLEQckUtMBVg780SkDZPtgX9vKux4bcycHmhkFi0EXxbvVxM9KNI9pkb/jyXpV
IFS/qEFOWtVrJe11iR/fTKN8p1VNC1LtJvzhBGpNhQpn4eHPMGfYHshUrHPTuYJj/NAJJGAKt7oM
WoG8hX7GhH/luS6Cp85LFlLmsux1EKeDjqyleRWwHDDrDdHaedv/fxez2v1TLko6KkH+PdJPnarW
0Xfv0mEl/sHtO0ztK6+eWwopJ1tZXWSILcm4u+gZcq7mDVH1PfigYNzaRltRwHx3eNKRMnZRlb1H
fvWjDerzSbd2WkiW2fQE7LIqH9HiuJusqictVcu4Cn5E3w2F5EgbAEpwxjsYXtscLbJ41plyEwdk
tOZ8dCwuWdj1shPgHudYLFx+pKOAj7wU1vVJB5Mg9x+amnmWq504Bo4lGIZuUUZC8FZzGfd7VEzc
dohCBES2WmMsjCF78AfvQo/Whl8+5dX4rhdgdbzkXuXjiRrHPHIEGQTDOWlmWCsO833TYFdb0Le3
k4d5bGt+Q+z/2TWCdamyx6h4a3EtFdvx05mJZTbAneCbnrtXuSfeZdc8ZiWCerJg6lfMnapNPQCg
ML3sjH4PlCrVPAZVcv71Xj0WXQ1DNxzyffKxP8ruDrXVofJzfKkjEG1udl629HfS/rGKs/OpiC/0
3j0TAQwtUJpjxpcDR7Lo9fYxaUBHuAHUmeA2cacf0WB9S6X+MaEFF8knIx3f41o/UVMdfb2GwViS
WQw13eHpa2kqCitZ51vodDel02OfWj/7TXGp6+G9T7KVJcN6jPzNKO2TvkJHEmuuPXeeTcNWxOrf
1xYhr29qq2RtYZ6yNFnNxmBdsWs2dr6yseqDWX8RTPpHkegf9KnPUGzbZL13Y5vtI9T8RdxIYMyI
Tws9u/76TR4rdvlylDOCHIzK7SDqpl5lITjPm5ya/BtyY2fjZH+LbMKlH7gL6tMrPaO35Nv2jeOr
C2vwn098gyN1FW9GV0I6FFjyMA0sXCts0ozuUjl2j/P76bFN9mtEzJtvluoedT1+zlPnaojlTQif
DJxHHolvUT19NK5/r2XWN+wYl5oFa9Y1TuzOI8exIUDVKGFxJv0xne/Qt8wm+tAgoVvq6vzTtstd
UrOAQr+8l212ahh8bLEIbLZM2zCBlBwGIlaGl5v1lG3pDpxVPmh49EwWKK+uCid4jIKR/zic2M7z
Oz44eZnX67YQTKAtU80R6pfCvZj6odI9mlcwll9m378BbrjbXPt5dqrx7R57279e62C9KS2KI8ua
G2UKfaw69CCYGih1UeEY4Xs55AiwSWCNltgEenkzFbkLCUdeylGxaZ0VlPXdrOibWu6Zzzyvwnda
z60XhOpTJvm4kyC3lEybAqdYZHj081ordlBiAyT0RUOzFhWJS/eyaKvdXvkYiGbK+BFtvuLTyozt
KMgL7Q7ZFaxAMRM+LzN3jdvr7Rh++Ka7VnUGks69kHCwabmYQ75t8nGjl+qyqLoblSL6oo2baqpv
tL7cYUu9aTWophBAk+467cZz0cJSK9ufUdTsuppv6Wc3Q4aCSepNj3bCpMRUWBrlkLSXoYuETTJM
i+K7PA9iyrPcUmi+ePo3rGxe49rZVkiWaaMYlwhpq2HV6ZjkCBRpzkr4aHuFS8WtnFmgJGHjWRcO
mCA38suzdAAprafvBdAsOos1PljN5eSPCVqoGeeIU+Lkk7MCkRfYWGIyEUXywwt2MExQRi2byO8B
bjY92nQIRfVjhEFEGz+0KUmiUBbCIIme8BGz6j6wRLQS7JtgcIMNykJAxulgLzBh+OaV4KwjJTYZ
tkBSK+6R0YOjw6qfZHaP1PlKFORjrj6c1xlHoY1qXAxfuMM7SMWfCnqQG9Y76clLW1afXZjf+1V2
r9UNWAoPzJMFpT3/UUvjxUzgLWZx/hwN52gZLlwHuVsGBy8u4kheAckbkWIVbAObz8LLWcfUqkU4
AI/Ws0Y7n5fE4JT3anQvpTNCIuVLznEAkfQN+NaNwNnZ8oKrPmy/5a4/rLJ23HwdLo/uH8N1DYKD
ALZyULA6ZV02o0NAMmtvVTlE5KC/GwscL0AJWaOzbid1yS2eiIPHkhT6H1SvgCnAKh1c1g5GNFT8
ERYZ4x9DVzdZnNLPz05EoqPHkU2GyYSTljPCN7+HIgtwEOL1Ktv2o9q2fQsnCiX4FLYu3ZQcOB2i
m8G9qszrEFuc0jidKRyL+ByqrsMzpgt7WDiqIi3ToreZKMDhwMB+gY4uNGjNueI/3wAUoOiTC8+f
Hgj+6yAE8Yok4pVeIZAsaT62GPI0TXWHV7BH4/bSS00mWDZiyR5GND3KmYvUyNiCtbf1k+wj95uH
NvAv0BW/VGOHmAJuU51dwVDI6Ob7GIX4EIjTvl2NubMTLTJwMeGyHecZYaItzQq10mCcmU76+C6y
aZtNGO4E7tJQ7k0a6AD5P8wap+Wpg4CPr9fCFeFDWdxXMgfDbkEa0JvpfX6bOcpg8L+GeCUj55lS
Kk7xhy5G5LOi+wq9JZR7yUTe8GYGuDBP7ALihkBHb2X4IY2aLrqWJKl4FUTIKdCFqlMXR/Wo8+ky
IONoICGceOEGyw9cCACoN0nxCZEKYVIdbe6hQ5YfYETvW1gaNNauGPrybATz7xYNZryETlQ20aFg
9uh2zkWtQ6JMKn/RDnBsu+h5igvUN9IZJA7nM/S4wCwr+PUePHZeOoISXYF3Y6nOe/SX8zLUazvN
4i5D/ZAZk/mUOsnl2Oub2MCu5v/rUoclWlegN5wj+bgNXJQUM/SFM3rsyCQu+0Y7cVtHs2SHugpc
CnA0yrnf70svzSIvrYr7ird1gJuen62DIT+b8/bIGF8NH3sxmOzIDZ+4zWNZD10aWlKkWtRhBymy
UwEryBLCy8DYFwX0NIXy0jQ3bqAujYL3y9+/frDHr2jTyZ+NTf/oNiBODboFHcNtFVUQwKodqjLv
hje+5En12XCGoOq0/vqS+9BxmGfN+Fh6naCV3UPwz1QXqPrjoLCNhiRYWpgcdmAcIVsqjEb1ajE1
zmONNhNecH3yKOWujFFxrEZyhKqfR305HPPmXuOgqiG7wjNNGzLScNqoEWiDreWoTuA84qb2ZQzo
jUaXByluOncK11lO1bTxvaJZupL91sNKw2uA3vZlh47uir1yGYboSzG8rZeG91glEOMaNOFSJbZ5
amIDXd5lWjYuPDqxAJpXQROgJqy0eGXin0Bvtod1PLPPyxrRJACAmITlS6rPbImO/2skUZ2wEcf7
+qkeXbWsWcEoiNE0GNTfV20/eHilBSrd9mXxmYzPCrWR2JvOka+7Ma11064i+I7TqUbmsQWEHhCN
TBq61h+VQd1pY1CYTrpFofozmnh9aqrfx6R5T2cMxlAV9+j+7L6+2WOnP5MnEO/6/Mc+u/4l8uCn
HQNIRvkw5gjJkatZKnBa89Ff5fZFJI3bJC93c37y9XWPRbxfrntYP0eTlXS5racQm4eNTFhjkaxv
etN4qfLu5utrqSMdalyIHUBilKVEhYNWedNLDD0wZdqKLHoYhq5fhcDWfbqxZpU02LgUP23M3Jg+
TZtRD+CySzQz6BsavGjPq92FXW+F/5HkqB85znAb+eIercoh9RA4FQkgP8348B24WLWFWJ5nv0Zg
JNemCSxvwHavRmMwiBDOsaenpkXSZIofiY1o96I8dRZk5+S00KJhm9SwtXFue9mTSxwZzUbm0O7U
TZzDRio16g0D+esFlRcN45xcX8t22GzUUELoO3vGxu9sPO6aGjc9jCGBUq0zu3/tJqvHBI6yx2js
DXCvG8/xUXLuEb/E04QjuEFjIl76JhrCsRjurSS4mPPmshIvkox4qFkbWCqs/WB4sfwJG6xmF+Xt
DXYPxdqNtcshttc98rOhFvzUpmpc20Fzgcdsc2NXAW5RkF9x6D1xxBzbNGo2oGbwwG49BHUmSVGD
uyzoqxdUV7l46ZCjaHTrxS7sSwa+Lw0WZScivXls8SowGbAhXEbFh+uJ+tLHt5AA4STujYngPbBb
z1wZ9bJECTec3aGMeQRXh2rreBGWhql3M4RRtPWj9LFqGWsWJmPfFNcOM/qZecU38PaYW3XTLC0R
X6LFi15Ci6A6slnrpIMCbNioQXy9L44wBSw4FuA8TMINvcqDfeFrYwKmMkHzyEvPwE/BcNfpeA+V
cWOl3BX+W8UihNSnjeivx1qA2Z5SALPHnA65DxFRU82ma4nCTfaIqx74LahOG1wLYOKi346lR/Lc
iTPPEYjHFyheNhoGFIk+W0Pr+L6GXbD9+qb2/aWDM5Fs3zbmZErS/plXzC8RTTmjTBtTJNvBjNYl
TXWk1OSuybGyqMzhzFBescpTpMNT09gF6CtQw2fQe328QZos3oQxZQCqlTKQJ+LQMSAGoG1GR3OW
4P7RmPUHeyq8jmBbyOCqDZN3LSnvgxxitG1BRG7wOKnQ8a7tYYf4420wNNc2o69F51F5NrX73J+l
QfbZxLwoVOqBuaWfI24Fbs9HtJm8xLQGtI+l/TzxTPUjERRsBFABAG4Mdg6nmnrk+Q5toxR8doWR
Ugzfrx0JG55+gfMzGBGe7jDl4XkfXKge6YE8iqdrpaPd0Acf+liatwzQmG4nKAYJb/bnbEtQb8b4
7k9slzH5jj9ktu6z5hZ1VHRPcFZUBT2OzGG32GGnrSJ0VfHtZLONqI7bMnwgWCFQmeXuNomVhdtu
Ri0lxUVu4pAjAvrC8+QL3ZTgAgE1RPoSGhRdN+uaep/wFB9e6lIEYA2VttbLAuSpJh6kHb5kwJAW
orWMRV+QK0lNXsXqh9sTgp2o/fBtfeXZZDNZtwXItiqdNxRLP33Pvxh8tJ/8yF75Ir+fz5POfcIG
821OCptEvNRVtTPa9sNk1sfc/KULTYPpPx8s9GYXkPP3fXeuioYBeXCJan238sP+57WnixvFaeBb
UbyhWwglvSqxTFHuPXbIlI8oAhJiOzS/imY7JbPu6Ki/Zfn448RaOLYUAKQJHdAKRe3hVG1kmJDU
jUi3Q5QnyEKKBfK+D6lfDxvqOZ5PqO47S8PEc45f8Gzi1DiBLDmStEAQlODM7flEP2zwYnddlumc
oKmc19cnxbPjIjHcqZJnA5x0q8ZyPcEjXYRoLZ/axUeiP60SZjq0cckQD7vvGTP2tk/DbBu3mEgW
WbS1cjTMXITuV6KEXpVDRrqS9qPNHjhLvQDx0HrrFTm+z0EjN2YW3XhtaZ6LcbYA7BQihPhy6fZ5
1w7eNWqZKwyTdqHEOJTcYkNWQ05YVf+cYv/rN8xwvSd9/sgLjFf9oDn4639uPvOb9/Sz/t/zb/33
v/rP3//KL/37Q1fvzftvf1lnwGHG+/azGh8+6zZp/otjOv/L/9cf/sfn/lN2Y/H591/vHzw5RIRh
K/9o/vr3j84//v4Ltpyks/LfLNb5Cv/+8XwLf/91/V6NyXvGIOefz/vllz7f6+bvvzTX/hea1zO2
U6dhTE+cN9t//vMj9S/ybugt4Mxm0AbdqiyvmuDvv4T6F90jThMqSeFAQ2M/1Hm7/5H7LzJnGksO
TABXd3Xx13/d/90/J9I/z9v/zP/99//I2vQuD7Om/vsv47BPpGbwwkzZY3RBH+BwVWd6G1VpEE/b
Ympxd+8mYrpVM4JAGmnUUijQ9H1ikstlWSqbQS+OVknsyoUskTsanQ8FMN6anTgFHgu/PMpjX+5w
1/PlXOHiEWhym39O9cFDB3CxUdDT6vZihvbizITcgt30t0y/Geun1fNo0dZNu42RuoAEHVGfyrsO
e4Z8CUlFBiXW5iD6I+9qQK51pR0M27Ep8bwiwNFK6mG2FDwU16P/nixSX9zAD/78jisyjq4d+Yz2
osd8xQTpc3rdj7mLzlfUWNhVhOmy0JM37NotDYsoVfOdtUCegrzOcYms49esZC7qCBawdKTJSjts
Q7btKMNudBscAVx009qXzk2KNTFmm3hYskUDVqoyDS/dINJX8MvsFaJ5nTO9hjp32WjJHWd8t9w/
6ylGpFWPKoACmOFyPWh+sBEEJNnO0HeDGVQXoXJwRfVeeUgCSkBz6WZcBivo+0bhg1FgyLkYCJe+
3qLS0ZoYUpcy3Ib0thbT1nCr2Qy8NdfkgyNO6xHJaUI0k8WDCfpq6VkG9nnTrIwb9evRRdRY+cks
113iF7+UWXw9IMLs6WkPk0NDxxNLhlqaEVpMHkeanZ1bbfHo+9qdNvioDOb8myR1eDMZShExHsRu
aG7jiptPPClJHIo3F3maZrDLldthcp/ib9FMdryyIV87KI+vhD0/yflfV5RJTnSHrjTtuqkN0Yn0
KT8K9I1rCzoQ2teXhSvWBmq06Osi9SWSb37mhkghluhgexYaIKb/U/l5dN5jo7VopR3gidm++b31
LZfMLsp5gXuzjRVEAB2VNtEtFdP1Psx5dvElIJgfiW7FKxHJeDVqvgKNdsuvQxmzbCTbzbJHT20k
bwqzpSOoBsPo2cJ+doWLOkpiKFRZubhyIzNe1FNxV9LWQaMuQVwpcjaZwt/FU6RJ9ZsxGwzKW8vS
FmVZj5umL5ATQinPLhA0jBs/XdSF+em4aLM2GjoT0OTQXABztN+lWqf/ZIq2qCUXYTv40p4Fyplx
uf1L7URvdhbcFLOBjorfKnIyUQp36aVqR+XI5Cmwl8xcsdVBxmf09e3IhyzGyr/s0WcIZ8rQIKKX
wY7f9j9JDV5Th7fhYFuPEEpqckFUoSbK6DqeULJE9KILOkbEjoaOT18/WTpComNkPWt+vC4dL8EU
nE6ylQGiwRmvKXl2bsG2Lqfgp1v4V/SKn2BvLhzNRl61zVGylbh05VV4FkuFlJNJcxchvl5j3ucS
PCqKVjykyxvPYCFmPZmLgftkYzGtSjKdQQ3qYn1uEJYLudrfgR8iGZhn46PVA4b0FSs1qtCH0jsw
N/N7nzrrZ++Arq36KxH1u35Kk6VmlPSieXV5TAOtplAsCEuVVscPPagcb1hBhkXovqc77yH6mAnE
IqUo7momb2vaRyuF83MX8gmjxODaist1i1se7lCuj/sOurSujydmXOXJyu6n16ibhfn0WZov6G6n
EPm6euDf+yTwU4kENKaGXslYSmnjbTclz4zqmaz14jt4bNjC4xif+Wn+VKHZROT4RFykwClIQ9C0
75+zEYRNodkGcmjoA+toikTejHsUrN5Qga8HmvQEvZ6yOOEX02zEGaeBuFsrXqksE54XTy7XyfJr
BhtnOjooy6bPrwDh1YuwYynxmt3Ah3w0HzQlIw1c4s1bX3sGsPejtRkggFC9qsqO1qCxdBs0MlT7
3BpENhlBYdq/m6JlfeQqeRsnndpabnA2Qlp9Zke0bBLMTBQG2lwgcCjFjMK41g3re5VyRGCRiOku
e6cdEeiNBrZzdNuBwVhGqJwvrJitvX8jMH90SnY8Agft0x6Ch2ogRozI7EmLbz0kUboMt+B16bf7
3F0GjDcz0U4cEj4dutAmRaotyHhHOX2BvNgvU4ZDwLWhMuVo/rnVasifJooqa5yJ0fGbIUr8eOcL
kaWwo4cLuxUm6vZVuEn08LmW5a1AkgbdNV47Z4O59nv/YTKxvsomtkZX4ySm3iNKt7z0v+2XyNQT
zRLd/1nnaOckgQ7qzT+TRoeAXPhAwSQXmMa/qaRC5s+If5o6B1BRc3i0Ecxtw8QRpTOSW9tmVtIh
Z1f76BYN8wsUDsO3ahXn6hbDZ6ozJt7o1K+gt/QrLR1XjWH+8OG5LYBlz5y84k54KDpBYci5B+4T
XDk/bFoUjayXOpn1GwbvfL8wvZHDGz+Wn3jq6CsNfdZR0IDLp/p7E3r00cBCoy/0uF9FQhFWaGW9
iwA530quXY9TQjd5neW8wGvY8zTV06vRxDS8LWcPV9ilsp1YsBVru8Khcqk5+ZuZ4HQ6+PFZ1Tmv
c0tHmQSVdA7ReTWt0pSuno5OYlYi4L7/WZEWF7Ff/sgYw4BTQlMa6RuEjsq1TAnFE/O4PcVQa+YP
6mDtZuGzM18ZL2QE+uLbVGRvBccq3QF85fEw79BRQB8SNFBeCEzwFCEZYqkkyPPigZ3CZJ6mhe9z
7kRltEJ55tawsmJJY+qDITOLuCifap6tJzGjdVusY0qbvzamDzisfXOwT6ms2exoqPVliCTd/sQ2
gPivWhV8RkF9xiCrXyVw8JZ2KlAdt5867n7VyfRtnwdomGRDK+GY5J0s0E0n3mc3IyLnS8+laBXD
S1NyqEQxQ8Sxjn/GRftaWO5damtLO4c+g98moyN0PKP4ZzbsaAGUy6H03rSBxTW6xZw6X3U5Rtsc
tRyDziYFerdoCwKZOaXnGVphAVnLan5mQvffuxC9lzn10LDKKbVxmWicQpNOIg1i9QfaSKFql//e
FjzTEFckl2izKGoe7j8piIG7YFems5o6vb2aZdHg8zoWjqIuvC0EhkqmOAsCtrnfl49dMz0rh/6x
tUCD6EbE2ToE9LawYHgu3QFdMmrZreUEq7oGJo9BAkNST1szSgLDHl9X4mYstQ+KEtpYCVul9Zp4
k0jzsrDUrLw0vPgJviTFHFbh0NTkPjydKi/eoEsTRCEBLc0bpwZDJ3C22T+LutXjVZHii5rDfsBn
pV/4KfmVsPkK0XAB0qKbPdr5zd5b0OOY3WrZy5rPh1nu+OFLkD6ORSClz4sjEsw23Gu0T2UBhI7b
ASftkraEN6e6S33yIZcaoOR8S3vO++SnKzlabcX6weobCVj1k3rjzC5UsKo4gsfM/AZ5H1Y+0rrA
tOoAtxMy5XEzzXn8YGE72iS7vY+1wL2WY8PfzlyS2iQqa7QyUFbEsGe0tjhBkBYFBNBuDOlZxiAB
HAQJTexqFlmd/qjb9sEsaR2VNHNX0Nkui8h+mTG7nZjgA77Wc7yFP3IZSpymrQFURts/0xBguN39
9BK2DiAvBOSR/WILMtU2m9uGRA9bjuCnnK+fdjFjJRBxet+vEye9a6vkLYqyu0LD7SQE1+fNuLT9
OZrfNX6gb13Y5pYTvyWzgVyWcw5pVXORRoGGCpFurtPWuhzxQtCtQT/zDdZqLfBIgN36ZsT52375
qQ4R/BqT8RyboKl8TycEjAd5DRqGZTTnc/mQ3u3ToNB8TXrUF/fBODLkbp+D7IN4VHO4GpF+7wmk
MNvYIO+JK7pgIKp5lW1bP6kK14OMaelCZHJXpOHdkNVvUUFVY9IVG26G4EkUxsqfSDOUz+mc6rO2
Ux3/2Oe+rgMZ0dM4w4V2mXbk4MUMeSQeoEIYJj8B0LK7SbiTOn5VlDcLoyOFdHTvImxDrAPjt8Cr
iJdOipeAhe48Eo/WhTFWd3LyzvJ25PyTVNpRVNOYjKHGzSnqNIf/KYa0VDoZkqBztiGZvrnGq9cR
YKuq2wa1/RanHKTAYx4TFd9nuKuQAiRvbm0hqFgtob5TuxtLvZe7NlS7IRPEyMa5bEb7bX86ThqF
q+m0N2kfXpSk4BQUYbP6P4Sd2XLbTLalnwgRmIdbzpMkypI86AZh2RbmTMwJ4On7S7hO/Keroqsv
LEsURYIkkLn32mvIvTtp7e9ZR1Ujg+U3Bcou0FV8WcWvQJYUg7z2SaW3KBnvo64bogpv6QQDpFDm
n3/5Wex7nlukm5kXhAKK+xTyBvJBEdDc2s5H1Evxn2TeT1v8GTIWiUX6qEnxZD7WRvFnPfcDX2XH
LM4iwku4R5nh8xiQozxQxYihe6kwAgqE3l+Io0xF9l3XCyh+X8uQpnvMqIcdv8BzlvcmVMtDhuZq
403jh+zfi4YNc/2Yl/S5GEB2ozxZUNCn98QKT5BCbipl7WkG8W53HCvRS8cMmtyRmQrioe4XIwSd
PsJinX/qFom5iV7QXtTCareex3ofblz3ZM4cVjVQthfVfVThTVnPM9I0ikNKpNke/lBqvjMeGQ4d
s4rKKz97By7YOM77udV9rkrBlRMM4Wj5LpkxfVHYC0FWutVmlT3UdXE1aj4Il0Twxl+Mk2E0P5zM
e+vN8GcaRY9BKe+lz/UlLUbapV/+Fl4wHsFRi8NTYbLENONrtvg1i5IacQQ3dPMHpZPNRpKMFqvt
ona2R6T0AmRoB2TQRjGisKjYrUWlxgCsjnZdevAdXBzR16ZTJgcfnJQyj4LQqjOSn+LvgZxvg1MT
42RQWsApevPZIDdRYEz0X2ySC0NNWUlcz11nKxt7PtaZdRvqCAP9GI1eYxnRKU2cJ1FGn2McYO2j
yl1eeMUh+rBl0x/jkatmSOLDNJrQMAdxY7O+JSGVWLeUZ1vT/KJ24WL3fCxBydnknYES3/Ih6fM8
CMZzM+aYTfo42DPOeeFilBcvyupLH9Skv0+ljHcS2HVjigqr12kJ5C4P8UaNEGziWpy3F3UXZSrN
/ViF1iFCSOdntbz886Wm8LyYAs3YRtnEbteJzHYsDdxIjo5bBd4JKI9ohGZ8c/RTrwcR2xQrJyZJ
8rLeOMSoDmRgZXubCf2lHLMnMGD/YM7DeBkpxC6BR8hC4gTDrlhmHOEHoxGX9Ytp2aSnhunpn5v+
3gXadFTAOg3/dUejS/lD087ogGOMYpvpfz/M+tf/3PmfByPxUZCYwZf1tvXH9bt/bovWR/7nxn/u
8/+87d8eNavweR1Bav718qr1RY5ejm/bP8+zHl4X4NTd9yRyr79YvxCRfCHQXoIaGm0HdYSjZU7s
Vv/7TYl+yyibzmt6k2VC53GIsMLZtXIRVLQw1LbtmPCBjCruMGR2BKJEfk4C/3mow+YQW5XAwLGz
j6qcjk0vhouZvg89kUC8l+oSD9jLT108kSdW+pcBV01m52HvXzhu77LeuH4hYjvdOQn25V7i4FsM
kEQXV8CO66bgkpR5eFm/YzkNLpmOKJ96C71Ld+/r2D1IshovRlvbF/Jl7Us8j8/EkuOe4tNhMrn4
VbD/1jENxznRqfTTQPcVVHvfqrDlKMk2VWZ+5LrlBZq0IpWhCHbArEBG+FOkjJt8URT4TdbwASP3
rTT86Pcw7/PZuWD7QM4ALIttgi2yZeOM4fmVvycj9WGUtPLnyCMVIjTj4tjYEHpiZEI2BggHnV3W
p49eh9VeSlonezThe0PocNFnFBAdXeeI1VwxPtcj7GqrE49GWHZb0UaPsYn1cPaWmMlFlTDMGP7B
jFVhteusJT5h43Ag1uih8NUt6zKoj4H/q4uLe+24/gZWx4Cj/EJLUwJ3EqS6Hbwl3Cxx8jQhtHCG
5L4YMCgNSerBYL8MYVFcVZklbHShOGBo+Mee3V+hIITNaMi9GFX1m0h2KH1N/6uBCTqN035qSlKr
vfoos/7u5cNjV1tUwdV0gxBOu+Kz8DaewkvGDc+MCR5Er3Zjh/OqcNS0U8Pv0prHL13XOXvHxWOh
roI9VAD45ZwQYRmcZGyV58lTcJ8JXWlLRz5NFRlrnEABmFlwqoiB3vQ18sJKT8l9TKkZfRVgO5g9
2236Zap8n6KlcK+m14ZYS0E/T9yB9LkOSpUKXzw9Fo6QXNopM2+B7Ik5AeEVeM5tFxjbWyiQYL7V
/DhWhnUK8pkZIk5YDX5sW7eH40KmXtPgH+F24zWKerklIG8+Q2XbdTWMTtBbQkTGd4uoWhCYcaei
FzsDhkbgdbXVaIHbqlvdOyGj/hBjcNGcagfqfeXTZNZx/5sjoF+x4uhYODV8aII7RgSrTUYKBJBG
CO386JopWnjExAkheRxGvq8yPNWSDLZJZMvHYgluxAvBmaDCh5UMHmduczzcR7P3zhHxbM6IS+/Q
1b9oDU9Jbb+7bI3HgkqMsa65H+Kipo0BQ8xbnoqUV+DU9ACd4ZqaYfg4gl1zAsEsbU2UzE12sPEW
9/xlFyjpHryuR7/pWe+hVybEzrtPpooPojOwPe8s0hkc9dXv0zswwpsfh8fBYbEgN+8u/eihsoLX
OAYSaUOkVFb21BlqfjU684PGFUjFz6+DIb9Z6QAPLhjudYdhOBZ529KtyQ/JxvAsogY7nfyEGI7A
pBntKBDqY9ATkFMoJG19qxg+T2c6lQ+goY90yR9Gy7kaJZrsTDz6j26aD2g+mJNYKmMzZsLYxTej
xH3FRxUpJgLlq+KnNSAr77qE0zYGtLEexQSttveBqxJfYQNuws6jLj+1TfBtnoLyySanV6Nzwl8I
VJbNnyqq8GGmMlrs+VYIUISK8ItYaxzzZWp3S+zfW6duTw2axtlOX/u6eohyMqTmQWOPkfWkxvFh
ztVwQbRA7mzRbgG+uVDLeOPl4Tnskv0S1+SZqiXbDzWpRSOBkWAL59TrCIxD3ypKQjxtNZ/zycjO
fVXcVV/UrJ3WsJeY9lyfndH1XoyM7iz3x0Oc4mlJjCgVDPYq/ex/9VyPgEzSHOheZDfujQE7Qlt9
nefoTiW3i0aSL6GUzRsRHpes+xkvD16Vv+Jzc2Spe82U2kL72GYSYQDDvS0+Id/6Eby38U6971wi
0gkqe8ID0Yg2HgVJIROk9k7zUmPOXTMKiucTHNIDw1MmHPSI2gQr1QnU9YgLl79b7OBuxrQ4BZtY
6E3PZZf+cogzyWL5OEN2DYd5Y1LFN1MFy73cFRY58mTqKRzuTHf4lacT2EQj7W1fRcSFeR+uxjIM
EEagdSYlxq4nhrKOH5fOfqhl/dr71juei0/MtnzSps7xWH3AvjkRBPtqWEl+uI2hkd566ewNpAUq
wQt9rG59LdktMVgo9xOyy6xun3AefEib4nU2WDYiKR/yceeO9kdqUwbbTXsSpvVVJfZz4DeHpOej
RzkArOU1G9eiLIda/Dh1zbXIE+YAA77Q+Fbznlct+rzF/m5N9d0qk5udqSfbBz/wAoD2RdoX6fa7
rCT9xyxvbUKtRugtAWVJjrp7sQQRTCkwlZsvu64Mvjj0XJuR67JcSBFKJ2zE26+G6Vwr8Ajhul/1
R6MfCsvgU6MtU0DG7PYhD7+7+MrSsUOnascfcej/mprgFSOFCHrJNAVvJR/HMNU/Zq4hBds+tDD0
TT889DhkPO/i0mPilUIDK4NzsviX2qgukTXsrKK0wVzUAxj8xkXhFQKBD1N/Nqb3acZY3gE6LcNm
j/3ZDq3dT/CUL/OXOSHIPTGJmQLxdGM880v48+kSfTEqJhQsS/2xLBta1etiiGWneOPxgPzqZ8Fz
F1Y/xZJcenkPAXXKroU53LwbOZpcJzV+dqxkfQ6yhIcj8RQWpBAm9w+OgaTloZ/smzIInGpzuJRW
U3yZvPkPmNg3SpVdU9e/2uwa5pyGgu1qC35whqyPY3h1nSo4J/DUzai7LksTH3yrGOlsw+cZgCNQ
XkqHrUhIxUdbFHmzLa3g7s6C1DVaSUDR6hZjWgc64l194DUrai8GF7Nyr30eoskqH6mrk93sd8sO
z+N3TNz+1BNW6H1HkLmV+DvT2jeV4V3JUTzltWA1EL2eMtW7Ppw+uqL58Dt2feFyEpoFI1YPULm+
4ay7t0C5Q0g/KUrbiQzldIRXB+Vu23mkxMaipo3ykh/K4FzTfulxSnlAsOdeGUgdqtBbdubQ4ywb
pB0J2M3ZCPI3Z6Y/air7WE0u7UUqatJuaakqbHBd5QRXElBrco2+gHA/+4bjbPOSjd4n+7m0SdJ2
Z3WxcuvLTJGkkZdiB/8BQJl2ELWHnAd1yg0yDqbCPbL6/bKs+KuXGNmxr8cfA8YkB/CladNOw7tk
gJpC/LKyu5TLD3MSUNYEezqOzMSHkk1gsGO7LgFF8ttoc46ovPo2RACnBfzOg8gUZBjgNjbXB3sm
STxWw4+ZaLrBJLMrkE26XSA+6ATdt6R0eU/K5s0Y5wc/S98qs8f6MSARbYEo06vhmtveUfk2oRn2
UxGDmwTEtzPCy/aMQbINvLBPzHHKzc5j1rWRYfraeNFdVaGOxPGd4sNdqK+p9fwAVGqu6IWLKnvO
MfZTsXty7frHODxZ/dYLrY9mYfLKvxleBPX6dlA2Ezh18D3UpkzfkVOrA8TbDTNeUDES6TdQfoBh
3Y1JuK/+s5C92/7X77LJ3rqU9y0+XuxyDJ9Jc+IEMXkKn4fXj5Yhz2lq6zimP1vIcf/zp3ZasxpB
FtF3iZhdTbCGeTrpRSf9EINgzhnH2zkY9jMPRyWvf7QdsXOytwXrQh43abB61/If7hzzHEOKX39s
FayEHNXkCFQxwzYrXkmraSXAHNhZJIqDxYZUp/6u5nsHStT6vf4d/2rUlhFnDiY0+JFxH4pUqxn2
rY6zMz/UqZXGxnEIaeP/mvEuXQV0nGNrcDISfBXx9+uvMFrU3+vLMeJxchE9EDl7ciQ0a3zNnliH
thaI3dibn/rABFZqjCiBeTP1XOc22Nx46PkLxEcRP45VBIQjuHCOteshHrWhXOsok/qSSrHTx+p1
TUkQYvzuQOjVT163w359AQyunYLgkv5pasROP5w+Lv20hn45KCPX185jNN4xodvSf52G5lPLJNuq
QEy4a6virX579MvTb+H/vNSIo7Inqjlws2ahmUColTFYk5O7Z/0+NDlnG7d1TMAI8t7p7/V9JPN+
0/8waVtcCZrBXbvi790x+DuaGYE6PFwRxcQ391sLHAuEokmDg74p4deyC0/6LsgRd8tAh4IYwbXK
X/qhTEKs8CDmWq22c9t+KCnu+iH1fSL5WC5P+h76mIT8kz7+z0Hp2GN9wIn0zvqpeIoHNRL9SfOc
d9b6dPrhfDVA63t0SKGiRfkSLSfsqale8r0v5K1qsSpgiBVqu0QbYLHFiLF3mOrh5rQRQ9vsRptJ
R+Jkn7DXXx2uqlwRTrsYfn1ME9Ngu5/v6wC/7vNPtttXY+J0rbwGf4PqNckxpDMr8zQwMbeVzTg4
JwipB4s2BacijGYi4uPpCB3hs4660zQxzcb9KDuIIt74ymtOXguTuslvTfKTJGrFZmM/0y18VONU
MXAPnlYahNtwoo7VI5skYJkeirjNqyvJdEaw16EEmCWNfCfO6O9Su0rPTiJe5Ajbfwlh6+Aq0VDj
ADeUl06Oz/pfFTX2vtY0MU0F6yAN2YjaD+PBCjomWGwieH3jXRqP8pAFvyBvE4rkzd/6uCWC0QOi
NjOQ74WKDSmPvXfa4M1Z8h+OCMKt37RYPmmGLztE/T57/UuRUA8tHiC7bzNtcmb2DHekjTPPwSS8
86w3rDbX0v8G0JhwBdauxHxd4W6EMNxTZsHO2LVVdcN3llmVnsAA2JXb1mUek2FTYbjZKWplugVj
5fQGFJ6r+d4POBrnpXxIcAvc+HpkZvYwKDpR/HLbjCzihO7RVhy/+CNDybDWKX/An9ibRk/FxHD/
rFrrZFYMkOzMLLZmvG/6+puoLYG9bJHvYp3p67iHxWLQ0oeD3LqD+YLiiimZXb7HctBhggLuLUMK
mcRY2zr0Outwktr5JAKwA5ECdNvw+jZ97ByXuGcSW7IN4w+AZGo+Or4UB5u8PLMu3XPdmtc2AoyY
FUGBSg8zPVveVgi/PFeSw1yZVxKq2MasFfy/8ZBNCFTMGCzb0mNoZcF7K+VLElOkrid6GJAnMgh/
31qRt8dFfDhUdDJzMGZH0TH0E1XdUWExdx70KV8bBJQsyssPXnPzZ885zwaf6jCGePlQNxpheBLe
rB7gge8Yq3hPZnCJpPF1iadfWbhY+yzKD+tTN2TTb/zCyPaTLUiGdBNxJhUM/peWfLuQSCZHPv6m
FdR9ZQCPkYsVmpumgwnxkC+Z2nUJ4vyM80KZ/tcSNee2VgCnQ+kdxoi6ZcmeYoliPpv5yyD3tlgJ
ciUO6aujmRmKNTqH5T8ZyNxhMhwFhguVAGpOVWCgZYgvjmuXO2jX5cBnm33zYhmSlxS9+AggDsIi
TFNNv6g4JY4eMyYbQl57LJ1Qan43LYYTqSpv9IHedp4WUjKVuDup/MW8O93AvIn2qVtfhri5D116
s/z8MywfoojSqClbF50EqLO+FuKBc9uopje4LsO29lkDLGwT7JEmwjL7W0S8aAJOOKWwtyqMl/EZ
g2WxjlP1QHFlSVWS46HIw2o/e/eV82BR7wclFJFeUR71OdVgx6kEbJNGqYnwl9LI9RWjrpFCr8wu
QwjznnHROjRoS+ZylB/vhSbSo9NjgsRPpivv3uJ9qWAQMuxhcMMFTID8Yz84X72cBk4YR5ORYzHK
2+g3e7aDg5n7zHzUUBzigImAHEgflocivk/mAIAL031Z4MUJh6pMP4liEi1i61tZy/eu9F6KFB6Q
ZnmxdVA9MixbegE6xAVcaafiMiyJEjT/6PnZSsxZRtZhnvTqOfAmwIofkjlmTkuP5qYIkkmO8mgw
15n9lIC/OWN4bfLi3baqu1NzLogo/WEoEkE7htr2kAeHUgVczxPOBoO582I2/H6JiCjs6UDN6Vua
kEKqYSBvhMmTpV67QdxGNTQVr9YCRiR4he1UT/QkTrHNU4LJ/ARiJUYIvyGIOQxVEeIlQGRGgqaC
Cjzc+a06qaEkxqkpo1tlhIfas29uMX5BhJgBHXKC+CPNOjlD2i5AUEZU7V42stuH0nmpu6i5MGTb
ZRIPKd+C6SFzrzxj5fbkSFI2fftXPXQfJk5ue2ehBhBEUmQjH0Hk0l8kW+wD/o4Zod1f0thuIdXB
dofTQ8ZhgZoWr0feSD1mGlq6B5eca9Sqp4rhXJt0X/G+PuY41m3bgJl20H+SIfP6lzylup+i/jTU
M/biwh2uBZKu/TryKzP/YbEtgrg4zTvN9MTmjfxSC9ykHiHUdC2kkUS864kdgSswcBje7Oc5+9RD
QT+sv3a2eimsCLCGfmOcOXsBglHa1f4z580X0Rob00CRss7OIN9vahl9b9XyXU0sQDJn9tlEKYuw
VSfINfL/j/XCqpX4d1awhUEZ1Gr8cuCd/99apdbmQoMD26MOgEMxD+tQlMlvGOYkywvvZYEceqo6
YETXiAHNou3KXcgH3iRhMHXX9CizZ+Gb2Ng1V6nJOBtkK++GZjIGCWVRHAXn9ScvnvTpXr7znjSX
NPHxCe/9h9mhwzHrS14O9G8j48hID/CaobnQgH5ZEt63/04n9/6TTv73ZTsBZuXBf6QbQeOSVZ03
/Yk27VSycEyL9RAFkEcNtmaiXR6K+lPOU7jDAcnbNKFFgqilORcy54Kgk4MVQLki4d/NmuaTwgTY
M1n6pAj52XS6AFuij7AZIZyEh8Hj3Vt3UQC2LeFC17FkW7PT6mVsYy4EKMixkX3qsinV5ykuBeD+
Dp/HX669JjgIARQUN/OdKuuHalmx9QpX+WSbQK08h2aTnYr0Wv9psuWpNfBT/u9vmvPvshfNIeeF
2o4fYkH4HzFMKGGKYDSc7mRkDgS4On5dmFFixMZapme5U/vS2zrIUrN+VnoEU5ezdIHj9NZCw3IL
ZEQ8pWe8jcJ4TBr7sJJjFlw+N8vC4hH4s6SNK69F3/HO+ZxCqZk+A5P++Mtmc5230WaOu9AiaXJD
orLTUrTPKI/YVNOzTjtMAaX1FfjfX37wn+eMg5GHiwojhMn4H5L+ZGgKO8pITzLNzj5k5c6Iw2Qb
pGwTlZEw3yJgZiXTmzberV2YXVeSnuHwUWaVJoFrNnk8x08enuxOE+xZ/E6Lz1JXjeeuhmK5FgxT
Q1oFTAOpN5XErd7nkHdG4NInyoonJA+pggPB+mPgxaGYEUXLX+qQl6dQ5mgrytrEYUB1exVIJGEh
TKp8guFRTqfARK2/zCsPKVduc/G6+uyH+DCgqafBTjFx9TL3LDURK0yI/bRKxkAO8BExXMUxamF/
Fu9mDPcomd8KqAlL0OHarndXxlU1BTl56WuhbOfRDh43AJh7bmBi7f77J0K+wL9roTDddGxEK6RN
ocLFx+X/XsA8BHN1OZMNk0sMHUeK1WMfkmNpIwCrhHr0Fx//UWJ7dqIZLr7f2Lt2TD/Zk2tM0zd2
n7zN+uSrNc+KdLErqq4HHNN8rPn4IyMT31qyNyPB/OrvotRZZxcfv25s8r1h2T9NtfwOsuQd7tlB
ddmrHZWfYcHCURkvAB9sqK3NDAVWWdH65raTwUPuDu9LRRrw3MR8Hv6PRvM4scnK9qT+Zft0LvdV
YLzFfYq1Sj2opyiY9v3SX42mNw/FaOPdKLyrsJR39aC7FgVyuJYxScpD38ZqusTR2HKLsM6xsndZ
1Tx1YHUnzFALCq8OFwXZmbDJ4c7uagXcWJrVnqUN8YZ81xz8oPEBO1nwNDNspbM5PQx0z/mtV/y2
pEbSRZrflp9lRPhMyNrkuVSBK5Nq/b1NIee0xrM5Jp+iKolFQq5md7/XgjKp6rtvMMFsxYD9i74y
NHGrDbzXJW5vui9O6ux7kLfnSMZvrJTvujWliybgWmNDadl/V5H3PTbrXeERZtyOMdKRqD0CQ96a
hYorMqgRFjlq14YfmhhExb91UREf4DB+uuP03FTV1TZTnyYRDn3mUIUv5BuL5GvSlqeVqdqnP2Uy
fBi2fqyUHgKhZyCQRHhVhaeVa+zHgjNlSZnYmYPcGwWdaNaIW+sHr4UBg1ezunTF2ZWdrckg5RZS
+S0s03OYeChY//LbBt13iJGLzqwG+si2OWVwSENAhCAF6tAEOjdl7FRgrOUKDtfuKkzyaxvuvVu/
DhZ8/qYbt6Fuhalk9x3EyEM3OM+4jn6P9SoULDy52Tdfs8b+vl7gaVunO08QJJ2PMADqBAFMY9/r
HLNI9GkWcxVN1/aQtbbfwkTdPcdgsaHv2XikPnn05KGBGyMuYTTPBArusb7/MjXyS53J+6x1E+QS
bXra46hj8zfjEvMDN341AM93sUUOuEMs0Np29wbAyWgBBSyU95amP0qDP8TaKs3UbUh+gvQbxnra
punVslp2D2ZGpRNeax+Gf9472bXlTXaXGpKEEN9VteybECFboRhcMxl/GwppXQfoaXiLbJUqsntu
qzNhOuok7QigJ8AfSC3kgyBIA7LA/kuKkf3EjLyju6R3j97ybBR+uatjkwFgqG5qXj68YrZfCmx2
ccy6YXb9Wi+IWPrgLcQpjBlMZSIMAHHK4Hua5La32P8AbwkA2T5zDyLt7K2ynXFPh06wC8KKYSiP
fk9884QF/U5Gk0ZJezpVl8Fdr4k9kDTFKei8/UoM6pH1zNhY8EkQZZPGF1hlF6eom0NhiMuyZP6u
nUwHse/yYIOaH9PRgMgixLnqZ/uyRMtDKtxijwTmbgxWzcPVC8EyRKa6iwmh63s9N8Reek1yUF73
Odnc6hlgDBKDyguUNOcSBN2/vmNsaOEefzFs83mxsK+FvnaqTcfepb7z6kdyuUT9V4VpLPgSVBSC
az2iHfW3PcOgoc+OMi0m+IqNcbWxnYXyMJ2aeDGuWZAHl3b5XH/o9C3rdyjqGIK2LjRbMWPnHjoe
BMDwYYG8fnLdILrGw5IfQ+F8y5qouE3JhCXPUu0iq/IYTc3mFY/Gh4H+5yTV8pgEQX4q89JCOTJA
Ny8b0iwMci7kmGG4IT3vmo72HRKdd1yPcj0KJ8D4Qjjdp4zhsMRStJAfMkYq4WxtY9rQrVSOh1n2
eLSTOT37Zcl8pylI+MqjrZfxdKYkP9g08Z4rAc4thod7R8f3djAEr2H1tRmg19leci6C1r/WugiJ
LcS94YQEGrHZs5v0/Ul54TGwgFQK6k4GLdNX5NuHJZt3k23/dlRe7PPBbq9u07fXKbV+NZDTD5WO
CE7ridjfsEoO2Nvui2m0zoErGOaAEl6V7ZI5mjA2ZC1+iZPwa5GNhH7HJnSWGNFR5W+xckC+7uRX
NT97/fwoOi6XNLLuNinchE4u8AeNLj9NL4lYrEuYXRYOYFgSATCEhQgkp/HYWeUlGeb+aFY+XXLT
LN3FM4IOJMPZjAtDlG0+W3cBw+kCwT4/5zKGe4xyAYzQKvoLbWGByOQSslKz8eTBbn2MBCovZmzO
tLUD3O7KLH3MYIhj6QUESjOWYffDMK6zLisDuOhQokjZw8wyxLbt0Nc7QXpaJVyy70GAi/EzwR9d
8+pu66oltDYDevXvMvXf3Gp5W6sLnBLljjnZUdmM85K++05QanEIGffB5C7fQ3xCimXqd6bWM3iY
d0MrwbU63q/U6HKasmOKoGr28K9qi485Sa4rPVvYpb8NKKQZ1xGVZCNaU77xCD/qsB7lSpjWENES
V/cp3UFqvFip9Wi5xLAzVNkuQ8T4q3td66R2ZvtQSXVMc+hWZRy1WwPbYk12xoqWzHuxPOvtc+WQ
I36B1d+y9vMqML/Mv5ASBuW2K96Vpgab0M4p09vXpaneNR9Ws899BwY6wiZGidOuQxKQIYKMJYnN
GjVXybxj16eU9nmkWkHNQebfxVSXPSJEp2AOVzfbgtSeHFxxMww8Tw/1uWggnRlDQ2vFLatIZklq
c/O+cvvHlM49yA641sNTL9TRGtTr0mfjWVQYyWVO+tCWSh7M7rBqtlaCMAZv1bY16UVHePb7oEFZ
BpHy0yG2eoN4Dj2ZQ3/bTEuI0r+6WD3K11xqDWpknyajeWzN6DXxFmaV9p3uFm2Ir149mLtVmX0u
Tcm1yghqMF4L7cDu+yVQ1vyO30qz6c1mb8/NvQnck5h9hCbeaW2gA802HrrgCbbEk6o65zB2sLj6
oD2XK5qm9YCRcSZQ6m5qI4YqmZFEEEc/yEsX1buldF5KDWjWWl1j5OAxJm6fKh0oWpybZ8ObotMf
O5Qv/J8psMo5EDHmfNM2N5uCWHlQNHu6OLFTMJBBkpHEf8YUd8P1jFhSByySMnKT2/UjRbTarGDL
FNOfBGP5LcC2Bf/i70jTzgnzFXTFhdqZuUJJxEF352qAruJOVE8ioS7C6nPnDMuCRLd67wzj0JXG
t/UJEi+G0MP64Iip3+Re96pFOy7rA6tt803Xnit+EGM/1DdestP1ede0LwWja0Qy1L4VoE2e09an
hrxlrUGYhQq+lLPz2Bj9QxbAgo5bmM4dwRSkaUOq1bYJ2KpvIrNGOJNja+xj2MShmYP3qjys0JLp
m4nz9d4OuEB6xceD5aEND4E7WqDPZD+SwqVR11ZpEVgl9Sfk/wnHSO5HP4tuvZaiZlqKhPUGh+Yy
p1tbRIOHiIL0IRyT30byINGcg1a/mU78WRsLoY/wJ8k+a3ZTIKnJ1XJXgmONMYNmehT0W3eUT2Q3
7Fh9kLpM5T4zkg9L8B7qKpUNm8iK4H1RzftJztEPs6o+LRuxgL5ueyt99rGDGPv6TxEXZ0sDIBXI
L7pe81zM7e8R5NTRxzhR/9bBgJlEtPQcYgRzSNB9VIuML0tbnyvHhi6GhTKNxkkZXDpR7Ho7w8Ao
anQQNw6Ne/RS2LrOlH+uiAhmqruEJPJtABC4cxm6rzcT37qJR+slLMKf4RQ9gkHtdb2UjsPeHMNY
c614B7R0SCbvgnS4/TLgbNot10Kr3/+uZQkftJL5e0Q+H6F7f/AlbECja5TUg8DqHgfyyTrMKZ08
JHGWww7dBFFmk6Moqp1jLQcaHK2567D+2I5NcNCiFd2P65bEm2mvqcl4kiLdNvBnZkku4aqvz52f
2P4gGNQKj7U/qlN27SStEc/0JUaQ0esqnFoVGJY+qZrZeBOELAvk1CsAt+LWtq6aA1J+y16hvsFQ
AV5pguSXwq/SfCpXiWLrcKEWAJGnYbKQ2ZOcuA4AVn0OCYicCLC/rGCESqu7DnLKt1mHaeK59T3q
Xir70SImKITTET0OS3+spI0RGdyTc9ZZkLH8kClOVl6yORVsLW+D6/NheNfcTc6Wa3tbpwuwEMaG
bktMjYFI13gcF/9LX4t4i+cVM55+BPV2fs16lS3oQVXfxhujhXhOv4aezK+5iMTJnQ51CqXVzPxg
7zo7u+dTXBWxZjazE4loj5x2KvHGsgSNfqXo9tZDcHNWXBU3P9zURJ/OxW1M7lM3CXZXVqS8olls
XFT7AQCt2VEcFMrdN/F8t2YLAgaqC5xpCQOszWBDchLXU2tdVoGoSk6uN9Aa9TuknoZ4Wgeca5Nr
j+j2nOBGXglzdtD3tpI/nN44JHJ57BQX6qq6jQPmlV4zDQfnY4im18jopl3vIlDLJuGecxP3RIK6
JDKIQ18Ft5q0FwZqAPn1bJKeh3WLTMEeTBulb3xabTrmwZgfbPcrntjmtlIjwhKN+HiJi+avC8UN
bPoSRGgPsEr6bGf1KQsD/meA7fL/4e7MlttWsi79RKjAmABuOYAURVEzbesGIVsS5iExA0/fX8Kn
+3edqqiK7su+OAwPxyIJJDL3XnsN+BBs8/whTWAJkXgCesBjs2qWV+VJvMgbdrQX35Y/1pHbPHPW
ed38Y/GNc6ovZIAv6QYqPMCYnymWQrmTfvpjVbyhFOVcjfufbrjcT/C2x8p96eR0xVkSZzfxMobD
XVM5B0/1rz1QBawxNFvK14FUw2pfKJWXGjcLiViWD7/2k5qOX8OoRekmrjIgn6SCcC43KA783ydf
WjcPLemK0EiTQKkx16crs+bAlu2tV5pQl7JXO+KrVKm88Xs4dGG3yVV5Jzu25/WRK9REZh1qqEFR
P/zE2rECAdflAe/G3KZ371hcVvqQOPpH2fNcalocDIKd0y9wO1DIsefCddXxgF2PZC+LfmopsYjK
qeD3SNpoxg2UKKE0Uf2inUPNUQ6m7MrqHkK1YFafAjo3DPOburnpXWYTrfvCoImTRdVIlc7O1HvI
5eBf30xTkWKNhVOern0O9vC9C0dSLplXyiwiJPeYCB6PGgBjXQ1ak9T79blYMQSNAQsjH34g+CSW
he6TqpkhbWa7dXKxDrA6551Is+dVS+Qjbd5okBqdJcXXzYtmgMTlGk8alIYwDkrqYbBHPiv2Tgjh
c2fLqJEfnwFByRxHCz0OUQ/wfAAkYmOg4IxpOUdqQdY9vbOqpXsLPwV60ButKR983FlhHZZnI2fz
bamZkkiD8QDbm0JoOlrqxPOgfCLlzh9UPWZhHlxgXaP0gnhDKOxLVVoGped6ldPY/jZSd3oTgM8q
8TJe3UWkfEqduWSrcYqRaU+1Y4T97WxHX2rWl8TwUxZ5qYf0sP4sR011l5pJatrIFxr/r1JDEo0J
18njzm9XYbEyiFO7PrAd7k3JYcWAJlgnK948RQaEU2YSauoC/0xsdao9Jrh1kKI9lGO3BGqECdWM
mZfHbSmaB+TN31ua20X6r0gfGFyAZcCoN++yPP6+PkPSMMbAnRoEK261j6p573UoTJRHjZLEiQkT
xdyLHlYhracE+ErN62ofOSAFKib/gLaEMkM9md6QvwEc6Qt98LpT9Ay0jXnaZxRKU2qqi3FdRxxL
gSlBLZ7n+LX/dPCE3kw2Z0/oXtDlvJW01Bsf6AJ/BsZLZf5FPN5bUowPiT8jt4yMdf6Ne7604B6v
+kmy5wF3a07Ooi3PszITKNysDOrpYKMHqGz6BrVY54TavlPolCpbmJElO7zdglVVqOq5RFkhWAXy
V6VAXGkjjlUEuZ0CGUuG2tCnUGtqR4skYIEqaF8mIbBxyqpVDxZjn5NDYi/ubDXEj3kMbMTOY23j
5ll9rYQBKPbMTMtuN1pRt3trGs2AUV48JEtPgRKJN7QwmFYXb+x033V/DlQ7kyhtrd0WD7FLdayG
32rXS+t+D9u/pDmKrM045R8Kgxx7ashVwc35cY3w0sHJgXXtZUiDdbQ+qk6vgX57dKJL6NyMgnS2
9SvEA56PfklyUkWCrENag8JpS7U2Jy98WX0tMmTWnJGwf7voWOEJkNV6v80c8w3TVobiPFdJBZ7u
4S8+aQzOJO5F/D1+DbQhtYleNWo1ARkYTYuN2pwWQm4iQz7NuZB0vDR/PbfFr9HH9s5m0BASsyzW
YgUl1ENZEiXlxV/qiqp3i62GjkwpOlpT/41JF7a5Y3pWbxwnO5cgyItT5sEK8+s0psaubIqPPk/u
VOW0ZJRo1LZBniaoikvWDmOVq24Aw2CSDq8Ep1Zz+SZ7BLguQIdQhYRj2gb+Hcvtume0SpeephCa
MvSTG3Qst2EzBcDiez4ujR7D9N+yeCqbqXdpnT2wXAOHpUYAk1bTMm+pNjIkFXS7UbFTzhfARIx3
lMKhaLpPnYGHho3J1hzYSIovqKOAu6F70xs+eAodmK0Et0437OCSYYyHtRdsjOGXSNODWu7rnpil
CW/Xp8E6DxE6qv/cZaRECbaWmXrsQeV3fnkVEoi+OKc2FsmeV4YnZprbUWpipzDw1bLAS5yAPuqy
WhUYShQfz6C8lYNYqqCGXJ+f2HIRcADzboqceKlmic6q9rJd5qF1tFymMQu3bdLA4nNfZ9nW0Lhf
VzBhxTG0dsYbfTCfV3OMJp9h22YtbE/0QEPGNur5MT205Z5i7J6tmJVDAsQBb94oaF8Wm6ObhE1w
JtLq+vprtjFAIv132krHeY6ZgG9KbTlOHWugLDnYdX8wgio79srmpXCrO6238SAR87s3fq4q9VBm
0Et8rnkPVuPRpDp1Qmh0y24+cBQs6Lr80ZRbRQzo6IiA4estqZ40IyEwZMw+ZIWS4zrBx7Q4xUbP
HK3cqem77oI+DuqoG+trx5askJWiAo8x6qOkM3J9SH+Qh7/WBrpb2mfL6q/DONlbk/uT4at/WD2W
QsYlGlPbsbd20zjFtOeQb0caDGI3PrO6uplznRJQEAjpKqqvAuphl/2Yk+LdjNkimM4N23HR2eug
bJku5AwNkU4i93YNkWvMxW0S6jOUOvuxUIyPfBwusjEX5jXJxfbgYDULPLhCkafqiOLd4akEnN0P
HC3RLOwNtsTJRoKS7nT8Z1fKRYc/7EY40VlQpGylz34cLp8uhS3cHFQvpUtw7++p61J8LyRqDKfB
Bahx+XkTPpg8oRC7MrFfyUOxgEs3R7SnLY6iOHPm3yfHWlkMrTG8px0+xgkf2W3eLJOBrAMld6tO
cjUTW513EsEARDr8UA2fU83W9yuAwq2WVCXfVnOVJJN3BE4+q3NTwkEHuO9vcahCRq5a+JTpkGvw
mLdR/qvqv61b6LqflelbImgKrBoupf0t95NDmIAPiGEigaBp7lxmrwFt/ptGsqRR1I+x/By8/r2W
zNW9lHuWm5RsCay67eQiwLSyc4uL4zrGW61CKMZrYs+34K9vqrsrI//oJeNmgKhjlQKQJzrI5WwO
sbIHaMFr4C8Hdu3falp4KIzs52rKUWjscIWCptEQbBpF+ohC78XvqMBCiwrMYztX6JeLKcDK6RiX
+DR6yXcYh4B702aFOWtGPVv0hAd/cJPjagy1Mr1GubEizoGVOKCGf5mAROtF2SeUJyqjsA83tsw+
V2MhPGoZL1UWsa7Wtz61P9M2f1UGRurY1KsUkUbVfHhVeweJ8mMd18H2O8xt/W0hZIVut6vxdlG+
DaCcijM0dLAtWya7sXr4mq56QaJ5sw6ADZeJHQDNxvb9B7wA70PofntEGWy1EZz3LnxW7dM0Ud5j
4wg/VcnNBlc5WFEdFori19vFnch8c7uU2ucKDptCyYknwjKwemFCApHV4b4bLUz4siEkhOYABhGZ
qjrzOURFfTBAftuui5TB6LB1BrEtcORWg3jiN2DPqqvP4obXwwCy6OozMOFZcZVQLxzX2m/t3Srt
khThfvGYaeYiwUUfsn1WkXfXQsy2MGiCopscJjs7dKn4ZphsybBNf8aKUhsbzd5vTUak1CFW4z2R
qBOdkqH+1hme3DHe2fqiu8A1gwivrMRUlzYpSyT0fjaBGz8U5kskBNYBGuCngtfJQyKKt/hNZO2U
09g6Ru1788Oxy3LXOx+5M6EoVHYSqrNR6GjCCVi2+DFYk4sskZYt569dJZ9VVBAbakg6ePdzr9/F
1QJVwKI/sx15wq2TbbR039UDkRZQ00x0NaqKXglwxGaquWnyQ96nDQ1Fob5orCqArr/XjqIpyn04
ebiEGO3j6t+VLRzXiRfAm/foAE28+xi37gXUcPzBY57lUAvKGeG0ychqW+NebZjiRaHjJFd+lFrz
rhytVM/I4OMVTctR5vJBeYpUiXNeAD0AkakZJ5vpqf+Mbel3VIToMNnJ2e7YVx6KRX9ZvQ9z9fF9
7Tzpmr6XGRriVrnR4SRSHEILmm57C4j5vqIsxsTOEbcLjWjzWoHzIzxNoAEm1k5dwnnJaj7y8OQp
Mk9FWh8DFEgwtFpWXl5zfZ2qrxRK1XiuT+6i3PVUD7ZiT2AUJ4vqJbeLX5bCT9VV9urlrqi9k1sz
rlvEr2KUyGSg6OrF16zc4lz7w0ymR3V7iHzMgpjxJm0xwwDBOuRuEFtQMrORLvUh99SWT0j4ONAZ
46m/xtaZg4AIBakqK3WZ14pYwelrfz1h6s4QmamH+r9n3OFgi1Myrx1gh70CyuPsdlYbhTrB0Rxl
pLRtiFeEJFETODtrSrcJsm1pe6egH6ZreEOX/MNp2Xi1RlBw41PDlVhUqe0p+B6vy3tBCtbK8lx6
GNeN9J7Wk2SA5YPdkU4pz3w/ralEWKI/BIaFxVKc7DDCs40tqr/Lyv6H2mvWs58Y94sF8WgPT9Se
A2XF1qs4MTNKvkJ8MLBWT0gewdswKevvXfU8W87L6iClil5hLW956d+iwFP2gxZRVVH0rbvobfyj
1qyP+tEOMrtydk3NDVVVxXrYaB5q0HkOoER6oSpV1UDBvLSYJWzsYbhJy/EGmdQ9FP1rO+Lcjrr+
pRyf4oJJMpKIF2maFoPElK0re1vrW9LvNOLANknrkFMpx99onGEABjgOykYzsn6zIP//NSJ2bOsP
otTuX42I2/b9V9y3n4wf/9mNeP2Xf7kRC/8fuPx6QGM2BsJCWQ7/bzNi6x8O2x7cSNdS6ZLKwv4v
N2Lb/Afe2zTCwhNk6tgWf/WXG7Ft/MO0VNgNTFLlU4y78f+FG/HfzYg9iC26D3fQcDAD/Re/Wt+a
cdiotfqoN+OlsvE7xxHWjWui2byK1eGh/v7jIv0bi+F/944mwaQWLDMLxsLfuLB5aRMsM1FXj/sW
m4HN4tWvpkCKQRE/hnH/X9iUf2euqS/IG5FUS4qmbXvKsPePmIAIH1SGIFl9NPIAZ0H47+58rZfs
Xcjl+p+/2b95K8i9JnHdvKHOu/3zW+H0a1AALfVRgQRZnn0pqmli7RXM+J/f6e8uw3wp3snxbBV2
5v/LXesEauXY4cQiTsvf+x5PeRsDn2VT8t+un8Ga/ydHY/VewsD+3PUdLLPXHIY/L2CN+0oV862s
rEFFZ+lXT5Ip6Ylb+PywGaVO5od3YzQd2ttZBowzLlaEL7v53yJH/86LXT+JaeLI7luGsL2/XV8X
TpfW+WONNE8LdFL2RK8UztPV0OYrXPun1nY/QzxB/vPFXr/hn+zt9X0tIUCKTei4jrrvf1wBzXAq
yzUqlpCWMRLobkx3gKA8PsluemKoDJMhOqflciWoiC5RS94bu2FAgHteYjeAh554SUX28v/ysWwL
M/M11MP/24Mkmqo3c6TAx85uQXJy54g7vkqBH5ndeN0HJRg6Of4gpRdSyHVX5Y9zVkicUIdnz8Hv
mfJ2FNH7f/5g//Y2weBle+JIZ3v558u19CmWa9C+j5AEGhyoTcSj/bCbZ6q50eaJYDbqmt0Pkn3/
WxS48Xfu8Hqr/nhv9fd/3CqPTItBgzR/pCC/x0OHsgFoexNNCICa6TrpHLt6Oh1HIX4myWvZhP8t
hvXfbQL4xP+fb/+3uzJmRYx4j0+wxBT6SJWvYkrfV9/rlC3hP19qU18j4/55cRK+7nmsS4x+THNl
7v7xjYkGcbwCzfux0usA5sStYAgz6mpArQOp2HjfoFgdcoaDWIxu5hgL79wbn5zGOnY+qeRk/916
/Js5n2/9kLVjaf5pGv2gbvVrHSWIhIYL9uFPttU/VSluztU3VQ35SfouDIi37TBdlzzwkW3W0aEX
RYExBz9H/f+9UOaLVLBjdahm63mekcBWNP6td4aTdCsFCzTDjWzjILTZWP2lXBq5AeZkrTgANwO0
Nx6oaRifbFvcDCYDTiM+YqNQQKoDH9X98m4F7TWbcZCc38d2ekgkNkCRdQqr6abC7R2hC6zNrHzo
XBJUdMyNtkXRWwqruylkdJxDK2jT5dpJ/Wi3H1mfvueufptZ2EIPfkDXDYlwHPamn36pzk41vWo9
mT5LGP8bi2Lv0XLaX57aitWV0TOk4bHZBvUI9DOZvzQXqzldcaLjRIlD73ARCjcj38uYxBEqyUve
9dAlUYNxPdfNoxPTLeY4dOdNrW2nuXg3eE+74QKZ7Hijz6R2nOcnI6Fk1vv3UePLeUsPxaoDu+ti
oH3Wwdj5pKoZTHQLl9tSTZjlFhX0LjYwdflDh1I9y/Zmpb04eIhDyS6+MHUkMBkighvdmRCxYLYV
uE/G+m041L8ICdjYE19VG9l6sJO6DslwSf3PyasRcHjjlYSTq2cueAP47Iu1f5Kxcc/kftyERHXi
PLs8ThbiIQ5h3xuefPS/RQHTLxv4937r7x8zZVqKR/O773AJylAyvf6Qw3Rr6/m7eotyocCFWkp3
2wfq/ZJZvrWwL3wtf0cJduuoK0Xxc5lqnHMy/YoV406hSVmF7U1avA8upA5rukoJJwxEy6uiR6sy
MaRtjKcUY1eYD6ypyOmYf/aPWVHxw60WGg1ePcwFwoLO7jyUOJWRv3Vri5ysTsqLhU+0LeMukHWi
bVuZKn0whMZZ3oto+PRUVJVpcbMa4c8HmV2qz8LYGw+Oi6NRV4oTz9V5/fQuhNrNZAxP6txNZYs4
4F1pnHBIeB/hfo6zffYJvd9OTN+wWLY2KB+vaikTvcijrIsLHFMCAsPimBrcm4TT/oBjKY5fw9Vq
0jpom6q9ydL51UjK5gw/E2eGPO55QTTIPDds6kDq4cT6sExoWen9uhzh+Hyl6sFdVI+BDOa7ZUaP
blcSGuCq3B+1lSgPy1FAicx5Vqoj2y1DiPG6RvbgLojqJsQpVkMmEVUh0Lkfv3cDdYSdVTycJCDP
83O7UBOu29agjvpYDSEnllAd2dtpygWUp/mKbrLaQTrRfzGQGDAv0ReaUIazT9s+wyu+qiXUYra+
rolw6she3SZ716R9lEn35sA1mnkGBpaLEUFK0eAM6zB3Rc+R5Y+UwJOH1g8U3jqs/4PfH3BX5iFz
hysNWQYrh4+FfxiXnMxhtAgROqM+3zWadcGYW9t6M2Yi4Dyw7NwFL3obvXEz3epNou1Q49/p6OnI
AdT6w6gfHX/YT40LbEuwaTASBULsQJQETjMhmuir3TyZVzhsPF2iqvlBciO6fgZF5Un/TaYzcM+p
O8PfA5TtKhnmu/BucSLnDNWAMRSQ+R7MzKvs8YT7OBSPeDxZlrxxO3bRtlbHZIVOjuD5JBC69sKz
hbBGKBM3mlGza+8gxuD3GZfFNqrtZwA8mKpT7e/zOn3FQQppZGkXez/nwuWGvk81nqsc73O08/N1
5cutC3ItXkSffqnjQC/yL0Qh5N1zadjiug7PwbnTP2SoP6dxCaPfeBxD/3ZmkgLuXeGd7xFJsd6i
ucNmpDhMBQ50avETJ42R78lS0JWWsKDKtHw3CGzDYQ9spgVuncl/2jos63gaqj0+KJ89kA15mQJN
iT/fjNBdDd8qgwSkZ5Pj8wz2ETIGiZpX2XNFojYJPMgQna8R+iuNn6JvnV24ZNCW/KwD2mMgIVLk
MLAzCWyJtAMOlwxLJqaOjqlBSEALmtQLhhqTiNGhRyd35MND+GaHCbvdAO8es/Wl2tVVvTPnBVUR
ngtoo+adNLwOkq9/k5QlGVhQOZirx1seZJP5VnVX1oIh0kDZ7s2f0utwNGbfmjkzQaY+hQ6mVkgu
0pDh1ZFb8bb3pjqwHN5sYDOXqQXelgx7hEbMo9W9q3KeoWFB2GlfkWXeTxPLpSsa3Nh88x2rZTj1
eqLBG5aQ8RmUxTm33XWNd/7hxbSZsJd4Jtk2+ONaE+EK/8tPHZokHxHTrGEQm8FJq3NoLJUTR0xD
6S/i0YK7h6tgr2rZsI/Tbf856QhDCL+o0OeQR1c9lZ24lhOPQBz2z0sJz0Lt5Y64LLqTbB18U7fR
aH13S1ww1i3I6ZHXp0axj2u4Cq7JDKj+VbfOFVD5M594bC1PfyUOTN8tZUruwYLTI+GZQGskb/Bh
lnyHIdBZ0h4A3RP+WHPPLTvCFQaMuut7zFBNZ9dFJS5adYLxPKGiIkW0a3Mu7pZZVEc1mHNNgyec
wqDnWUYfNTnnvkziTflsdt7wXEpGKCa4url4v+ZifDRcb/yZRt42zsQpYqbzRsyD7gZtp42ENdrn
YbDqI813skvH5LvXDvpt4afjWfMIeE3y8GBV6a0ph4PE/eAukhO+/DimbjszsnfkqM1bpWxn8A98
hFL6UBKclhhXH5KPAC3cmlP+mnCUYiQBjwFW0iwbDkE9P+hykXsWdIJZvwqDL7wKtoym70Qi591s
znsSMW6a2LpD3fdcjgLHnre1J7dZ9rDm9l3vKqc6gziKCSsK61yS7gU4bj7A6Ch3RlXdZwLdgqN5
xxqrega1pA3ncbFPZu9qJHN1g+/bTmbdso2K/kE3GJs5LvE3ZhvdEnh4K+1eBr2AUiG6edhDPsA1
RnYf2iguZGeTJGx2QYIJzGGqi1sHthUPRfbkY9bvFFcP1jasBJ5PBN5Ur3qLESRMDOhPYl+EKFHx
Kvty3F/dxPGh96MRwEwlCqK6bywDbyq73CZaQ6JdutM96q1hsr/bGuOuOWInJ/uEQiuiMZFWx6Mv
eP5n3z4ORQbZs4oPrsUb+rgYIQ11lD0PR8Bg9qjGSPXZpi7rct47PtFxy+wjTpiTGtpev4uaTMc5
qwLqE2hAMOZyjjEclNGd5TmGZYlrac+JNAX93A4Hz2/uGYtnTGzqeVd29s7oMnffurNDHTv8aBOe
tGUZByzFGsooL9+VXoJwkbhV16v1nevGzVFZv6ghmWzHmuggzCvGHr9dDS8inE3h2sXhvBO1jlCB
wROqT39vaOFPRigsJ0VvsdW7i647dA4Wjo6AgNBgueoP+WE96UqroslE7I2XJsqPKbJvyCsm8Aic
gO3MP4Rl+WRK2zwsaNoTL7KOvQ/Rl1PhAE8CC0UzvvNh1UA6eM1DWQTz0P7MpRYGcwT5lawSPK86
XyUH4RSOkNwcAuxbKYq6JDrY6GO9Trx4bpYEdG8iCJPhTsztq4+72XYm0mFDIDaOBjjR6Sa1wdJ7
R2+KKBBLynSjtzA/YxFA4KN4N8yBnE0fz0z8OTzfuKKAw71npkzXKJOdRKUl1Pm7OjB/o0soF6Jq
myXUPyk47oZnHRKX/Q2NJsRXSEJCFQWZuwyMyLXbSpOc7yZ1ltDpzDCax5iKTTCJffRHlK1ZbJHR
PCuXy295h5QipJtJh64OGqhAky+Yn7m4FhgTn9TiBo0aqi8xbddrsljeS1VWD+xJ3yovuqylbpfS
ZuJANG1ako9M7KFJQ+ieDIyQzM9u5ntD4nv364OqlNHzXMscrwqT2bUo9eGQ6E25SbQfDnsHm2C4
mTAD2C8Wml7+I+kDo+SGoU7DrHKAo4pnUniv5fhu+CV/VI9QYArZByalXVNSaKiwA4PJwBGyu9c0
59jb2zSmQZ2Q+mIzsx/snp9PdcEck22DQIYQwXjoorAj1wcSBrcxVc1Wr7CWXl2F2GOw0Sfua9im
P7EJwh2j0VAcZu+mzfUfl5aOkz4N97v0JLljncoCyelIyAnk4lb5gztMF4Tez4UnLjhofdUqKzTt
9oMnL1WoHjFnuTqc09s6kTAl6xYnAfmMXW+xH/GdIAldHjWZ54Hh4WxH6MOtNUA0d+0iiEj+2YcJ
NAMbFj39pUsWDLqxFQ2NPFpTS11ZzJbxqFtLqq58hBuLQxfNF9QlbBhbgtMWDlTVlorOfzM7/NsT
7imMnHWFRn2bbRp/uU2LfOfVIYZxkJ7Xj917mJ5XRkRYDN0Cusyjaen3+JZUO9JI4f0pmYQp3Ock
95X1P8zVYniyCn/cFLFxjKzxyRrn26ShOO5dLjyVPQ0aPpnMD4mqRWM1PGWSuqfIo1NUVHeiIrnA
weEWbc51vQe9Gr/iIU1YhPoMal8tK9VbqP5Yj+dvNmyTvugrbL8SGHmhb2xcC+LL2iVbOXQVV7vo
DqWW0AGrF55DoghYXOpDmG2181VrW4riThVTXCfozapZrdPltnde3RTZkFbNp9I0z0LyTLTO/Aht
+ey6822edfcmMMRsLCcmbTi6lfwf6kcr/MOJBgy4Xm0iB+p+xoWdNVJa8YMPpGeZ4lj13lutst5q
YzobGDsxpUzeLdWijxElWfhthd/WD2+oM6e2Wa9mAVCRckjhRvbViXI3VvxLLSvAef3+BuRZ9buo
fVsWfJaIS4gKZmNMqOOMx8lIBBDMdIc0p99qzr02wBcmQUptGD2zr5w8Q53dxp2gqidWwyLl8miS
RsfL2zOFBkUwvV7vUVnJ5xVNlhE7XeO8aZ4APDNpLzN7vlXnMpxZMljKz2bgmVZN/VBRsvcG0wrM
Ds42/JEOP95tF2JdJyNvT4nh7zs6YVawYltYCUPlg6FjyaKe2kWhY8wJP/BEc7brmvcsicxvfdAC
bzqRffCWTTQgaqPFMCoZPho54IXTB+quxkt/FJXzPuXxe2r8QnNBOIPIoG+XbDPa/Qzhk2ifebck
fG0FQQwtT080TU+O+5L18S9MmZcSVKURZsSpfkO2q4ZIjGsyhI/TMn1XX1NoClNmU6w7cXE8wEwX
i/sVuOxbk24SB80yfTV5OqQAqBhRte2x0Ix362zA6pjXhh20ljC0YM4Yy1VqiErr/EkSsLCMBILF
PP6449Pck1COpljbrixHAwYYKt9TqgN6DeX3WaQLTB76DgX4OBFkKBtUQ4x86rjVbhj1HAyKRFct
7fUFyx7AqU2imFRST+BPzzFZ2uIyqclyKxkwMbDYi3F6cEU+71dgIX7JHdwNSNwjZntk4UUJDXjn
FwSQscANmJkmyQCqEuh7w6AyA2fPQD0KDHhWxMPyMS5t+suQm8EAdiIc1VuzKk182eBAHqD60K2v
8BlpE76VYdUX3o2wU+aWXd3n4qQmX5OvODXjT8DDvWwIb+lDSAYGhV9hFN+7wbhbn4eO0JFGNHT2
WOTvITrvsFv/cBbSdDI5885ZF0QTWYjeN0Kjj163sMTXx4/xvRXiMrC22iH0FVy0TgYY41DRs80T
mlV8h0LV3nPeDzL6EhEbt5Mv+36kLYJkddOM/VM+4lNXm/jvAv5vZsOOUIFM5KioRhIUdu20IgWV
5RM7Q1mjleoKb+ep85GBy2bFSAuNUzcBdCsdrFvpVtOY3UBEVG8lYvyhxti3i7khTs6SlIvJRgpy
VzD8jpP6SHuqIZAdK5DB+CDhDsKawAZNzslzKyTGQDejhUylyXINO1son1b1GGM7hnMjCumwvZgp
P1uyvQ7paxchqhpatpjcIUajGYzL2nuWi0AJ5sW7vOUSdW7x2nTzeUwhMs1hr23zriAaznHfXaOg
YrhEln2xp+JrRWk0jS/dEHAia0x7BS7gWHDoWyfmaEMw8Puwo1QkfFCybB1aY9/B1ytNKU8Rkrkx
JAFfQXJFaLNoUu/Ty2h5G1haGEniHKoAsbqGkdlYXLvMh1pFFteIXOmhSgs3UFvJanpW+8yQYqP8
Zk/iq5/wzvQIdKpAEZBIwjB+KGaOkHQBUVqq7+3S3dcarXdYZTRRucOGyvGGOzIWUIjx154Zj3og
Z3W2ZYIyunPFp8TgF6INxZGCpkyHB5OAGkRy1T0ow4ZhNfmZbb9rIj/ALizlf4FsZPfFuzJZ8eYA
U+/+bn2WW82kR62X+7WaW78opde8qx2bvZkmD2S28NVNtzp+qK0dhshMHiMIxq1X//QZMB5yeWfM
+g/SQMAbGAKEEQYYCWIbK7ZCIAcMgWAnbYVNdT3Km6qM8HBg1U/Zk8zwEtYI/tixQg5tOf9AnkZx
5yaXxX8cXdjpdRx2t1ZOH9oJkyiMu5azlK20gcdVFqeUr3aypxvdq2kKmvkjtNxvGrloAe35wYnw
JrP9uYf7WHyvJVrnGgI69qKKdDQrHnNRwkiSv8hEFAEJn5gr3iB9+bFEnovNKr1u2LWQAKP6psxc
PGJFOuzwHUPJnZh3kz70z7NevBbZAC3QISRLsR41P1ic6YnsK23vAt9tE51cN/IHoVxVWnPF1XGZ
nFMV4tJTLRbCZytPscGzb3GC2/WT2Qf6IC9Dlo8bLR/qIDOxQRJokqF+9ipBOG+D3KBsSPvpvsVP
6GxC5IwHyLsY/QMqheFwjNLxpektcVMkiIIot2mP3mGnEPvqvTrIspwCclZba29d5SuMNEqPS03A
Zq1n36DHobWGq3Q28ECB61U+kKsZGbiT609C9l2wSseLVnSnTL1gKCchiSHnMFWWhnoJDV76HzhA
GCfWgvjrxancU5fOlP+6rwF0IFEIhrl+zCXhHesLEd2CvBj0R1FU3bRRzY/Py3ssxaL9PGhkjCLA
jA1s7JsYvFgoLwZDRh0IIbtdCDdwJyq0yG2e/2p1zTz1hf6jrBkowEo39gVGJJtqNIrT+pJk4Q+/
mf29aUnnNHnxny/rn6UolvexzH4mBIvMeTXfcDXtE8GY9mn91d9+a8W9dYgccnwrTHFsu5/2wseP
UitT/fQ/L/UY5QCKdbofZAiEI6ekhfSDCj0k+1gb+iMuWXhpx3KUxcZlF7CScxZZz8jw8Bn3+2Cy
pmmvx8l5NaFYX3rlJNG06rkC8N//z1+kIW+UZyAahmYZp/UFuN/8/ateueBAKuJv3FFhk7pp87Qm
8sHXdIZ7tf7UZob+VOG2E2Ql0GAcipsYlvc5M5NXSzTybHcYho5aUhw1wqRO3KWnqou2BYGBz7po
zvz1dBEG6QhWlqc3fo4ziJeUyZZ4V/z5y8Z6dAzNfExivd6LFC8f34ex2BlOG9hUBErV4COUR4bF
glK/BWiXaBuj7fq7aXSMPQi/RrYFVv59z8eJxrl+WqyifsKm2QUaB6dY/4ygWcqPXjzY2v1EtNwj
IiNAMbhf0BVtvcrvk91Ea6hspOIBdH+xM5uDCLOPttcE8Lf6pVPGH8YUQVBU3h2lsvJYfzWou/DH
n+miDYbI/o5iOkYJGfa70XR/aDoRNpOfyVsMIqLbArcSuF+nQb2sv5qG+BngbNm0NSe42+rTKRL5
V8qgfZ8xNjytf7S+6Jn/12/rBp9I8qlz1A4FeU3MGUwwyZMTYyJgPGYDq9ysOvQcuX2ZH/0uHJg2
8eLN8y+OI3sj3CV8xiqzGptnB0Zf2FTzEZv/vameYlc9nd3s6wfI/GdZtBHLD+6+VnYBiDtSXYM/
MSOT+t/R9910cfsmUzaOuDc3OCIkbDW7WKr6tNnPnYH7l3rEkS1gEdvVhL0lOj5RCS5/aX8aMkFG
CPkK3SlXG00VVock6/2DhQevgYFhGOPoisJGp6c85JN5ib10zyjRPIZdULuZF0CpxhnSwKhIDD62
FvwooTvILQrvvk+7GNtCY9kmy0Ta6aLBMhTlL4nB72k+2L3OR7Cb/kQqZs++hncNJSG/1D2bHBov
SvdAEdO2DBP0n4tun9ZfrS8EUf/128SpzaDwPU7O/n9xdx7LkSPpln6VsdmjDe5wCF/MJrRmUGYm
NzCmgtYaT38/sHrsdlVd67bZzobGZGaSwYiA4xfnfOdIWgi2tLzqT6Gj+CFD+M/PPr9mB6+ELcxH
psdkevoj4/EwmrHz4hxeSTyBWzTqCkRz844/5GxHLrfoqb+XYfQ1DasGDW+9Cct6OoigfZWJyys/
rsJpMvG8WimDhyG4+JF3kmDJ1mTTlpdS2wzpnOCoaHkI3MDsV5rffU/tY/fcxOYhLMZ3XZVvs91+
SUYqRkEu+UBdSucr49MkKeGDyXq1Y5zuXVTHnCThg5kzw4A3wNxDvZuyZk7QNz8rivK2Trs9et9y
+9uCCxwJ6GbD4NnHcJLOVrjIyLC+eI5bbooEa552m6+xnX1vHO87jQkwQVxtdhd8Jzr0Y1I1av3m
KQ9sjvXZZh8y7gIjPC6/gCmHPeG7HpfEGILwXexJ8URxizWdwkhilYUQyZBlXfbBLuJABmbF2Qaq
XljuLQ057WrnPUqtb/XMN6nJqPZGbnNDB4kyZNQo7OxLQPoYOw3vRergOxad7+j6mXs9RomDajOg
grNt2u8ZADYmx8tsneZKsoyT7HudrN7Z88KHmFp5IbntK6fQNTFDcE2C9RQy2b3surusSrz2Yzcd
5rRdZbWhtuTc4YePuMHNuALYxfWr+hHw5LClmq0vs8MEnFXUb0T/4x9THmV0RE+CKebXCJdGII1f
ercGTspOWY2o29nX+bqVRFIeMr9+FGaPG5b26XOiF+vg9zIKgpVDQ2UyYfEyErylTxTDQlyxh7da
E8Vpm4sInDFE69NAWmubRkca9C0qBpXXuPUds9HWcpKPSJvPFsUis0N6ZsLi1hFJql7PXAAlPVUj
UoKOsVAapR+y8ozVQVX69O/1NmqRmP1JbaNNugJkTZqtoCXUX/RFzTwHqmsYXy1IwXyiVymFGW4F
DPWRHYlbZt+p9AguqVJuZxnziWXUpFmodQjUdRiDC6PqZkABhjZbOoPPpzJgzKgWo95wDJbQVUqe
ZSzc3MbYYcts01x2Pv022u2hn347Fm+CLqYmNN1DVNgIuZn2FLEjdk31DSjAx0gs29oYltFBuoMj
PlHyx5usMy5I2rf//kkRi6Drb08KGlLhKnvRP/5VlxdAWPIYiRzqTLx1yInqhJZ1eUgRgaPCPc/D
IdAEWo+4mf/9z5b/w88WpiP5oQIBFHlRfxZ8Naq3M0b96aFcNt6ZT//FDxLhm82YwZD2rZDTk4Na
ZBrFm+fKo4alvnRhrEWffE28TI2CmzqClXILmkYfR8XI598/SudvojCQnqZra88ztWWxNPzzo8xr
0PMEuvK28XiUYUuD6DXNsOIYppnEIIPARZBe4OCLw6f+sUjGqiH5vYg5oohXMQMCiyLD2xV0xGgN
Pqyll/NS1J9ukX/gS/yAx/Sb98ROSYqyIA7h+EUUt/dPCWJgLn37Mg5sK3WrvsYTpN8xoCn81GnQ
JmBmLpyNm4Ky7mnkZZKW+5gbbjCPZ+D2/DArJMSkZxU31ul1jBVwJxzimd0/kTv0C/jMwzftpE9L
w8ac58Oph6e0bhYDxRe5DBkjpzraOfUtpL+Z1WNtTc/pGB7+/XMtrL+JY3mybSExKbhAHf8mWC3H
qDA8Rh9Y6xP8SqbaolGl+130JvVykqlmUUVl5ZEZTb+CYoYPADvpTfRqR3pnwe2AibLnkhNlpGUD
Ei0aDk1v7NPlzj0NzHPmLHWxEAbMT2rdPymfBXApisvc6GzXm/PvbDZ6DjfA1041ASFYXpOQiYUV
hOss/AgaAyGcYF6NoeZjWSjmEUOyeODsJ+aD4GPCv62MqksyELVieShdpm+MGQrsTWuHW+g2bu9D
yGIqId4Lr3X61Z3piNlpf2QSIgPepXU5cfLUvgumxKUqXP4+TPnwuW/tjF9pPJQ7Zg6GaPHR5u0P
fDnLliHLJJUCvhUoCKGZf3SSdWRmmXtiEVh5wbDMg544NstdViMRoLrcfKXQY17FxEcxmktkfTEY
cqFh4Le2dfv0OWsvjeKm3OQYlsavQi7YIbhDm8K3v4mecs9XM4uRhAbLRFfWBM26Zt1LVPOwNzJJ
5nJclTvWJTE0pfJYfkgrnk4Dsql1ktpvNn/JhuAUFMN3NYREV+Q7X3VX4mSP5SISINWIt4B2DuAy
34Mlz3J5qNUxKMJfxjA+AS3sHyYnhR20kOj6bnyzfBuxBlaZZGjrEz6e1//wdv0f7igCbpEwcQLY
mozePx8NQYfGRBlNcrCWX3m5G7h8jRpO/zTac+7GNK2YtFDkRGDuluXdsjArFiWdChnSVW36H/S7
f1d8aws+jrS5jmAQS/mXh0QS2uCUkYgOKUFFZRbfKZ+Py+g7HbCd1tPRXxRnxdC/LdIr7NAfvll9
sTz7Pzw3/8Phbmn01hKLhEIS+VfpeRd1UO/zIjq0S+LQ2HFVYcmNCTpE2dKuUYr/qGnV+tn+4dTs
XwIk580y33AW/Rh6inVDzCjgKe/F7KIXqcJpyyTMBww+/gclrv6bTF4rkzMHhbwWwlJ/1eFSYCvW
4EN4GJPY3wDQARkabcy+ibHsyGWZTVs/p9BzbF42wIPnUPrDyTVVvZX8RwbUlymJhm0XedkW/YS7
lss0KoLo6lkq2jBntWARI8wrOv2GrxbBgzlkNI85eTJlr5vjkIyv2RQXwCBQxcoMMp+fqI02bP2m
6YWk+STrZyNJ6+3nTDwwIu4+9XyQibVh0qe3/cBgLf1S2m1ySKuc9JsuCndcFusWZeWrk0mShvXN
Caf5qvt5FU3sLQwLRLwqnVNcc9lY8OEwgwmIm9r4UpdNCkunZ7iqza9TiljXsA7LzPFTKpozU/O0
8RKywCUffRXK8N47HMhznj9D6ebUtLKJxBvjqE37DsP2t12Y3d6xDn6c1gciAhhoF2NMIHMdrp25
ulS6LJ/SCfShk3BaZVM7Huoo+tUOUfFH9fH/raNJoD/4l+Pp746m6AeH9Uf+JzPTH//pn2YmT/5D
CaldobRje9K0KID/6WbS5j+UybvfJvOEnlg5+AL+r5vJ+4fwNAkYjrYckwkLj+K/3UyOtk3LXbws
nDqu/f/iZhLLD/nXWhTZPV2CsnCdexibzU8S/7/I4StANy0zT3E2fPHc1lVx9eeeAaplA/TQ30cx
1ifwwSGVTmtuC7kg3KspPOuZBcPyp04U3ilL9eNEaMcj8Ytfq2Iezp9/suFboQAIsx05AT8UGRRw
lh8Lw1CXkJnUehYlgYs09Cc5ONuOLe45SBybDFrqe2MRnE92Jg5WlVdP49h/K9PEgXpGoiy8ywdJ
0f/qx2yHjNFsTtL1EK8P2QPP9R1h1/iUuw5iTMdnM6LNGrFgl/lE2o0HG6H5g5IsCH1zzzwleBT2
p+Mix4VIkCk7iIGCrK0OGVfizgp7k5uayJ9BG4TsTTwIeAvuCjEO6yrXUo8z5yXub+fe+9J4zmKb
grMxH0fmG+fINnjQ1Q+nCIZnN1PDfiZRYBOTWrykiL8HponUp+NocWO7X6nMqSlKQczK0IBTQir9
FJv9cxaUB2QJ+uJ1AGLTMMlIloQJwcvHesqipfYmAmCF30DYEHF4YYrysGACapK+jqI1+hsxF7uS
qJlfk+hAfQ2NfvZmsKgSPHmP/3zVJLH5UEjf2XwylaIemXsQNf3FaZ1nB9TRXhKHQ90t8oe8wD8F
lfgythPnSkR+fMMSeAF8dDZD9YJ/fgNu2htBfWdfDlHVwBwRg9KTwPrX/HbsFgLnTvCkfw7t4NEb
zOSaucR3+JCboFHuJ0e2N9TX49awEA4Yg20/opDdk6IdX8PWeE+nOd62ra7O/uSxrqvegqwtzqIH
d8Gs82mo9LC2XfBAU5945xEgDFo82preC5qDJwUhtzJZk5Qg7o0ehzX6KyRgRFevJov3djn8h474
r8WCpLHDVceRwLrAtqkX/ly/eE2HPrme6/PgUAzCBne43/YXKOYFVVR0bcwuPNpW9NySvHsEf/pN
EV+6CcHCsUhAkfEvB9b9j67zf+VddieSvW3+z/+WQi4/8V/aUR6RMsXSi+JodDQnwZ8fkcEEpjS6
IjjrIByOaZKRb8SmZZ2WAxVepo4mEwiuySZZe53zngnTePRL+1yTNVJpq/4ChMxZ+5XYtmnm3cli
YeKX+cH7oIaLQ+eN93j45vK6Ac6Lgxf9g6nYtFEAuM49gQFrgXFvReKzsyf+xN/Gjb3qWHGu+5b/
URThlRX4pipgDLUd/zFwyn4TLGFwkBEHOHd2t1Iu/V5rd/ODO5Hr22WHcprcY9WjLszLB5EqByoy
kgZTtIAu6mC8KfPYWn723aAc2pi+4e4d8rZrNccvQddeJhG6Z9cn4Msze2bCibCOSjjXxBDBlfI0
IWIWbS3Ruu01qxGeTgbkkWB68mpSwvAVJzJWlwLciiMNdZ9rfx/6IiS3cCANWPebNi7li7mGAYcR
AV/1UQTD01jK+ECTQjJYTO6VCsejMFy4lsPvzLfaPaPTV1E7XNwR5EBytfpNo8MbYZ5cxq5ZnFk1
XQDpIL/LvmVZG2yjISfbKtXthk3vh6aNJpxzdvZJ131xCXLa4NLGpTdUmzLT6RG+YbBySwb/YRuS
utTMxCFmZ/LWmCEFSAfrxOofc1ISKRyPPKTiAPWo3rLXZe3bkOxZDeNlJHN8C7UTfU1XdYfYFSsp
+p9A/MhuixFMkCCwFiJQW5m509o0XOJF4uJMRXjw3KbB1+Jtmt4G5LksWFk3fKOQNPeEoIAMCRxn
r1jcbtp2Nta2AS60ZPuHFo1rpLaNw2wi1mn86QupBRhVpphcQ4XtkI6rQMyqM/YPkmQ+Nh6pRoLf
sm+nO1DqzDj/hd/pYXb9Z8VIexsr5ImwI8nvw3mRAqa8faLzFlqBqz2TUrtlQKgVcdifUWPyra8m
tDVcHcBUfXfn1nA5WBysZaFborTNQ+FZ+mL7Ltv8ONnFA3oKL81cCDMal5cdPdRCG6vWe63YIxxT
PcVUtP6HrcFdBDqAoyfCPU2sAw7q2ejojFNCUa9qMf1nOnkC4xo66BtzXei9HvsSX0RN+m3n9eAy
qm1RQrJoxfjkAXhyDe4AfgOCcWLgnqsxPxqKffNY2s/WKNQDnsdSzNaxsTBlVbIkTQhVahL5L1T1
b/AYspVh5XumptG2ioviMuF2hScOI2S8pwpVypTktxJ538aXpt76efQG+wCjmEMsNbfiZBPH4Nfc
kClDM+FnKnHQFIsXI2yybmX0Ub5fnDoTYLd160HAynJIpaCXN9VY289EItQHRDoYhtJHapJmmwuT
Kj6q2GlOo956TfEa9NN3VXb1QVnBPWaUumpR2OwXxc3IomxfEY7FMJ3EweXkqeb6PTRBK5PSvUyY
67c+168NaKmVKGc8EzmY0WF5HoraPptoGwFqkV+SzqSg+S9u95UpBxml4t6ahqYEGtEQdEGLYAWV
C+SRLdlSBzQp0aUI8VSFKSHA4Nd+ACdVN+tHNsuCmiHbdIAGlC1+D1HGexHZhd2EPyNkHlu9XIy5
799Dpz6QyByR0rUwGKNw/XnGlQkEsxqAL0Nh61KOfXueWlrUEZV+JgCMqKF+L4YhPhhLAiFGg9ps
38usqDa1p9CwLQl+hC/sk4nRqJ7AYMXLlSvVxFbCmbflgHXMH3KW3U822gDyaBsQJ6N9a4fchdvF
P86sCNZWWNxctz6VDQVVzYj60CM2gqtdPhIytA7UXF/KCbZTBa4eQXjgICFsf0Hmam5Z1xHS2BkH
H2CzXwvvjsZO3z1vQtgXDMDmBtAyvdVdpm5T8digMC0tXsVigZRniH9W8uRMxlmVU3NOA0rYIgqP
rS6ntYvoa2HnoZ109IufWs4hR8OAcNG9MDdA0iIhfhvxJg9yeYVTzGpoDlmnhAZ7LS8+Zh6muTwZ
7N3Uub+HgesvBI+8UV5knvvc+gUyKT6QuQKKSkC+cnTg7uyBf0FV4kOosPNTGhA+aXXBz0Qn+WOV
MOYmtO+b6av4VFvdI2kvTDU4TG51astzBGMTVUkrLnQPxxQS9bE1kaY2zLVgVTKcQvpX5DdMJfGx
YV9gZcRgptLfDmoinU/ho2JV9WHMHTRRB79KN7vB3Q30dUJKcTRTp7ksOxjmwi03o4c8HMlmJs9i
M5n4d6pOEdaLKHSdZxMOIFHeBjOsrsAZFFTA4aNrYdqh9G62/ZINCsQVFarXEsgi9M7rhxibUwKX
uIc52CAA2WReyA1CwefAFcLvZnAxKqOyj25dw9OMGeflcEIuRjw8fqZifv5pSIxmDRAs2nOrYZHN
LfY5leHBJl/lUNlLgGNOaEcWjCveYwRi9ZzlIhiPZAv4j8zJbNPcW57nfyHHhuSWHh17O5oPpol2
bibrdDvbHp5WVr09Kv8tgGwQfw0OCeK3X6f6vWSVsy2WAzZajtouAJbqzLa51lxKR9FNX61sDi/S
83ucLoIIHoleMG6SDRIPbvE1lpEwfGpb7xdRg8U5kYZ4aZBzdJqqKaWkpW6pf4oY6rfniltpiRce
TnzIk+jXCJSQtt8+WknIKzg62Z5MmNemFGj1VLuMkP12P1SomvvlZY+Q1NyQLr4lQ1duOIpM5ibI
uvWtrYzjYrNUVvI7MvHAhOG0N3mvMrRk4RWGiDATbgaz+MF6HJm9V+2Za28NLjIuwg0PdEQ4wpM7
xTjM3Nx44taFMFgguTTvJsfuQc2MNDLiPdCUkNJO5tA3ghfrMxCmxzms8qeyhnTP/k1ti4yImbQk
Dd7W41NkymYrGJLcrJRBf2I4aPyDescq0HrFA7TVwKAiXbR3jC8ojxziLMNFF/L5ocvNn0Uc88+N
kAasDqZz2BLN12fnuNPQ0/gOazmzhGtJi4Gx7C9yhF4fRuxEe9JhmOE4NlFCnw1kHbnzE6KmKLIx
KwHGOZbRTIT0jH04ohrcsJJtmA1ZatG+j4dw9nEJeDI49H77kNYI+cqhJYwbtMZKlvArs8lpD8zF
f/m+o9ew6gf+KWInJwjVEc8/ewNCCnTUld8+35UZHoF7P4SXxLQfdFmV97BaVKGjXe6kPX4P6ZCI
miFoDMavRMRC5V2qqWRRX32RdHcLF5kVbWOXJFsUYt3njvrgkfHwWrhUATU9MQBJto/7CblnOoW7
2WLithz9cAfxCXTL3kUmWMQHhza03ITj4HPfsopzkVvzxs3Ldu+HxfJOnw/ayL77hNLfkCl2wIdv
NZn1ZlJtrYTSnM3Ik2VEMeqG9BwY+sfYSfNERO0vNJXfaXEVu9DKPQDYEfguvG1csuAc65gsJPwT
Ow27632YwT+TybQOoAByk+NS5uvOvm4xYjh+J5DvIcupbEZ1gTxafS8ufSe/i4kqJ1B6bU2ws7oS
syL7mJmlAlYXN8I73YcK84FJbWV7wBoLAMfgMiXKD8CTvgK0pAbMk03T+xf7fSEq3oZcPDGUPhkQ
xkD/5cHOhPOR2kXxZhfRuPZzkqDn2rVwAWIGSLfWYwFG8DARKrAvUFcg4GCZbYDNUDWq1KxiOk/5
wb3COv0AoGXe0j4AL68rZ5M7nO2ym48RLEYsCMG3KvNID2jlc+tNKHSqhV04uBeLJ2tLgy9xuQdQ
gBcVFOmHLNGV+s2rEp2qMhGbbEGABfVRzWLYEUFqrWTTFEc7zB67Kn7zo8JZyx7ld+wsV4F2UP8J
DgCdVd99skgudofyv1HuWeCNvrWHHqDoNR0AigL7tcDlGA15vfJadD7UqsH98MfZfbR9mWHiW1aR
0javJjX3LqmorQN1bwuwy1FTh1u74vK2ski9UeU+pxPYOlkfx7y9UQMkF88e8IQ2D5OwQpSGyXQ3
GeQIFyQyFhVrHeaoWXhv0v+nVzury/Ngk5uQ6fFsV8q+igSKwGc1l0sfMVgcXFPfNXe2Q+eA8axd
tdTu28y04B1Pjb6YOM6G2BPnzw8zAElE5A9+iG23jiVi47ZYe25hHpycpjaWw89EciVhmAZlQG1F
DJLxNORdcR5Y+O3J1CquZG8y+AJzRa3A8EbXzLMpeI4YIPpzXShv7XtJwTnlhOdojKPz52eVyDZ+
D9Feq5Z8dSTFSLOL6kKF5h0sIR6iyIyfmE/mDyy66NA4CNZBjORf8jWsBt2H5cfJnWslIW82rDdW
R/NYymTnIiJ5qFBUXXxCteWqFyO1KCllZ0r95JwjVwThHMOvN2f/VMPyISiqbTxK9PgH9GkFzjHP
nhiAioOYOrGVrRGwBVlHFcJelfvf/K7FCRwuV1bu6I3qYg96K21E71bjWtXSeBmS/AuVbocuaUJM
niFy5S25Tsle2wILmB5ENteLgSlCX0QQUsLsIQDj92SQfIwXMrHWJoxm9MTi7IUyexiWoZcxWrd+
BPtF+HOwj7ogegkQd5wwxCILjczwhVN6vkxF8BPOUuQ+m5XrPocV6zlD5IjzJrsmsrWVe27j8WMx
JeuIjKyzWaR0KjVn4xRvFuHcOxrUkJuZDYLM6Ys9Cj557zz/uadjR3enSXLCWYd0vTCO8F+Pn780
fN5dESDcm2p5xXElrp/vlVaII90wfm5Z3kscv6vPIWQJo/E8M8rYKF/+9J2edG7hpWRS9Q+zv53M
fCA3jWHJnDQnEY/1KiL0iXrZjTcMAymDG9iD1evs1vOlZhpwrQ3nyYekAHtWrFRhmHDUtLpU17b9
Fc8hYSQDxxIkN9zWhuTGW2fxvqb02thR5J4L268hPhw7WwdXOAxQmLPk4soYz5sHRHfsRsD9HkqY
MuBXEhFJgbrglWq85gWvMeuHMWkPTT3f0PnhTk794comy18rWUU3o8EbliLevlpmXG5McAEb0BaZ
WkWocUlIeyLT0rskStWHlAOduy1ognAWv/JMl+dmSMl8imiT0l4Yex/ubB5rIrTG1mfsOoWrgeXv
+fODKmS7n4fh2e6le+6XsApCDLvDZwFCvtxpDups0zQjokkBonWexZEtbUDaupluFuP6nirFymJB
8N3wq9T50+hW5yE3LKi6xUdgsYSLmI1vJXeonW49/ITBoWHoAabO8o6GzewH/o7Lu7uPdsqyK/Y4
N3xjDYyI6rUuYRaJQb/m2VUi1kW+FQe3LBfiahv4K0fDPXDLkKjxOUGrpPHuQOVj6l3vsXNxVGuA
Jxc9A6f1Iutc1eVDHdrFeayar1YJxtHTw/VzC/xpFCVI8aTs4sXPoFAvjWTRZPSNHeYOj4FO09Dc
GlmBoLHNkQ/y6zekvqwKp/iImvlXgelvp5svBoDBGXrU0bKiqx+Y1W7C5AF3eZzXcezM+7kAvD2l
HXFWxenT4/rJhLDG/lgapnUpjP6xzcPoagf51zAyBipP/WEvLV6WriHNipcx73EpReQoMtWoHX8D
g34+5efGHpgpxPTqqpLMm3zetNmCAVeMsztWNTsOGiTgHOPAqFr8zxFbd5fsoT19nNx5yNk3YJ+3
HZXya4weD/VjuHIKyyRQCeVrU+Zs4csCrOXy+lO6TTiLiCtyVPnF6Nt8D+aFVijt4x06c+pm6w09
SPswZemtZwp60a5Hdx/Iy5yyXoDtqLZl2ljXKfd2pEOpPZE1iqaCQWad2MxMMNeiHcA9xr3ygZXt
kEBS4nkkb6M2x3uTc6EbdYmI32k3sDt/D9Kprg0nU9N5xNoy6cR8gOAuNAf7lMG7UV4WH5glEbgw
cBDWnctRaRElVuf1xrBzLBweXNfeZ1BZRtaLM9DOjKWbb2IDDnfQudUaJz9mmXBPmzDgaEeDZidx
fYgmHtxUIIPW/anxc56FgCkmlU502lqCYN6ht756iTnfauU8kYJVM88L3uwQkm0KhhbeEtO9Fv0z
6CH/Z4JrgH6Ye5aZ1QeiB3Fd2tW48nPGXCuG7dCmY5f7rsN4yWMy/NvNRXUx0sB4Jqt755Al9Mcw
hST6r6w9nsox6bdzn/YHBGfkFi7WIiePT9kbBkV1hEE+rKya0ko5xU+rjk7ThMW5s+gucoOwBLtq
4aKHYNfQrC5TUFSegY+arBD3idhs7E4kkFLNIKlt5pXrMLZxFPMd5u8dgAmSa7tyyLeG854MaJ+b
gnMHUXP+CMt5F5T2icpL7Qjm67dmnw3YxBkFxULlW2TlKNg+wrYf3nVrvxScHHPOIir2rxa2fzAv
wQazA95YgsRoM0X5zZMDnkCdD9scStSm72H0R/KlLYU+BqqNzmOH0MIfZufE+/TryDgrYgr6Obm3
eF+7qqpuVhs9NQ6Ntp5ZRbS0ubqQ4TqMfP1GdtCtTmZ6Bx/7f18PxrkrwLl+TiQ6izPcjam2vBh1
n0zJzB3Yf0H5jKPGObhmzD4fh9TFm4HBYKWODr2ySJHsKfw4vphxOeEzqhgCESoLf7oPy9+xuvC5
mWA4DwPBVbYoSUtaPqDpvaKgb/E1UrSEcnx0i8bY6RSRuOStAx0Y47fnt1iARRPzuL3qHEOiWGYC
OLW0kxxt/mhomV308iF3jDenKNxVi2NiLUCr3IpK77qQo7ptEYULYowa6zcoPuuQu/07LBSPaYai
e6rceTu05GSnTeCeGZPe/UHlp5FwzEuDfMecyuA0x867aQTVvijKmOnB6D82Q/SF+//3omr1M/hT
lMHYFjeKivKQzIThMbVJX1juE1cUE1sa58v4SMt9yd6UmB8eaO321pdwbn8kDc03VZE4ydgJNgoL
8n5MuoGgqnyVeR0xWq1ouI872VbVU7WJxyJ7mc3sVEkvO7YGNrx27Nj/+qxYAbbbr5RAhx77y3bo
ewDOqelf465mPiOjE9/ZWnfam1+aJf8q1qwNsHYdECV59zbO3uty2IWeKV8q9bPxTCR2gWve57i6
6CFKd5WMMvQVVrFWA1Mwa25fHTv3d1ZdMuwQg3UWsng1Pd7O2prZaHbwcYNx/pqC/N1a9lcLnAa3
1KFkXZvBKh9GPNATBYrus33GMvBkopeJmWtaEghH0bKOZEt7mbW6Bw5PNVl24xeUor/9ZKYdZOp2
8fpxZ3KUfs1L+RTEzG6SvCTLa+DGwktk7KMyau6A4ilR7AtXh7jGEXph32/hBudUtXMEADddgCtg
2Z/GQMOn7s1gh6qa6JQRPWoch1+NdsL4imBwI9IU+WNjGac+dWuGcZySuqXCdHIQz6Nfld9K5I8A
6mbyo5e/5Z7JXtRcM8bML45RgEpm+bguZ/oJtcRqWtNDl9GkxV2xr+zpDjWmPyL2ltcekWPsTMOd
6zDac6lDrMI4ADu0e/XDj8qY0BYJX6EDZGhCT4RKngnrVdkTc2pNLd+RI7tysfp/sYufUxjE7NoK
huCk33FGVOE56MKKe382nkcA1EAXvEfaN4awrADnesLzms3qmjstFCM/RmMeG1yNruluxpqQEdRE
rGzQ+0RzTEFS1c3DkGXWxRS/ydX7Y62dxFT4Oule/Daqn73hCzLZu4PJneQndyZyxfvRpy3T74jU
RCRH7fOIC/PMMOduTPPPocvbp8DaMsDXG1tV6LZn2L+9iH9jLiLDtrI+cmm+OIGjETLqZLcZFTrF
SRtELARTsG5H6wGgz65FpbqP4uAhtrtnJaER03xssWmjxudt7jjGTz9o1CY0RMJKmFaisunJjeba
0tvyXDY7YRzQx7mnseHyCU1xpr8h/MrA5VFgP/PyrNmDDar9/tFN4hYJAGiCqc9+ClME7B7WyyrF
EfOwE7k3bkRmvrcGpTnLd289xhMXfdSzPjDSjJl4h5oPIW1avhtlRJIyO/KdStZxaeuVM1QXM4Mt
GoaOvn5+FgTGJYGqfAR80BHQm1r9AX3H1yHw8F8wJbCtBVVfhQGrfT58fvb5wZgb89RL45CPdXAL
8gx1WBv+rCwL+2uTVuGt9IdjU/QTApXla93ytaEBmt8q7hNsW5H/OY7AOOISsbkg/W+fH5CiBbsO
Pc4fX/PnSezqlg2Jq8b4ZgZefKP0n49BkN3xsMe3//7652fChFUz9zVhBu4OYBPjlK704pPtFBfS
EunQiuoXN3KO2MqdlhoyWbeE8m7ifjR3fH93HfQdemYGwpsKjC8zlsQ84fJ8lxN4IDBb1dpEEt4b
yZIRnBcbOVf1VixoPxLj5i14YSxYSOCeE0aTF7J+N8LUT44zBwRBRPFBciL4LfM+ZvH3jGd2bXAI
Nl56i3ImZJbvvA90XquyiF5hX/7Oh+jNQn9H539intyylJhonitGOe1koTaOGL/X6ixGViuZ1eLw
ak9ukbGeHn7m+TfH6T8Ey78uqMVhqPZSYJpM3S+psFmrhc2uDpyLnhgW09tRtTkdCe958NSwR01s
4kYCXcXrmcnZilyNxtUI9RDvT4bG6GuH6yIxP6BTNavwvRPfXfZFdFIKY+FICm5FgJzoA3hpcQJe
nKgd1UNGyrsUcGlsZ+hMpFiN/UGpYnxQNXYP5XybRXqaXA83nsiQVHjuY+qkrHjL+mbP/Y62FQEl
cBVma8rPWEeTVur7Zbh49pptaHePPiNx4vN8nK1pdzMOI4LsL5ZduuhWqA9iikZsXszx2vRCIla9
aBi+5ZhFzClvOHYrYqwxzUSzDXiG72mmS1fYHBKD0K+8+J72NmwuG8xHP5O9ZPgOgKItj8PeWCL5
L8rOq8dtpIu2v4gAUzG8SqICpZbUwfGFsMc2cyqGIvnr76IGuHem/WGMCwMNtT3TUktk1alz9l57
2rgzSJnv+UQiOCLctZAmlco3HGOr/Jy2zZ6pFfVwCQDfHMhMZ57HIcf6sSiy6pW9RqSLV7/BNb2k
PwhZdNz1vpB6soVoQ3574/61AAPFBZEXh8RDkd5AWyyjZ2bHLWJlQoP0fGr3jozOpgVxb4j9oLO9
eYv8ZsYGLt48xkS+29PiwUdK0oH46ecQQl2mph0xbmln4UIZ0HpCjTuWsTXvrKg6EJvYb2fV1YE+
9CH/9asacVyBxD2bGTGxXdVJzl32a4I7eI101IMmG2mBQkKahPxk1vlhEirdsnf8FK5+pGzfmzkJ
iqrPT6zwNOOTPVpXPgFSoINyadF2inZfLmLvoTU9WJr77LuKiUKMOWqE2BmPcRNwzsSHaN0HSffR
jqqdBagy0EWP8Cr96a4slw5YFMNK6JxTthv8Lt71kY733JUHU1Q3TI1by5kcpvSlt+9z/StDyS+8
r2lzsyaNCxzF8rYGXBboPQP6QQuYWrPH1LRRmo74mRiLS63x+URIIoIhIjjAzLtT0ndHzpyExseC
IUxD0z4fTQB3ZMZr+FjUnN07iKDsf8LYNoTU7OigseGYK27W6uSrY1I2d+O+ItE5GNOauaHd7aoO
ZOJSIkyCzylVLBnQE0bRTGwVsdteoFLh+Ac4h3ma4A88Da1j7NDUBSnypiDzmi3k5+fay+xtBHxh
u2jYLlLGOvOg2SyERGc6Ff0t37CujENx4BkLBhhE1Bvl69/7guBjEquJsJYFA2EsZFrzA52utS0b
mvYLmHdQ/B9q3zwWJb0UCT9yx8D9FftQtYFyU9t/lXHBdGX+hrLpW86KtnEJiN8kCGogITh7Felf
25mWDx2MDdGQH8GOJRv3rRwM3Aro4MEuHV23f6pLRrWRQyMOoiseo3on1nrTVqI/pc6IAZQiXvdU
fhibrxLJy1b1AJLapXudVUpkToWSsoaxKFI+VEd39naXnzjYfcqy/LuRwH8QLMaVnAM/VclB9/y3
eTqTGffFZCXagSKZoKvYLzrt+sSjuWx7nHzT/DOmkAT0lPlXU8cfV7hi5uOUyvKJQr1evpZ++dMd
u4b8Vxi03ilu5JfSIaMdUhOjhuVSSxgzNIdoRshpN5S92I/aeDc6WCiZFqXQWPTvZZT1u4I0IQ4f
NZA95wfqgK9xPaqT03u/xsX/CZ7ACNpC2yvp6X9wAj0k6/8Wp7muxZ+HW8nCEPRvcVpblxaJDg2x
Xjneydn71DgN7gXSZbeJInLBBJFBW8IkxmWIgrzAPZdrTzkH/R3u3jSwYTsglnSSQ0x19N/aOeMd
mt8kocAVAl2vg8jXtf137Go7WhI3YZYQYi2zTnJtfzl+Sk5fYge06OnnF/6TbxHMS0cLNAMxxyTd
b0uHwaxmUJepJeKIUhoX8jz0gzm//OEFrva69++e4/LyMAWwFOrvpH0jhL2h8+MotDnmxXhhqCYq
9OlLCleTFw6HRk3wwZg4PgijhUNyj1Vf//tl/KYx5m1ydR1XJ2JjiOLvPkMDB6AWIz0MUdMwpFhy
mJDEs5Xia+1QdBbrh9mArozqoviDvHH90f9+A3CQeXwynqUbiKXfqS3b2Hcb1MEAEtaRdMe4MEtT
LxAK682yZpDH5JegkAF59t+/s7l+9u+e2RCsn1y5umOL9xY2w6uzmsQUwQgqbW/IvsJeaTs/6oxj
H6eHWcE8MbrprVq8XyBuJVHHdzz4VHslrr/VcVdOBZlguAYuspqg4i/Ducjk+CRE/a10KOLROvxJ
nvreDMYlzTvl6Z5rWjaXzHt56lzS8vGpjMHASvor2hKqVUFQM3TY5ZY93i1jy6RAHhHo2QA2tpG5
FOBcGaFH7TjvUSVmyqwvQBnPrgY4VA7dfMTd9Nz0TX8e4A8MEv2ea2kH5saIyJcfpfLA+HYZAwdG
E5sSwcUF3zlaOdfZ0orOUE+Qy8lomvQy03j770/q96vTEw4HMk93XZMh4zuvYV3Zrc477YQDfeNN
xw280a02aMfhc2dRCaaSBrDhZp+kk+v7/37u36W3PLdrCJ8ziTCRBP97dSsiU6F+75zQAJlULVO3
R6SJicSNdu7aNv3vZ/t9ufKE6xueEA4uod+sU05vmS1qSSdMTe2nqpsPEqPUo7ufGyWIq+jnfz+f
uS4v7+4BYJ+WjpWJy4qewL9/vbwtWzoftQjzKHKDVMsgzcqD0dkVEWRrs2MdEaSESm5j7aVpZIXM
y2K3rT2agOt4tAX8fLLi5uUhGi0bP9tWFqcqhWOoFkT/sGAtfSxucdeG1ND+H5YP8/cF1HMEyxdv
mG3x6N0HBMMsmkkQtMMk01xA77Tvs07ejcGLw8n1p6NhaJ8tBmGOz8tFUDWQnTzRY1vliMpDIdJA
34mGdFPYs884w3mClv3RTJv4bak+RKJdDv/9pv+Py9k3yfsweNvZ79+/574J4mFphBnSaqDBL5h2
CI/MKRSAJyOqyRRdoyVohcelfv7vpzb+x5rHlew6Fg1o13be74cuzVueuzTDB2m0rZZ5Y3god0Yg
FYbFND+S4/xk9B7hmVnPrGvV1MpJnzZo/MY/XO3vbdbrUoZBxvaI/BF4Ba311f7D2jLqKcQ/3zFC
8lpZr1b10LJqfu5cf8lhaT5wKueGoz7UXK3+w5398K/9+9r3cekIBHUuA5vfl5UVcKlXiR42uv6F
nmCDcsSaPwvvUFrFy5IygrYEeVJltI5w9AxScLEa9RPnq5sC2Cg047s03OMy1OI2WiGde/AestnJ
ZWVzAEvapwwub5Nt3CG+E6cZ2WHsD8YZDMkYCoEF3hz1Qy8qZ4MfcOHg3xvXOI0Diz7LBsOI2Jdg
2tDcOmDP68LfZXb5Mlr9cWj96sxQYrV/ipm48YgVjGR5VLNA7rCNJdDeio4y3ZcGe5lRfc30+AXa
crcHZGCflBEdYxAGXCi71I2nS5yZzkGtvtC40YAyjfPXSVlHDfqu0sr8Ra50UIraSzeqhbmYz7Cz
40SVDTrBn97oEQJfvPZxfh+6xOB0Vhl/uFz+x4aNtZkjK3E5JgeIx2L2j8ulAl+WzlokwljZ3nnJ
xQGlwfcs6bznsdfPXowMI5/RDIBhx4Iu+pWP/jZMJBPri2S4TJM1btEVm0NxAE5LnwAtI8OSNfW8
FR8gUYDXGBbzDy9c/H7Hk23FKosL1fcs772TMi5GZCvUgOFDJirQmCza/GuIY/G9LOVXT5tDcsvd
p3xZIqxPBTPparj3PnmxnB6MNyQ08C0Z5KF8uEQwm+k+W6gH5QRWXLNOeYxf0sk+xkyrgpEp3wGP
MpajhllDx1jL8D9bGXCijaGVNkAxJvkOMvXQmJr7o7LqOfdfyBOubBZGfzKDwkzpITNbhi5tPU8a
s5BC/iWxfZ53U0EEBIzW4djSwZNqhrT21bMaTCkliX+PoPmF6t7iHb6V0QSYGTfYse7ReQlTffnD
kvbOpsoiAiNB4I5jQeUmflhu/3FV6G2XLKPHFlZ4R59mz7Vz+zZAzoa/yF9N6j12S2NVjea1XQPZ
Ihl3ShBF5D7hLjL/w+pu/LalEs21rq9YiFjb7Pevp007BpdyXqCYC3VyOyQVrhtMtS6vqU0noX/O
+6reug26R+hQ+2RBqV65DN6AKneXITWSP1S6v6/6vCRcTRaGbJ/d8n0B5S0mmmyah6GZpBYyUxCE
9Csi0gYAIRi0Z0zkda6jz0/0++eTU2CN10fzDB/D+lP01G/1/vpa0BoburUWr+Ldml/izoG7q8+h
iI0VoSOqU9e3h5QxIFwZPrTINJG+Mvfc9Y5m7NyB16ap5hbnBQCytrwz14/4fwZ713La5TCZZudl
Wr7+4br6fXdyKCjWQwnmJg4I749mAG/TyWlcFWoSoCTeSf1UxvoFdSx4ScaORxqwcBDR/N+iyD9q
/qGtubX9tEwuWvpiLTAxlCs+JLGUJ+iDA1nqXnkpZvWU7CeEvi9NO5Wr5/sKr7d5ZYUoz0wsMRyp
JjAHluE675rdbOcyWGr/S1SR3b0g/yR3KNprel+is2oqf5dUCMJFZtNcXIXVSRuBbPAEykKnO1go
9e3OFSfRWvCL59INerMlhR6z0FkktLZRpu1h1rqHoQOZOhpuRW4oy8pAlbpf6irdkQsw37inK7qS
KqQ3GiFvJDWjho13nizGwo8vTT/3+3Gu7cPjAFIz0EP9avWXBbck7pDKuS1wBXdjUA6u+cGYKeez
PP4A3eFL0XHEjdMi0OzeOOHg/CV19CCjtRDSXsmnOAEF6wyDf3ssohlNw7Puja9zO3zR6wVvhBYo
lFaX1NBeOhOafjyhpXDt+CluPjHwz/AckLXtAId6nKTTSP6aKhTsmU8kU8NOsK2W2LgaRcoeV0bH
zhbTH2qO3y9+YXDSx2/sCwt8ynra+MdalVY4ZFBzdWGaW5zWIMatNXSjAg8P8B6QOXOR+f//7hcG
t73tEsjIDfu+3uxj3ezHKZGhl8P5IGT7qRhG/5xpVQG00El3i2cd+h42yKrKKjHz/K1XEIPjXf77
pjLfHXCACFBqmeyEmMGE/ts9VWH9MFopbEbT2lvretWFm4gtWNCwRfZ7wL5hn5wketLsYd6tfo0F
d/0JbKL/Mcu1fSIVozJPPaVp9Z1ChMaxSVYBQsdJK6mdfEb5S/JsMf7b1Sizye2CMJV3QT1N5p9W
enIX/318svldHMtxLH4XSAlUsP/+PO2CSaWNaDtMpjbdeVpihEsp9LAEHFZuHt9jWTTCx6O8KrZd
M6cn5UZLmBFbQOt7fehFSJ42hVcW+9nSPsKUXsLHl5QqHon7ROEpBbAh/l4QZcX0qaYyaPslNMlD
btu+h96EFH3QW4uQegwUt2GGb7EwTMkcK0xFBmclaab/+1BHmaJB7iLMobbCLPHmQDjdr9KfNcCN
y8T+3g1bIrMiAcOwTsgSGJEtFVZ5tEV+zMh/DsfMjsICuXbkNfzaE+T9fn04YxZiIBFW65fHIx+i
OsTLSucr7mSKVUt/rkSPWUZmr9CGcUtHhJZxFi2Ok2MfTE9HZjMlr+3ApsUqhmKufSv7EqExmbmM
rJaDm3xIylgc3BY7G7ME9OKak25Mmbw9nJl/26/QC2K5I5tATPiBhpmxTFPY7R0CuQH+JLJK0Ic2
BL1eEkxkYdOCSFHH8L+gmU5oSUyGGy+ZMRpvVTLsOrQswRTljAoKBqzGbMuzjyeIuGa+nUvPu7gl
yS5KAN+3Ieis6+ismrudgVdrYoB8hd0nxx6j2ONVMgN/qpi9nyDHpVvdrcRrD1Ry5+dcDRxfmMwj
Edo5hM1cNKseLhniJw4XDZJ7E7aM7Ok19dV4j6JWf8ti3T/EaIel7UeveP63ecs9pGutxb7UNdou
gZqD2s9+ikHR3toMwWwNvngLIMU5Pew6bFvaJlaMrjQ5IqYgvQuTHnZ53FpHrsEYLliCeNXSqkMy
Sc4LHcdpX8T1vuv+wjt7BNlsvCkbsHfexhoeUFrycy1KEiWNVe0kLiJHeQZ0LzlAeMwOOLdIyug5
P/ktCLA8ct4QjJlBhrrmUJf4IXMY9r2Xasx/4o/0iG5YrWhDGfbRKxLjZJb2Meawj0Z9MQP40uGc
qi2jj7xqjc9VKT7aVfnZ62KEpUOCrxRX/Mkc5F4jMO1oxQZWPmirjo7Fv0lw9cnR/IRwltq5KuxA
SZuI+SRQPGk2yOnOy9z0Dvb4vzuUeo7s0JMAQlGpYyR7eRhT51WWO7X+m4m+iyEMvUxB6XeppuFW
G7CMKo1oB08hryLM8BNK2PYwelxGD3dxhML2boPN3mqpk/4lk296vDgHvzOKg0rQ9816ASgdojW2
Vo7ruAy4XhfzeUEZ86bQiMO3LxLESXxbtMMTRh6D1VZ30I3QXXAHeMQLtPt7Kqn6rRHQFnEO2bFr
9YsvtOpojfiewUih2cPwF9gw/HFhR9YLegGefpFgMgt3p8O5zIhZ2NqOV2wydt6tlzPyrE/27DSv
kBnibSPbgeGJXWythQlrVaz6I6y3hKUQYoblFAFBcbTj2kc0FK9b7xwjttWRQMrkQrMkAc/IKtTp
3BCkwWt7aeXdrgeGsBsZYD05JphfcH9nH1DvE5fCyAuwUOjhLDirw5z/JMcoPqPtay56mq7KFAwn
BcLKi0/OoaH6C63eIqAB6W9bN7P2BIm520Kr45M3dlSZTty+Uddua6+yn6mYsKz43VPVD8bVt7QM
T8QLxh2y5yWRXZuuA2Y89j4NFXtSZ37/BKoNbCzdm+6ZqOY7CqqEKwCcs3LbvbAT767FnXFruJla
jrPbGDFmmOKDXxu4Khxb7ZKBCoxihmSD/rluJnpylXrLTT9ip5znXd/ENwTE3mue/8XGwIS1szxI
vZx6OEm2sYltEzGvfegxWYzRiBDq7k9GR9SLMPZ6O4P7TqoinIr4XE4h7B4Xa0n/DfSMPKSlFW/j
JgetjSzpXNfeC0hWwL3+t2SITz4+mTD3EcHNiN/3KWPtjVMYkAzluCKiPwydtZ1wW51T1OTHcWxC
pozZWRNscdIXER6QBl2ja1NWNiwpL1oe7xtg3+TU+re6Jwtqkro8RHn2bFe0+vqGG79uKnun6XjS
BhTmJ3D1+imeyw9s+SxUaFR5t9c0I78bMCShb9tSE/tYkKZxVzAMPsQDAWjgtR7T1KxBRWR73blB
Op1u4KxqLSG8dK+ufmb9ymNnN1uksKALwCUtJhGkqKaqmHk3wtn6PJeUy220cyr7a9TO5gYagrnv
PUHdXOQ3VPd8DBlBQh2kBybACueXdogLjAK4xZYrI0kabaCOdoSB+vsE23KAK6Y8REuLV8IHeSr1
J3PQrSvHFrRq8GluSlo4+ZG1ok0CmE9cZX2YerkjR8G7IKAbglrUyR7plk64G299XxA40ObTSVgt
nvP1RzMUTrfGSmtBugPhzJ1eHyA2lyXUYw16bc04g/Q2TIgn7rawxGvLUlmSH3Nf5ro6qLFX20U6
GE7GHItPNHgkIepGwDsJkNYVeClJIsAykl5gz6HKWwAC6v5HJ7+S0eN+ceBtdDAm8WvV9iab1PiK
Sm370P7WecqYJRHfStdBVZgVycnX+qCNNPuprOw5kKO8c6T8Yabt0YNNeTL0nU0pxcFo+oGcA/dh
2T2D4yKvoTbE0R6gm+bx1aTHfTO7mQyZJtoVcXExO90/mrLUt4uF1BbEJLlssTIOlGjBkC7OscM8
sXFpXdKL49SRkNPkzLQZ+m6Eg6c7pzJv4b+19utjLDP0Vn5yNEncWVZ9tXQUHP3oXEgBPNur2HqK
LWA2+aXObHky84FxchRjtB57G2Gemo4Wz2KUjToDxTqkcWJcxOicF6/40faZf42QBVk0eA79Iu/t
ZOX8GtFMzOwyhKkR7ZLlXM1+c0VfhqTYbrQTk2cgL7oEs8fbkQJpoBUEQWDOXmoyP58E9gljNrxL
K52dRyARuD317eEs71M0Rm2ZBHLpLqTveQSbQpDxe+KP12FI31jaZhjzXdsaxm5C2hpM0HQpOHwz
YJ6PplVXJHM2yc4rjeeG7kg2/KWLfYsYwZYRsX9oSjZJBCpQ6Bju7QrrvdNgfVerhRGHKD5haTGo
S74jLZ6OTW/dUbRWuzmTDSKAIQo55KGTxxq9NVpPQvsdmkNqim9pZFlPYulWo1J2MvXiczQpe888
1NgkJVYJF69Pqlf9WbrOq18029zOtDBaw0CdmhNo3qjXyur082DHO4ao87af7YpmcXc0sP2alOYv
9PbeytnUz8WCXkVF+Ql4q2C8PY4BYLHkipxkrxbszQBK3Isx9BhP1JiG9B8NIvRYfWkLlhyYxd3R
0o8s4zJUNI9uZP1yAzr1yfISFpA+vw6L8G+0TpwUAWXKRBCBJWO/thu/0v1rnp3nB+Akzt3p/qhD
EU3vC99KLtT7Fss4km6t7WWgcefDd1sgTbsxmsKBi3MhNM/uhxMij24XW974rPnqpE+x/tQPWocS
XkAZEg5Beol7y3RbHrSSIKdoQXgHswChSpd+d8d8OU1qwLHqly/SyNnQSu1Vh612yKzOZ7mHAbkI
hRk8jU7+1DYvFUF7lkFsIjtnfIwanmsa80+j1b22JdnThope6Bahh2py8zZisqY9BGBmzjrEfLlX
HrucUwveJqx543JOO325mQPgAeK+tK+zVdxwIg2O5v6KEqDGaKu+cR7WdtLsL6lkOtoudEH73DjJ
vKK+sbk2itVUhQOsa3AejU6nLhb+0KPTet+hA5g4x85tz5RsieYyzOu2CWzhWxg3oDv9LQLugBMg
HmWcirloA0JThXB8PrTCDBK/IZoKzPkpTbyJUcDw7Fml+01xg/kLtqCh6KowRhz50qy5gawmpzT2
sB9PQ4ZBPVr3DI5aU5mEmf3ZaTXqwapDktx0jbHrkayFXdOmp6Sc73G71HvbXqLPToLaZnI2qs7G
ezwS/yGyzrq6C7uyRPo9p4l5jyz75gtodIayigvx6lA7Cv8NdOo5Rd73NLQ2/YtZPouu6Z7HEUXk
2CxgzDk/PK5bhSZ8qyQMl25A+Tu41vQyKWlcs8HyP7L7+IGY0cNj9NnPDUCCEX3sTrqD3PlqPi0a
5zxO2B9tX9lnrdQxWOpmdeCT+UR2omBGt9I2Mzj9PurQSpbx84qUaQDUbuZ8sgE0WdNr2QMtUPlI
Vg/GbtqG3mvhfYkWAQDF8F8V+JW/uSLc1nLbLST7PMYFg4ntiasN82IdMUasALd09koWzeWGxhma
q2o6lXrPPiltEDUjtOk1irYeqAeKlqgpr8iXg79ybQlptS9sNTN8CBMBUlP9opXhB0xV4NDKkswp
cyJfwcAVEU3C2meI9J6IXdkj5snPJcOmU+/2F3NK2nBiyOIJeefHIf7NZiTMed4ceh+pxqT32kHO
c3+oI/21YgZwnmlIP9pbS5f8VY3McH2cr5tyiLILFmuWZtN5YwT/pqr5KjVcXTYV3Fx1GY5HcMxa
l6BQl3g9jQMJBx1BNTARukxA88WD03ZFF0Srqwmrfndr2rE7VLGPz8rwCIHoxwP+am9v0vzapUP3
zewHCyTZuDBNQLmzGeN1Datm7YOOfDkWnAycWd8VnnllWDZ9KQQWlHlfFoVDaUukRKSQt8cNAV92
1V1V3+chuOSw7Iv67JFWEfctdNt4wtFhMwWrLeZhD0RSj342QLZFmllOOAktqCtMnH0lOvlsZRSS
USa/z4k/U2qjyyIsFjBliffTZO7ipBMJyAwYzmPcW2GZChpmtQCQX3vpRZSEbS3x09Qmao8JwN9I
RiVIwMGcOAxZRcJ7WMF83tK3wG42qdPgSueYRtM1RnB5nEzzlytn8VTq3mX28EV0Np6Uds7UMUGW
udM166uN4jhwOFFwaBqX7cj7d3TlR+WxNJgW2/qg1MsDBEVtpHPj+xsDMtsDM4HU3LhGc7oZ20Q+
aWJ4IxsLUE8vAXR6DqlTLelVY2wUBEHtI1VPFyWm0OMMETYgwAaUdQGK3xyqliPPbmbeDOV1L5zP
uTxXg2yZXkevDL3ct2/4cs/1UEyIbu34Tv9+zeBtAzeO9V3vIquctaS9yLYhSVS2N4McuE/DHk35
ptFjeesQosM33brj0hGjIM7xmPDJg4fYR6L+qiT/4cN6KBRI1GmobjlWoZ0Ro75scVVscq//2A7W
24gNGZvRDOzE3rpZBCYMBtGWlf97qSV40AqzfVI8Jyht8VGr/a/UKpvW9ooDtlrKXJoah0JWGGiK
7KntwJ6vp0xZzX83SovGsU4VvOTOYPS6CPYufe1akuh5bc2EgncoXiPrpwGMC3s4obHeIo4EyZmf
vOgbFMXv8YRnxnZVFCQmEVmFwbF/Mi0vwGZp7KKuj/c4244x7ph8sbrAHmHHJH7yhHPwB2BorBs0
BjaO0Qqi0XAEIZjGrWa+5RYtMcMYnB8L0ZNftcWKn+qk4rTjGW8+UeNd7HyxRjHezLQ4Sd0tzllb
vsSSg5dt2XBfoumZSHYNBZZGkC15FNsubbxT2pvnbojnoFOW+DYaqQi0WZycvLJunEUvXPK1000n
1CjmTiOlZ/Oo4GpWVyNlepGiOuZX8neFA4TRHSs0JX18WHT3V2LQj8KVidF7QBagZu5VApe2icv5
tVYsO35nfe641jdJPPcnaxknnFVaFfj6HLBMpPu0V2dzZgQ6Gu31bxDkKiAD/jTtski3MDjQlZgy
u9i5gs57RADhOA7ojKsaOwsBMnqZvfokW0LWQTiI2vfgtYQDo39rtpYWkaaeRg6GmewJ1xgZeNFS
gd7BIrQs00/XAc636JlPR3BKVq/guqB3P5oslUdYIljPx+W7doDLg+PHvypzUKGjTLWdrGTcPfBd
UAVgJ03I9mOzb0Jl0qx9iCYZFOehQ/NykwuALiKeDrYr6cJyrPOqpjvYirLbLzhOsQU5I3reCmP5
ph/zwIzrKhz7/NvQO+kTpTw5947F3kXddErq/ln1vnWyOpctZdYfTVM6eevf6XK+GKUR7yxRjftY
jV+ULfu96ouKjDBCAsGvy8D3FAe9abWo9AqhTdLpx8eOP/SQJOp63EtOW62FL4xrEhsqULupKNVn
pzNPqY3r2dWvmGh1MZE5RZIeSwR4MawawE2nOxJPd+NKJqW6DKbBJGCQRZYkzu686Prz4uXGVUkA
IcQO4thWinuHg6i3HnaKPvouFdQETw5czS2QDU909Ub3VRbaoL+2i+ccinWYqOPN4xilkNPX7YH5
iXVqsAdtFogZx2jBWGVE7Vf+DfOLOQR9mhqXTrVXU03OSZsxgNNLv/thfdtCbHHoFhFsqnC6nLJc
73ad0RBU6XSvTWF2L4XM7FNp97QStfIur44S9rPI44v06r90r/CCZrTbg4c4gUaFN+zp+BpvLVvV
qWLqUcv6XghYbirFzRexIWAwPyFpnl/SArwFYW6rfiN9yl6KlpwlZyiMHcvH3XVmcAGqjbdmxhK9
JLNzoRId5xs95J0lYXhk0E6f0awypGudmXxC1XE35vPNwuWGcZjQPXyQ1rPmsdjaZucdIyAzxHni
aOSsLBhFrFduCxUGq+9wAH4KoEtUMYPwzt7WbLn4sBVBTZPpkkA8sK9pJu1qP3W+qPmHl+DO0sjz
umakc191uPKRX30dBE2TuXjrStP8YI4LblP0j2A9mrMpxh+c+ZMdpqmSmcWS3NitdjbpaZcOUMne
wrW9oa0NUyG2X6QQwcLC+VqzGM2JFwqKJnJ87O8NGX8f0Rt89oyGTBZf/hT0O+P8g1d51mUY9OTJ
ZkE20JRdzIHxgUe75Siq5SdM5gRrA8lzqLjtj1H0hRPRW0nH6KWOgVKnSX7rh0JnkpHO+yVJMJiq
FLR/DJ61op2uZdH8Khud26efBR7vdiDpUpF8ttCTSpy4e8bj9dGkBHqymotmpvrBILiDMJ0kH5gG
tR9zMXSkhcv2i7daESLVTLe2rfVnZVSf8dM197nuflUDNDJTZcUhV5r7aZnNlVC3aNd6xvuRq8Xe
mxy9jt3gk1xvad01nu4DFKT64BbRznKzNVwmx9WuItYqgpNyjEltfpGop8MoXWgAEhO1YJHBz4NM
lvg7m0aXTxZyYlavKps+RbU27RMQuhdyFs/W2hpx5nGk2uYwV9ZyvqKjm68mS9lOmya6usP8IR9i
+z7O/OCNzUtrW0W1W/QMoYd2fE2wbB6dUefmWL+dm2h41f2T7RT6rSBsvHZr40OcqMA19fKLZLpy
KMBU7GVt9B/ctjxR+O9GB7f7JojwKnM9QqgBFal9M5r5iwJ68jHxsYF7vhcQECuKPr+UCzIyvxQn
t4c+xSnec/ozUbzAh3luHCCkNTCSzvA7gK8bnODwwp+fP+/jhvC8bc4f9usAreUBbtWZHJ+791Z8
cn7QDTabDcEailyyCpILY6NdTwWR7tItDHUR+KzC0AHmI3hjeVHeLVWv6NgbWMVyh2r2YO+C4Bpc
v1xxlm2+kQSwJXwqmAJzL8L2lN7T+/jR+2z9AntD1ds4gAVp52zxiPJt9tL2wSAYfQR5ufe+T4yr
jvqpOM93dTffui8Q2RlG5niiiN+QWxrXETHtNcGd+0Ed6OXjXkUJgoNEvyZzORMRmLwlQ7PvAKLh
lmJQOTRecwSEOB6ibLCx4kufIIZZO3mqumK7q6/ekHxRdTlxozoBc2vre04hsKGc1UCD5u4xrupL
kY/qW90AAxgmrX6akdzdB6V/XOJq36mx+MSD7LCMdUyNmRaf6CRvhUSCkIukxVtu25+s0aFjllFu
ZtXZwvBR8SJePwGX3+Cxmff3Xu1wZIb3HHBV9Hp3n/FVto1ydqKb2/DxpbWbNmzBff79rZtk9BEb
XD+ZmcnQhdoWRm0nw8e3j0d5x6UxlOXFYJwWMvm6aMmlpHO7b82pDv3GqZmX8+jdt5LpyHER4y4j
EzCsSxeSRxK3fDWYl+2nwnt5/MsSOWKbCkmH2CirMMqsi8uAcP/4x6geq7Ad45qgwPKilKn94++b
yqUJhwenUiQGPr7EWVRyc/Pl//3d4xFYm3XZZ88ucC0b63N2Ffv1/2HuTHYjR7Is+iuN3jNhNM5A
dy3oTh+oeYxQbAhFSEEa53n6+j70qKqsTFQXunYNJJguheSS3EmjvffuPTdao2bdXX51S9XUlcx0
d7FeY8MZ6jDq4uq49MSqXIlaDscKvNtqWX999q5T5a+f86fPpQ0AJ73N2x1z0pe1bJJD60iMTF2i
+j03NIhQWlOGVD4lmXU5nJl0PaJjlCw9MsEhxKBa5uIfD5fPxU6b09KrrrTtVb8cmMfSO1VexnG2
Z3A3GhIJQ7Dqk08NZavtqzDbftDEeP+XdvDfAvKfgsfgv7bv+FHVS0uPt//Lf/3ho+NndftefHb/
8otung7Pf/6CPzxp95fLP8ef1YbR/8MHAYEw/fIwfLbL4ycv169f4K9f+X/9x//4vDzL81J//vd/
vn8UiqkHlaX60f+Rzk+9/w+qkn+C9C/Lz67qyQD59YTnjw2affmuvzH9vd9QszPKRGfm2Hg8rN+Z
/s5v0sBrY6JAM9ANesj3/sb0934zEOyRqOe4NtHOLlLzvzH9jd9MlFc0dLjdYNQxzX+H6Y8q/Y+6
EeHpDlp75iTozXX++5NuRCyWMfdZpV+Nc+p5a7SzIyg0H8TirStk5ZzwrcFNBbcdzcvIxAaCo5aX
2iqq9GeujWb1CWBYy1/wN83xKzN0yaRtjtIpetdlKbJPW8KR9rm3VafSJQuZs3SZmN8i89HSpzJy
ZvDLWZZ/Vb3QgahOUtiAo1WenjBL2ujTbJ71Q2a0a/1CAP3mKgL4GGWuBObkDp15WL2irP3GmLz4
eqGOtK9kRagoqUBa8WzVw6TCdnKRlXVelEzHrBkVrYBpRd2QFln+HeMqdWWlYunsXaeG7JujHUSQ
PhCvuh6jcch+xF5aWHhMRV7tQJf3aJTEvFqMmkbj1RwswqidxrJgKJkJ+wxU6jbKgIPtwrbvCHPD
vY4AEzSw6s/kgg6QBiagPfq7SYmYn6lzU7TdxMMvPqwAW2d6U8AeyTKm6SjC2TypwsH3mthdR38S
ltj3nmJX82cvyrLr2nCQ9GFc1RHGTIXX5ceyMxnqWrPtaG/lAk6VlAZtrH2Pnhuos2p0wpqpXxib
mt3QqYtz46uCgja8OGkTOU9dNDnjh9Xrzcs8YK3XO4RqeNY1I91XeNTUYbZ6ZJmxZfTfCnNY8SPZ
Q4WmC3e16yxMWkun2DU1MYHA6yfandqsT96OATI4H9Oyho0P7Va7rhCA9Um80l7MFCANHp5Vmx8A
fc36LrMnoETxwvgmRL+stJ+IVFy4N73plUHVQbK4V6lD2uSYFklFA9AV1t5UMBH9fMntiXZGHhUL
pJaxvFfsnrWfc1wwQKI10q9sNWKhtX7aa3yDaRYr8hgw5rl9paWdngSao89qt859CWijSrP0Q0Dt
ge5WVoaNkCZZ4JDj3lj9XrRRhCe58KwbAmwb+mV4UOVBTBR63d7TUwUgLzEJ9gHcGtVn9uxTH7Ye
ITYmyYdIHfFl010jdc3vTVIOys6ognjE5pMxEDuLoiN2Ry7MBKsEvktL660c42bP1m4BAoCcY9X6
F9OCig/khiF/Pfe3jMCs64S1yBc6lV+iW9XeRHBwdDtiOgajWg5lMwmUjpHzXY8X+7lXzpsTCQAF
GTLSQjB+Hr0CVZdptlys6XwoRO5coT12jthpy7MFi+lojrN5qOupCfBhEWy6qMIOHHN1wrVrhuup
AsW0FqAHZYq1bxiLeh+RW/DkJX1y1IgEDlNG2gwjlXXEE02KTR/HIfuV53HALelWi/U0ajxKJh3L
OiXr0REMLbLUph4ilx4xEeO60auru8bo3pm7rB+lWc/gj3Ts8NM03hEWEZ1KcK+7YujnfTnP8T2d
kWg/2+iQRZWrR2S02fs0oihb+j7fM+Qaj5NBsARDZi+7EaJjT+hs7FnKxKMLAO+bYY8ZOZ9JHA6p
QM7MygY+kRGylrh4w5dOb68l6+zBc3N+MvxwLPjSCVZ8snRKbf3FjsuZsd+6MmV168fRXe0brWBm
RNeNEV9elAHbGEkbJlZXdmKi6Vpz3EKrjnNYNny0WMdlpk+rHAI6l0KcwdzZ94VNBMeIkAg6TW7e
IWBrjrDS0oMLfOmlc4f2mFtwm1aMSwH3SfFi8WewQbSim7wQBeP0JQ/4/cvHtE4pdkUnjhl83qCr
DPJSzRIi0MLbf7u46bTX3SV57StAj3WPomgYjJgzpycOgLS0wGpt5GlYErHoT7bjQu52mjNjtPZr
N1dO4OaQZsDFeLeip7teu2Sa9JXTHiCeY9YfXe3KsMGK9j0wUeSUGFPW1blfG0s9gPdvDoY1JZS1
7McX/DRBNZEc3LQs51ZZDIHkWyZUIGzcG8sgIhLrP3oDzXpYioLQgcRegsGuwd5IQnZHbgqHaF3d
W7CYRF2Q30I9sUSH3mTbPkE32XWe5G+caAhKpJbHYkuJntUy/Uhs2YadQd8hQf10N8fxGKYRzF9m
Aj36AVrTcTtZ+xII+ZH1CoHU0ixHau7l1BpWcgSGMh4IfsjOIzq8E6WJw7k6yVvViPFKGVZ/dCbd
ABtnAdNoZ6C2qBiw3g9FqBZvPRieQzwsgohd5czoTQg5CYCl8N4VdOGgajIqpDZHCIKbtNqYAC1i
RPJ9O5JqOhARyRY47ahYHGhioP+b7PkwRCPw18kudyPPtesttBQk+0ag/YYJWnFUn3p9sq8HJrgo
onoH/oO3Uc1MZB65Yd3opIdcuySJHaN41SEAJCmkjLW90TvLuR4zsXn0Od/pw6Ned8HQeVS9MHx1
/pjexv3u0C0n2gDW8VCAENGN4ciav3KJJQjf9JRAslbDkR9P3VmljWRl5F/ravZ21rCwjPdEAkT6
SAGSaXMwdOsbfGJgoRrpC2nLCKxm3rU3JsQ4Rk5LT3kzfI16mfd2v/ZHZQmkZ1bq7duYL+nnsT2m
0wD1WkzIpmMigXu6O3RPEfgVJidTjQwHpQOuVUDbUEd63doRMWLtuwm+KdsCkz654RxTKyWRLAKv
pBuoSzGMyB3zOutsRpMb0CmpdskYd0FamFi6ansIk7bXjwLHycFLsvE6W0o2Tp5T4BtLxcnMqHuF
Nul3VTE2gF9nYztD+8NSQJyP8gzM7YiAJAV9hTYib3bGqPMaCliemFunQETrT2NqAU3Y7kKZlj2t
FSjTJGOykBpoRIwE8BwNSua2i2XizSPTXglgytKeZiah4CKUlZAVZwPK4gye984wTHdjzju3on0C
RDaDKBLw0CAtjrct+9OjgEAdeDW6DHMdV2D5RR70fZwEUdEuh9pQjq+yusdrwXxXG9nkjbLpaX9r
677o3I0n6GI/Y5q1S7f5hDVzY55gATKIgDVdmY1+nFHT8ncUDhIhlzyQlKFN3HXLHiVEH9QTJRtW
TifoWk+7RQ9oX9mRTuNTm2jqk40MA6mGZozRjcsOa4W0B8s32PgC7ODVqxsr3S8jqQIrcFazp4Oh
mdCGByG48bZAtmKCgQOPhMo9zg7TzwiuP8FZbphDAuYZh2Tw4ajRNtJHEom253Qij3HfYCX7Gc3k
BorufUI94r3KLOvYOSjXsSeMezHM7R4qTrF32c+hDxHOk2tydaLXiHbdCJ8dRWV8IAeDuPYSpTaT
gIb4UE4+a+CSr0DSBMyaBxJcsP+MGnCp2IIutkzRlw5vho9GdTlyuxjpSS8MkBNdnGSCe23OAO3G
VW1+TyVETJKk6O9EaX2SgF2PQ6mwaNVDhKWywkeTVtPJcbMkVD001AqcG3nPeQRQ3ssfp9lCG9UQ
VcwtkRjqFqM5wGO+psvEdz0aAI3NLeqyyTb8aFlpv8k+vulnS16TlIB3eOXaMBFHAWFNByoSZypf
7TTKf1YsTm85hJZ0D2BWVTegob0UYLOAwmaL2CZZvnOgixNjYZ4JJFTMPp1sKJ/jBlIPc4bOlWxB
0FclgCeZP+basF61rka/gT2KqA6DFxe15Jxc5RJhiJwAd9QhoDYvQh+cNdEkf3mZ/q3a/H8rvf9f
VtYYT/51ZY24bmjVHwvryzf9XlgLj5rZkX+qqq3fHAdT8yXt7u/1tPjN1nXdFtJxQVtcqty/1tOG
/RuoCwkdQNeFu5nT/p16WsqLqe4fvLz4SShx0WFimTccbIB/coGziKXN0MRJeLmGzPiBJFrKuFhi
+Etkj5Y1xy2aRcfLR5eDnejoAER6EktWn0f949Kduhw4oaiYLw/JKap3ol9vMwXH20xQg7BLOqVu
9a0XUcIAuGyv9W3PYRSfdlftYoVUDFOir0ZvYtn35h2yVbTYRXoNoncfz5Lu8qDfISxTKLZj6Gxl
4pctvMPSG9Jg0WngucMKgVrPjjUNAdZvVHCs3edII0qkcQv2fJD3OqIl2DUg0POAuLdoxe5Ig7Mn
J2xab/0iyHpDZrQbvBwjGd9cRt+72rZRNUbAEv3OUMPB7jIQcYC59xWepJ10l3LvklDmG8M8hWxI
4bRG9RjM1J9+H8OJT85jq0c+IFMgdYTfSA2Cs0HaliItBH0Z6QkjM0kdE8ocJ++6ykDJtmkJfVZ8
GvKZectySJdSBkQaZUFnE2srLYSDq8vKw60iDvK0OK31+FKLItn1kUV4lVwOm1PKqLMjRuyfduo8
Zo2U5z5jNUa7FHA3vyex/p4977kHor0XNhJjmsc7s+lATg7jETRP5zISinMVqEA4KNWISLlqSkht
wBOjmynCsJbImISzxrl3qEFZT3vG/Vl3R8UB3gahn4/AFUD/yuuRRRn6o5RIQn0awSBDoK3wigzr
eycPczN9zh6qNvBIBMcB9kUmle+7XFhBXuVP1uTta7dh8adlsG/6IaEmTmBxe9UckG6F1LJNo0PR
twh9yfI90/AJ1/kBG11yyuucu7FjPntFSz+5R9Y5ujdFi76Tl+bKwUl2RYfgc1yLiaB1VIaTztur
Wdq9Gvk1LR11FPdkPISIVGCiOW3HhnVwRp/8jfREfgJ35xqdD03z5TxViwqyVn+An+1Qjsvk2dWA
vKEP2snNVtjkoveLvtfuhOTFzLL4bInxbaZDs9/6dLscYVup2wBwKZnhAQJTgTIWazm5hhh9wrIr
P1T+sCQ5eeGZwG04mQOdVutlrDx+e2mFIEGLXcXgfj/O/VmT+q43jPbRjlMCBGSDbYLrzG0nXnH2
yEjl+t3gmh+UocU3DDZdY3FnLkJzYUqvw6Y1dZzejvscr+WbXg7MipVi+qCi9dBVjzFOrUNldifP
KBGDaNz/cXBTNy7HNEGtYSUZWztnz8ibdy/R0O2JMdl7SUUY9SIPejJcjSpafKiM8Nm4eBroq/3S
aUfUAGxghzW+N6gSpGUfbPo4u4Ielt+XxPcgGgELAOC5duS8a2gVJLWg6YC6Aikdsvi8YL+C+4f2
wtkiaPJG6upOznUVUGYoY7otlpe+09ajVbfFTnNPstDiJ4Mvv0kBKQrhvsGRPHcT6l+daLeqMO9n
btl+UXjjVS2t7wJBpCIA6mjDddtdq5qwLMVjhuYMtGL1oqaO4N6sTQ4x2upIH1BsQQnZBmvGWvU7
UaLpyActP8Ii59yw7heam3dj133VxuRLamaRz56E+GKyRM9tRBwlz1Fb1fc2pY8n7PywMvyW8boE
cUncmeaJ95igaGCdEZtp+H9THHR98TPJRzJ56o8IpuOtdNmWTCNAdYuxjt/OAGqogpO9FJrLpsWE
94pU1mfyj5212Zkm8VF9jdQ8d6YbWLkEFKXOgU7N1brad4aK6mNl13WQDd13s4BCUXnep2rMr4Ru
oNguQXgoYhj0ZQvSmtcGypqokf62eEzY7ZQsbftFsW1Jca0sy/K+oEzH/b2eIgi8J1FU7PVVcmPE
xtUE2Zk70XxdKdgrTTn1BzcrQtkyhM2VvG9l0BoRYX2iOhIAyFwQmwzCkOW2oZO2vjqzCdSuQ3bv
ru7HtIy7SnKLYOd2nUzNfePEzSmtUI6P6kdauinUMTa9lYaiI1m+OH3mBi0dhb3lzjxAV2pa63ur
Wq6XluzODurDsdbE6JM+YfmtyqdTJqafZCNUAWnRN1NHAiQd5X2ezg3pNasWwAklEUJlD8J8aqrK
+nCmV1vlX0lvz54m5VnsjLlr4vqJd7mYPnuvILwwHR/RUNB98uaFgBjvqlspffGUf1PbiDO7Scso
FNVMs6riPS7W/RDpoW6DcK3zmgFU7O0d+v8+Fv8a5cv4o7C+xOTzPImkZL/fsaoUtwugCUo5Nsyz
J16N7mFA9hDYzLYoQIc6mONl9b3vAKd93Vvgg7rTeFyU8SSqIruVCTR/1WSnvp7JENTzrU3UcfkR
sxlXzTcNyWVg5BJOMPkwBzHW2Y7JmBEk9vxiJ+tXZdY1ikK11ycLKVM6fKuwzgaV6N8w07hA9GJq
Xd2ZdgQCoC2rDmhnCSkiAIwUAcxyeoIUbWHGAqZPfQWckV5ZoGktt8+CzBJd0KZE/piuQyvGaxBC
LRq5YTHcOOBaELbGs1ugn6/0qTjHJW+r0zA7Le0ONb1DDFYtUdt1kEpI3AycMS2Re1j2sWCzkTfk
IMWdiI7ca+8s3E1u3WJkEFUSCklI5UCCNnvv+rp2Wiodqzs1tCy3XCb7QO7K6yDGr4YS3EKILRIG
koA5Y6AGiPRHsow0WS1iJGrTdyUK81rPKfdYz5lHnsmae7Td8X7iNNpZjA3bjstYddoP2EOGOWnP
nkjvYgNx8tr1NLWIwFr70FNqCRKFrpkE9a8ZeRuoABk2EgDH0LvsvnLXsQ7l0tKVdLmZORYCNGA5
NMPA0g+G3vosm/FdFSsSBJBk4H2BDDBbm6WEXJJ8ou4H/Etm4rmdu28I4dWuXRyGIJb+qYi8RZNI
qIHWpEfLiQ9Ig3USrlxxtuKCLl0BJrRBfrZzTF2/R9Cd44rOX2aq3sPqbH0DKaLbdirXoPdcQkE2
uQXzb1Jy2CvsQE/rxld+y4UGGRA1XPDxKwowamfvaMaOcRwwc9ptVdI8EgnDfCsNubwYbBK57lvV
Cl+uJEuJu/W+KwpWMIQuZkFGlpsp7oJ1rDHdzdiRIqJ6qGoZWsjkIKt5h6zQgXTSQWphDx1L9ALk
Y5y60SBWxkLo7Sl5JeaIWCjLBE7oVSe76/cMrt2bwXrm/ARAO4nUX2xSusyqCLWxcHfFNOhnbt6c
GUa/x4DUByguSrZmOBMF+dYG7KZiaNjAaPITaU0XFLr9zeyxfs9tt59JsTsTTLyPCZpg7kQ7rM7w
qJpEZc/0jAIjLeBh8noihoGRuy2dhFQQKdXdGbX5bQYETMBEe8WcCx9oZn0r3bzHxdGNz73AgyEH
bo+XD5sR2A0GyoKbvOAO4nn36cDmdLEI/+PigJ+AdiPNqyfRmuWhcNR6PYlt/c493G5mPR7RNsas
gtVjY1h+L7P8kCGmfy3iLgRCYaEWApDJdgR1mihv0p4Nu2UlJHc2+6Z50MQEoKV0ErzupG0rypTO
blI8Q869To2xi7RWwVZn55eyche1ijgJq1dC9ewbctDuiML7Umtmx01YAyhM54KMQFI5Ty6qxIAZ
K/aYNNs4WeyGkdtfrzL7PqdMLvOECRpS5mIPvv7KpGGIPr2+85KRZDgPRKntLTtjyA8uViOSSuR6
1wEonW0wr51xND2T+sMZD9Qc3ZcVdb7PRP9q8RSbAlE9VbMRBXqCSYrMyiucxPY1PNI56LKWTgNP
DptJuvIRId5bp7yzTJw3kLtEbGYJGPvKMvxKxrt0YhmdCUBioGgcaM3D2FQJvylROmuGm44/hGnS
zopXTrOuC9b4W4KONWx7UiCpYCgcvraumR4ZBNGDQdDO0vgDN4v5kOvFVUsSB2hz3Dk9SI+2Lu3Q
tOpTHCadQ6xwPP6Anu/eMAkadpvrJF1MgmHT8SP3uoaJHqIFpT2Ocdu/JhZhgSr56KAiHhDAztcr
joxckyhaw9WcGz8b3jyrIDsoucMrqG6cZqJPj2KXvStwVdpraMW+jrxr70tq+M2clT/jAMv/De/5
srOFPhy9Zr3Dy8I1nbgNzGEpyYtZYUF4yHYCTiWkTALyad7K+MwE4VS7A1xypCS+iN0f0kZ8RcYQ
bVSblRG5/0tcd+nJIjdI5yIlPN7by4XzaPUenWS4LmP0VDhruA847rky6WZhtHzURFrtvNkz30lk
DwAyBgouxYdM0dqPOpd23TTscMsdbw5XMjVwAAzpdl4AVsXE8PYyf0bKygJt8ffXOok/ZNCAxZbR
Ges9DfZSsFfmdSGrC7PyKiDYruirj6TtWWLBqmBPT0SycotUmM2FGK+jDNdAV3BbXar+bp7WN6OG
jSTkcD2aozwoCTSxQMCYV+W2serQLpsll6O+BuQ2zn7SLQ9036YdGUOvBVKbg01xP5vSPrTW0gdk
TJzJ/LUPCsIIwp94CmxbfukNoL1JNE1nLZcTWp0feHlzrtPiZ5o1oC9SdaOPKLUpttllZljtUtmd
MfI+e5luX9GuW/dJxj1+Npw9ofD9dSknNmNFg++a6fMZ6dNNXXefta3ZQQUk2cqdJ4Uth9aylgeZ
i2+SmNdy75V1c9OkyQ6nzmvrxCrwWAcOM3KGgy5G/cZt/bZHYofJodr1JE/PuYNh0SSlr1NfWhuW
AVijlMVUPiW9zd6RufeiOfhskQSB6mOLtTkAYn433rbxs1P6CxwB80xun9HGV8SrKjZzlDAiiP1O
S/b5yGJSe4N1HGT2aC5EQZtLc5hUVwT0IIDDRERD6XNZXQlytFCWbSRsZJQkKRKzQaOe8Zj0yaJ4
kZX6XCVPVxi4FgfMMPmcf2fn+w5aIKXj0F/HE+d2WXG1icIjY6utzVsv5unZf9uLY/slm7fGYRoh
iEHAAxxVSBvFFyjMY1LjWxuXekcq3p3mPqsps0hSIDpq0Yf70pYybIQmQ9Ypp/AvH8OQM8LLo8uh
LvxoQNGJsnlEAv3QtFW69zaSyOXQWI0eVtvh8iGLN/JEOeWkTOQyrLdDkk8mt6M2ubVtOz1KM8Gb
nnvEyGXR+fLTuu1XuBxqo+nCETLD338J0Quc28x6g3kDlIzb4fLon33YTcjyS607O9svKDb+See8
V6LUGZ3zweXT8+baycb2U7Sk2rEFofReVjZO2y97eWSM6g6BvnYA2GYUv/5VQ17FaR+f8+1FA+Mh
f71IRlqaO13q2c7cIunQqozsRVCkhkNy3/cm/ZlemnsIDKDy2jJoWHjCajtcHnn05349gnZYX76i
ZwMgA9lGam9PpsQ/1vchPZM+NLp48EeBRVwbcMaQ1TINobF93zx3FKC8TWbkiVM7xvsKBU+4Tslf
D2h8sDX9/kkmWuw1G/KQqXXvtTabQkbjI9tIHnnb4ffPlezW8S6RljBHU9gzr/11QP7THjJXPc/2
1m5z9Me4QalG96+C3stkph5GtZczSsLfD/qmdGOTXeOORcLIlKLD9mcTg+s1yIy1rD4t3J7DnLiG
0GGPzgldw2JotYZ3qAQI5JbDrw+1TOh7b8AUa24dwrSwMTJyJZ51+w3r6hSSX4EVIlHXs1GBLdgO
l8+7VYacO1Mjmh8XCQ+kzm0HvAxj6DmU8E3uDZzPWQ+Av3jT0xsMBkOYzVbenWqVDqGG2gQbz4TI
L6778PdDLuc+zOxlPlRz+XD5PD8/Jbthl4oVo1isGx065KEL65JJIt06ssoXvQaV4oSGlZEmUyfD
rujsHnTP3w7l9kM3A1bOas8n743tGfQm7nFW84TN9lsMS07g/eXjVltgeuTMwKK2emZqx17VhAWh
zQhAHZZJZ2JeJCiTylKgGI/n6pD0rx6Uox3qQtZ03fw2zszV0oyZF+2HH7KhO+ukxnnKtJto7M5u
6yS+FgE5XEGJ+JaWkdJUgeFnqPhGoOVDnLTHUYzWAQjiU2N4X5aCjAnMXBgb0D436T2p2/jw9aa/
SXoiyQrb/ki1JwDNKEgKcGC25b4uVnxt4I45DOzWsXFM3qFYUPTN+dHlOi5GunSpzG9zzbQOhIwL
YLDYvkuKhhNUILm33VCTRRpURv4au1gxAWZ4WU6E8+BB0SnikSU1f6pqjMhx0f9kSzfAG2NXqmWv
KsNJaaesl+I4Eh67hzJGGMrWLmcy4K8Vic2e6wx3acXTuuRu0KWsbrBWl8g8poyRMly4fBp90UN3
GIyPzaKT9xiCcxs/Vyq1N1NwXlSL7XBVIeaMEKOME0nWtme/a/lrVxA4g3JC872cgktiqB1s+FPV
RC6ul1qhm7YIh/PWvnHKFkv7+OqV483YVkvYVJRnJn8ZoVHNcN8NGOw046VB+1wNbJZxIX+BTfIM
9349usjWW3plRx2wJfZR5LJY7Kq3i/LHcJxDHhZl+0VZ+RDSu6e3ocmzo+tvg8Fd1bHRs1TlLM/x
9Jr2U/tMJ8u3JWo7D8CMl09b2Zk/zDGOSrxiB0gM6a7x9Dlw9OHraLls95ot1cB+Z2CTf7fH4a10
iPrWneR7vzrKr1fN85eJN0MD/4DVuvzOC/5F5uQC5w6QFuTpDsiJeJQfYzE+qSnGsVP5cRzdw05f
MObR9/SIHOk9GiC0JTYRLRFADm7DgtBUk/EGOxniW2m/35GMEIkZPfUIbt0gW/2IaCvdtXGbEMYW
f4LvYOrLhpzZwtZdGx/WRltPOkq2tRmo7Bhl+3qFVdlMm73ReS9UCLDnZkpMMAW26r7RK/iGLG6b
sM7Ej9FhZBTCrSRR1f2ChJUuB7Ylw2UasiQvY1tKRpEtjSr6q0iak6tCv28fV8kfnkEiYwv+thpu
f7DrBXnLMNIIbfb2XGHPMIiKseQISeuGS4uzyzJv0wXgb2xZb2ahyO4ZHqsC5+ZszK9CL8xDPPbf
Im3ICfEjoZLdI8TrNKFzkbLxqSCgJeVbzBtDHW7tqzgxD2lP1MpAxdhBuGrLRvnlQoSJ3mxDqCJ6
xtix8WG3HEEnTX3dSm64uPxtlJE7Qw9NbIF8X2xhj3l9yFWBm7DAWG7e18jk94ZDKDGtrYReDJDb
xn2PUVdeb7pxynPrrpY1EpGUwJWBVt9ia2B20m+L6cJOqHEO6xjvY8I8VZLrD3okvtpp9o3GNr6U
uIKAVp9rV4+vWFuDsiKceuGPbXtk/jOlXQLoag+4zB+49x7RTDX+ItvnhMEKpcmHpvH/KDHIG541
awsb2nfCsA9urv2wEBX6zKJ/thPuq3XWXysFuZY0hQzTcEEi4kQqZDbSKYiyAcmcZx+glSJEGuk/
eyzD7Kfxb9Do9nEq1nez5uflEiLrepmyXt4LUEkIsjjzIsQH56rq4l2m2e9lV72UOMgyBzZH1hgE
1bnNqbHMcldmqPXVUp6GlYVd5iRflrEbGDG3UzWxgpPodXD7Bd2adcuChWlAUdxIiEc+5H2b4vI2
yV+tUVk7u21e5ZpGoUZWUePFPf1Ztb5OsFBhiEg6a8hYcHVj5zFo0UpkHKAPCRC8NpX3mtUKs4Zr
yqOOVo5+SHEkx/JmzGKdoqvwzbzeVBffY8Jcj5hAMz8f7Wc2nl9EYmi0seYjvK0prJI2GPt+9PMi
BsrXdoHwvgwAvXaM7XWumekVnAfdZCdEq0MxUmMgdxYHOooerIs4AmgzfPhqGQWfVVMqV+9VPn5p
mBz4+gYRcMZ3VU1ooFv9sZtxwfUSSXJDck9RxdP1KIa7jox2moEmgZfJsuJwBNyRMbeEw1RFuO62
z13+4XJQmzGg2PT6MNle6WumMFjZpVwOTcPmdGDRdYuEtthSxidlm7cTBidiih+LosPUYu3aZgrz
sR2ONolI4eUQCbYrl0dLRLrMLtEV2SWRvq/nwN00TbVktDJo49USmfERSvDO1Ve4byIOFD1JxnQm
CcENrhgg3MRrV2vomAB78ii7KXJuPJ5X3yUzt3Ev1V19V07tHKIfO2dox9nhqzmcvalhea3lHskb
PU/w2exQ2MTaTu7LlLjwy+cBA8pjQY5j7boPDe37YB0YT6rscYp6G+xc4RHH4LGxHjFyWirEmUGn
sMDm5zHKOjvov0O7Q5yZ93BxSq0qfYmUgyjjvLhCEpNfrfpQXJnxREeE8mrTEef+ZKMnaeLK2nk2
sxmYXQRpxWw77e1weXQ5YEmjpLo8LAeMKdVhTAR51orG0JwZOvNh/bMeTFCDLtc2IL6aygrjOt2y
j1jgsunRVodWhcvm8iGlHomTWn9qEcHDFOItc+DC/Hq3sJdPRzNtrxuSf/eu9LDutmmGJN2BuRQp
nFkUfzu1/ShzLumdx6W/8nKk8fQgCnI6DNMuMEpbQbGwLfz9YJA8GHZS0cq9PLz8y2I3RNdQL2RZ
UlwlfYyFv1S3ZVK/XTwki5ixy2QKe3454YrcztNfn+ttQh71NeVCpfKzoeofZjkyUOXsvvhcLo+Y
R/fnoXydNvDjBflYjDFXAji/i/vGUzUqGw4Xs9G6mlkOcKffe0ZBb+af+I2sdCbOCS3Nvps6dSVH
7ZiW9KlVihHXoJ8XarAe8PGEymvp5Rkkmsq6gQXHSTeGuIewsDkt59i21b8cHEWWsoyd22Ir63rl
flYLXVJu62eH0TxBrWzD2cKB7kDmuG3DnbhzKFtm2gabpoOBncKM02G8GWrH2en2YvtER1Hz/P1A
nESOPJgSFlwh4nK+OSBV5ac5cuJoadL8Onh/f2Q0nrUzHM5Ri3ygA+7j28yI+l8CEntoAsx09Qkh
6YqCdUL2cuptczduNWKxVYse8lZyBOnjXt4I+G2IT9YtXrlrHVBKjK/pfPQTQ3y25KgjuaNCMLlq
DP2qZwREg7KYteO6uZ/i9H+4O4/luJE2Xd/L7DEHJuEWsylv6SRRpDYIysF7j6ufJ7O6RbWi40T8
29kg4AoFj8z3e80CnupXh8jtqLyFVTns+1kceimIyqvgKfD9gvgoLj0xinDnRyw++aM2ELvAGh87
b6Gc4/a01QNS2WxBGJYz4JZo9siBZUdIs0ktS8uXVkq/LHlr6DG52IKkxfUfwjA1KYqm21t+d4Qe
TrcOxdkmsHRk/bhnIrWVfUE/qmO+HLCbh3ahMhRRePIGQGGr/+qY81OCsm6nRFeulF/hwEVYp5qe
QqI9McDkXAxlf3YzzGoqYAVFwZkkF/Y2Wsr785fsTe16VL/MTtYclYStzACH11jzXN2WSzgo5ZYS
cdUZsnpSX0nGOpf6bB0j56C2PiNZ+2vralpP49t/U6oisUIOTHjSSJ1/TQ+DhWGNWB61Pv0SEXFE
uLK3b+Fsczjy7uIOMXAfX7RDMMmXi5zXCAe5I1UIOPT0w4XbFxlFJs5DorUvC06vm2SasIlkYXQp
IOOcXDQdp66Fpzem1u3ZVLs44Hm8Qr5NnU52y5vc+xrM5adMwiNtTQApUrx7NYXVx/dhyoetuwQl
ZqdTsRZR0BKWMvCoyN1Sz4uaVINFLhihQm4GH8xd7fk0a5C8LfPit/ZdKDLYJVzdxMWong9ktK6s
XUpYJkaG/XHIc8wJLB55It7XIOgvfME0sknzTMoaHrVsl9XVB4uE4wNJn3dGgVW/GwYr7DNwDANr
WRFucx1i/YEWBGAkby4zQxCAZtuk2oo1GsT9fl8bEc+gdjJLzqpZDd8qcM1VicmUV5kvSee8Opl3
V1eGv6FHKfY4LBGhbNuXLFmWfZUkfM717mTj8ILZwavdY8dc2/qTZosWxQGsnDmCY9DmX0LfXNb9
YObbDPJ5EUlfJJDFwfLSfR2LT/18turgWiIxIFiebDqzv0vG7AukUt6z4tqPeYFQtfwGHN8+DWCV
A3L7ZormpyzQoW7HcLPrbk2r8OjWWrdBOBZsmsy5AtM/eLiVrNxHww2mbSXSmY97fD9ltIzjqsM8
dBZby6RjTCOVhko3Hqum/MYTuawCjUaZGaNNMHVcBYnnaaDdQ3+gWlCc59qGQGwVx7mo+6+l/mC7
gfhG9guK31mWeEraqEMebjwEtEiV7n2Ai21ipJjZjd1Pw6ddX0fDI5oTa92Wmr9TDyOgM5YhSULx
rdH3o+PtlbzUb0xsvtRoOoXmsZ6P0BB4r82dcW9kC/HOUeGfptzVj4rA+H+WomkSsvX/o2je/fja
vKGE+QdF8/ajvyiavv3fliGEsPEZd3RbyO2NP9ruf/5LM3Tx3zo9fMfCfdu1PBOW5N/aRwtCJpJH
HYWdI+BesegvrqbQ/xNuJhYc/OHvGUO6J2wd23PED3S9bHbtnybZGZ0XfQ6i4VIMAu55BN++uSrJ
8L/JiP/zeUqR7HsxzsbvkuR/20yDRnBXhlBgxcaw8mSnVsKlHiRF/XIQkPoGNxZzlUNJyh4DCaBk
EkpxwVSwE1ylEmSJxufSK80jlqN8RCUQ44HI5CAzbKsiHRSwBs/6z5DNQHCSSvYl3/oehxpkERT7
YFc68BHxGZEmEct+9KuPgRe9VBIeasCJOvCiDtwolwCSLaGkRoJKkIrmUwDOlIE3eeBOmQSgfAlF
waYmyIxOArY4gASBJmNk9a3RBNpKnzFcCvNnF2xrlCCXkHBXD+5VSQAMogMeDmBiuQTHcgmTwd4g
CdL6boCf5eBoBf9DnQT3FCFBNh20zZewG4ka3SqQUJwuQbkuXnTIpBFiU/ieCfqSTbtzJZCXSEiv
q4pnMwkPrWP3R6ENP0cRgcKMxYeU4iRdfKBBbLfh1nUrjPAKctBBD7lQWxdvWQkrlhJgnCTUaByo
J1a2BmUDk4BCApI+yGQhIcpi/o7g1N8NErwUEsZcwDP51j5DEffXpePV26H5WIB8wmjFR4xPwXWO
9QkoNXtoojra90RMSuC0AUEdQFIXp7R3QlSQ/vPHpfJeBwm6Cgm/FqFMtOyHiagdCc6C0k6gtR6o
rSXhW8u3vg1xjXu6hHZjMN5Egr2BhH0z55leMZwyCQgLCQ33EiSOQIuTPtloLl0NkuGDRr+0GZJd
LEdpyVf+Qt1/nfLNncgWrXX/bXCA9Eg0N7EyghFVdcHG0L+Vw1BsEvsND712l+lI/2IEIHOT1gSi
Zzk+MFw+I21Q1WYpV6+s7qvcd9D3Jhq3dFRv6fve01x1YIzSLLNyGBedRZ91hOQ7eqgknfK5KF1q
KDT5d9IcBH4SHNTc2rY1RvU1AcLmYj9NGIoiDC7XZob0xiJ2fGVNzamqoSc6LgjL3Jch5fqgBpDW
k61uRnc51D+sy7QD5O5+za5i61K7X7Mm/xrV/QamMOYZwn1KuuyHrmsYD9l0fCpn69gzLXzxVrj0
vNwWa6qBeHi8vY50s78nwxRsre5RDJa5RhCxmehjPRo4WJhh9iWN0q1uTF+XbHjF1L85QKigstcV
bxCLE5zSxEqzrE9eJS0mR66VRmLbNunOmv91MqoP8v264rOMM2uD2dhQXP0aF9eup7cfmHh9jELf
F1NQnbsg/umk+ROvR0xoCFwv6etuY5S6mgPVaYzMcjVuBf5lZlF9xIoyOMD+Jk0Gr4fbwNVoZonP
cU78cwI9MGmw/Ow0UqICstrtFqyEGDT95JggOFr84KZoKgH6ISPr5wWKG7CqOE0lz4SbTJguFp5N
SOc1sdKPXd5/S3i6EDPveAFYtvGklWRE9zlyNUOcaw2aZ/zZXmhlLF27UNun/ji32TnLs2YTn8LF
7He2NcKPSsb5ksh2MG+UJRzE1cqnuykOuDXM+tDXBM5200OdhTFNwdY9uDlcSjf9NGsE0oZuhWkO
2t7Q9b7SMBsvjX2YvBTeftCSGex4T2XsZbswMwETa3dLgFOMv9c9lXhvRb4FRfmUeAPNhrogFkrz
5KYX90FtQ+vfVHpNZcFMXoU/0K+ycjy1qdEh+YVQOdvrSFTjKvcAciCOr4zlR5XbB0Dycd9ObrE1
hfiCdG3d9leYVkndWBtaadWmwiluHcF5FbhIG427jqHMr82RCDWSfvM7q4mfDAfl2QzK7PWEOzSL
9rUXHuSEyjDXJtFwsBjhBgIex5vK8x+KADWZFp6yEnOAzsL7zhUTgU6zgxosB0TogXgifWcuEY7A
vbDWM+xx+WgRSzleMhudJSpqE41qYItTs5gR3eYC1LbUftTj8MILibmElpFQdimj8ntVjvd8DC5N
SF8+iXjpRiJ79HVIUGF58RM0Z834MzZNyt958yMCJCUAAtWU2f2cg5naWRp9TLq2OgzQjEsjXHad
0/1Mpm6CkuxtOs8Vl9iuXgqsb1MXAA/6bb9xUDTwbsumrUYIzNLl1qqI7BXmneGx7YZDkkNg0kC5
Dd/m7Gb2PYpyh6g2MsXnKSqvkTC+jpP51GBD14V0SqJhLvBH29FzbVe+mT0bnaDynFrDHnk5r9p4
fvCC4lOt48waYFG4tpN6ZS+OuZsDQGQHPFTKA7pa8oAqHuQRrMKmpNCRdB7kP/y4aEF6NdoOsNL1
RZx9+rbbwpteuzHV90FjvQV1QKmDbYdu/xOrIHcFYncpIU1fljZGDPuMOTpV/ewB8TYGPHoWbtPZ
+WlnsEs9hLPVYA5Itwms6Wz3iU3iN5fy0ht1anpSQmKY4SUdsYlHyoaZio8Kl6IDkkQ8hEpzz8ox
vrP1fPa6p7GS1SgCu4fKd9cERWQ47iGVrRG7QZgY7kjKaDeVYfyoB4yJhFmBeFQvOaLfNUTQn/5g
rNtRxx2NJh2WhzUlni48wO6eqe4N43kmP0xvXKrEzYBJi9l4eFnkm5T4go1Xt8Pa4cWGH8A5Jrts
FxMjTQ9/a8oCpJUOD7QjIblOEUEYRUSfj9fxto3HQ+dNb6CrE5qv1t3BsfkRnjSjdA9tkfqbctFe
zQSX2al1+zNtBfizGW6tQ0OwdoXCc1NPeKtmaf3VyGQTz+sOAbqOi6bn57L17ucOD74F+JPUdB3a
G/lTfS78jfCX/Uyd8mBN4OQd0eEtFwslSIvigGw0fU6ozFkg6Zw/Emy9+kff88KwLFwH3dilJ6th
DUNgRXSHCpobpa6nlSA3YN+5eXntsGsyjMKlyKhzA4Hx0sHMf7izlV6kC17SHfQx/l5wJWvkbbSv
cqLF6IjuxsynBDoF82V0G1ILbFiFtmbyGGnmdq7Rp48LX9YqdNHG436T8b8+mM0a4m29g0toAusV
2aaDLVLak/6otRbZj3XU7RqYXfshiZ6KqsHZSyO7vqQcvhJOf+UeoA2SHetFJ2g8DLg9i+G726bf
l0T/Ct71IUCjCrVxosnc91/qaPG2c+/ZJ5RAaPP5vm8RaXxC0J0cnCKHhxdYH/0FGmNZQsgm3sQO
hu9i8jGSiuA69ku7GjIGzRxBGoSU6MTlmSiIb0gQ7Xsf3DAHsdjjvPgxz73qkTpnTPCfV8MiA7sq
dqHvXesyLjeJwYd8wZJpY3lYEmCJ2V9ad9o5iV6va0p9G+An7ZzNQDjZmN/bhT7CwoLZM48R5D4Y
TLtw0YaPVKjuy6a5S9EdHQxLlARLwWZECAlVl9p+BGMaLlF8l5QAhdjA2WvFhXHwGFjrlcHDW9Zk
bOLEsLEc6IpJAenCcGIyKpJwAL6qf+h+WmOza9VnNdab4z3yNxJPNNgDpQuRAZEl7qaRjSVIOX7W
5hyBSTpfhN3bd5HLgw258DAnc38c+WziVYKDQaIP2pZG+t2UpxZwvmy2uz621BZNObMEW9HC4Apb
CbvMobJ3oIurRMzBgQ/FpWnxv82Alg5tsDzOyRAcpjRwV6PuQhLqSH0BwT51g/uUDRj0+rFIj0FS
68+5Zz0khoCHCQkuNZEXm4mL3q1eDbNunftqwl01QMbEi6Q3yktbLvoDZrpry5ijCwXv1w6IcqWL
IDikU/mxbhfvnFf1B9uvYPYVLjKXp1b3lodFJ1i8XvJ65xV5gJE+EQUxDHL4ICjOSX2FKOTgQ55j
7BzQs9gVBB2AyxmfpQE1LbcVqRUjvpxFSUX6EgZg/4tH41Rxecgi+p3l88c8L82+YeY3bxW1p/IG
PothH8B9eSf3UKTG3Y73WYV99EkxfGBfp2QT/ZoecnBIBwU1GbIwTIZ8RgBUhD9vjBZFZlEDgutn
6gvArBgbv8Wd1WP0KjC60aTJmO/ncpTS1ek23dVvYYX23GnxKzPQc1No4Vt7QDO+aaRpmVqgBrFV
b7Qh7A+9mKLhzIvcPtgJVpxTDgcnkzh8LgJMsdQoYJG37Y32cyRxbyHLFu+DUSL1anLWYLMJu9n1
hAASrVCEa0dik2obaqDzYqcDgiufUm/+GgxNTfGagPLNJGFvtTX0kKDeavR9pk9YT2lSEhskWK5L
OJ22FqEIarTxw+UYGtg2SwAqkm5mcBj+HkUrhhtaShTUHGn3ncTG6XhgvNG1k7OfwA9SSQXy+4CM
oEjD5AD9Pn6gkhQEq4f+hmIFlQGG9K6EUSODU68GmjwS55LWdoR7ykKLMdDhzktTOF9eKjU25Za0
aNCgOEzhjdRlyWKNondVuo2/p5jcl543ONoSoGLYOtUJc82lPMwe+ivJRFNUrghc8ETkGBdYTZuS
y0X7BK8TjSSWsKRKVtsNAmnGRJP2B9vtNz22IKdWDtRYhlRq25nT6yBXDbBt7vCYj3/RqdRY7MkK
1zBhh2wkKOnV3RbS1jG26sC5SPJGJL80ca10G8sjpjZQI9rC5hXbpGwfJYazD1NqMmpgS2QaWnyN
o1pwgilf7NUsfEfKjU83lFynT7Y2ULqyZL0HzVd5MuSYmsR9BntYq0cJo+P+MnePdYczBLgMd2aC
ROXvUTk9S38+fGyMVS/rwn6ocS+0clRNq4GaxG6SgkRT+MWlz+mGx7Ijpi/9hU5cgLsFN45GlwEG
b/4SRRi/rBp5BOqA1LFMT31JAkKN7oBroopSpoTbYQBSBACI3zvg/YqgiPS0PTXkOjQHTyS8Sswn
W+C/s1LF3ETWdlUhN+VBIcghQaeqnPLkgGcazzw5NjuydvQ+rWbqaiYmJ+PWn+kj//od4gt92arp
rjfz5kWNvv96wSHp2Oo/pkpWQ3DHRlyvRgWOnrzF0furmckARp43uPn+tubQUkeZ5ECNqRWHie8w
6A1ugLJmaybEqsN9P6gp3eemUWO+1bzUfefCrWatBpKysdVDvaDyVNmbitzGTVJir2j9Kveqwu8f
k45R7H2ksfvRo5NKLf/vzVsWTqOptDBS51ad1ve6uZqH560k+v09+GMVjFDsw1DwRlcGgqqkg7Yn
0AnYa5yDC+BJN1vk95hHpXz7IOvryCRxIpNvF9fuuTPVKIFB19hNkOFOD7guoc6S1oyBejkp40ZP
jQLj1pul5pvQlY+aupqqKvjbqCohQhU8uDE2SnjK8JK8FQhLvxCHFFapqmZZzuBtEfTB5uJV8r77
ahLTckpfcoEaRFX9uoy9tTXl+0jV1G7ltffpYITP4fUapTCOTBXk1BgpV9tpMOMDMHGzMW042Wq+
GmACPK0oDeHkj8cyCA3Yn3y/8ADhlq9G0Z6XFGa9bp0pcqakeyZyTE1OYUMPNJdV4i57gwE7HAfJ
HFUD6tMO7yY5PRoamj2Kxv+8CeWk4h+oe9IGf9sZo3j47f5Wo/gjEgJGRWOtJisrSve4eZ1/W0/d
2ToJ3oatWbvfbn61zvt/1AYGNUVekdIteQ8xlBd60JOsfAvvrx1UP2kd4j6wCHCrlaePyyZpI4rJ
is2iOCyKzfLHpFpAId39P+51YekWpo//Txll/uVT+ZddpHTK/J//uvsxvH3/Zxnl9pO/yiiGQa0E
kxkcKoQrHF36RP5dRpHuE3/XTUzqJh5cGAouno5x5LtnpGWzyMZNkgKIaXq24fxHdRRb/BE2qjuY
RkLoNH0LDNGkjPPPOgps3WnArMq6IicC2GrsLT0+ckD9ErZQ1GdrXAJA3XOdCEOqDYgAuzSyyVcY
3dViNp+CEqB6wC9+h3gHmZ5Jph/5JVpTgstQr+4aCD2licGXZkxvBkw0xCgtdmKtsR7Fslp0+EMD
ZMusNwqo1u6nJg/mrY+hPgLU4iFoS3tveLyiQ4gqkpBRwjpdsNfCgD5OxEpfsOeKyE1OOirAE9EP
tiBJJjRAMuCyGw2e/Po40FM1hyMRJvrJQA++oxfSPndh89G2+ucGielnC2cNq5jusPBrsfMbG/z0
x2mtg+aePFHfRy7xkrONmJeQ6W+u5ofbAPcLqqSuccb175RhF/igeagMjGjc+GbvnXsHJaGeZI8a
QThdmjeQS/XPvazfGMvZt7NDGYTVKyw/0Jb5ulRRtBmHGgezYjx5EbblZPVBNtGXx3R8taEXrbgl
WnohQHDjYjz54YCLs/yFE3Zk0zmg+KbH14tPgL9xIjT9bkv9p5ucbN0kw0DP5MFeYjJdSoSKCG/G
eG8glyC8TXCyq599b5yaEpv+CJBthfHIbrGKYOeL744ySvOkOg8fpTElpSsu1w6a9rm170cdq6si
vRd116/qApctwnV+uu34Otl5fdCCcBsmMdYGBeXsnvRRIBV6B+SuEdGStccFkomd6kBk9KsRoqb4
XZYDSBR+ihntvjUSZhf25K5oiRzovOE09Hmyj5Gfryykkxs8oiAYaMZD1Yzp1ZobuMSNf8UuHIsi
N7W2WQgVZxhOwUOYaPEVZ2ccEDk35ZJoH6ltVBnZ4UuJNBaWN8+BN/dw+QuQV0yAsweEOGciQrqL
+wH9cHgI25IyQ//Tbgbsmo3ya0GfdN9Cu96ZCXh95kUoMSr9cyjIpELmLTg9AZkChFhWIwUVLRSr
AdrHnQUbY8zDBktrIM1ltD6nlbeLQ/cQN3Z65usOp9a3zgmNvHURiGVjiGJeiTj85DvjgPOYxW3b
6Zgw5jqfo6ndRy3cAqwSh2vDVRyhRu2jmGL9oKXYn9XkYiKPpupu66ugbbwH9vrgOZQSwjGzt/MA
OzdLi8/QpNqLR91+3VofrSzqX+u++JCFxSdqI8OmHDL74McT3tzTeRrG8NwYWnWco4b+MCwBCHTj
gjI/po2LK+qbZiE2G9txk+nEzVQG7xCcPA+GRsiLsPS7JgYDDxYNbDLOP5sSxMpNmKcQlSTxCLJy
Bi/3zsu9SyTM/CBfV9gt5FazDQFPXvXMuHa61/+o+6q8uDqONDR3duC+Nt//IDq3OudgNqNyo2td
eY01T99HQflq2lVAVzeeqKdBuLXbtD4FHqgDFDCxwcA0uw/wazk4LtYrcSWyq5VR2+kLVJFhg/GI
3WnD1m5b7KTgGmHmF5mboCncrTbgL6+jWN43A5GaST6isg6CZ/REycc+x9Sv9pw17RiB6TQCh1Kn
pRO2ywPH2c0WZ8KkdBAPuHCVSX6JgNxvgyxJroVNZr0reNy45NhLtlDqug5axfSDFrj9IQ1jsckT
oPVqHs59MdGa7JDr6M4XoEOx90JEpmTgrZFXEAlrYM9hFHlLr4eBJQd91I5QZn9Nq7GCJl5GhRbG
1235PNMfVdNq+fvkbU010218tqQW/TaqFk2UEXbtZDyoTahV1Pw/ttjTAjlZqfnJezM9mou9AW8L
UzGYVpH01b6NagQRQ1GUPttyTK2kBu+/SbF4B7+Qi/El5ufvi95/8z5P/VotcMlnRkNHrugMjWpZ
q5n/vgea2i+1wu3v1FZ+G739TP3LbdTykzOPO/3WXzv/26bfd+xfj/W25h/HqX4zNRinT2T4QZz6
x0lRf902hBnYeNn/+Ve3A3w/9D82/efqfx6d+uvf9vT957df/rZ5tR+U6DqQ0V97WFGYwP4+o+xs
4sm2Vr9XAxhvLb0gefF+2wm16P0cVb44VplNsKsxvYb2YN5+cFtrEjS6g0EWnfGjQPFE+p0Z2Nek
LIx1GYZi7UWA4PVUPeaUARASAgQkVYZ711RIiqia+76oo6uwdwLt9Md8NYmZ9F9beF9620oLaxC6
6fsWqa+ukopeylQDz44EIMu+aTx4sJzVqFYDr92m5xgmO0593ua3mUWQDse0/HxbRS1Qvwui2djh
ankfpLHPe0DymOEslIak8/Pqj8j39PxzndItox9L0IAca2Rn3OphJQqsQjamjCBc7mI/mOAK87yr
R7RSr4LKvDM70+RhIzLFX/hcpVwz2sDF0cNit22HH277gzc56tdi/pIRv0KcgAvUscjBLLukauBI
Zva/Tb6vp37G1UAngxcQPN0eyWR1nnD6O4oKa219+lpEfrNrGhj8K38BAhfW+BrkzoeSKg9sBeor
leR8gonD+pXdSjVZ48IvnK44zOPeoolz8iRVEs8iBy1h0hK21PeAixBV1YCoCdpoSn+Yw4Y+4CXL
iflbeKjLMTVZdYuxRz9x1CZSK9RgxDkN+jpf83IwNOp/jVec2wxXVJpuHo7Of+OcGIKtzDHAiVyi
k9OvQQ/luDJgyVdlVaKlC6x470zOA6qU+Dxbi7meiQQDK/EIeQ+0QzbB1Cbs5ygUFbfQbII/HCx6
h4WmY2clDV4YBuRQt7VOWoiHdj6Sgq3gvqQxc1rQCPKdoX41Kufa0CLhc8Z5S6an3ECmGVVRZm6t
FJspp+4CKgdOcNStrS3VuEpOTHXfFRA8XMOj6acwMwldqrHRoVRNVeugUF7o5+R3GzqlTknkVvpc
pWxWY75DH5k+wXWoMC1W14A7u+4O9HopN2bUP5Tw05U0cbIujWOdPSkoT5eImKvwvSCzDqh1R1zf
2IdZ4sipYp4qSFlNZ0tB04BmnsLqTHlFbMoIMp2nWaQdFq5AEuXySQH+bRAS+IMzRY64QyuMnQuh
jjMv7297BtFEUD1TbKYeKeS9934DqrE/5s0k+myiCSWZJ9+GvkskCn6frYL6iAECQ5GH9Nu040Yx
cWoRYi14z3DlJYR5O5xfiLc6ZL8aE6m8wJZG3lPq8NRdlytq+e06yCUehrcRBEqFcqsDVmPvAzWv
S6kLYu3yogDLG/wtj1lT2JInUUw1E/0w7JqurTfqqVO3kBp7H6hzoCb5VtJcTQTOJ3zsFWAdSlGy
GrxPIpV9xecJmfqsP3TxaC9rT8LXt1GLYt9q8Ijoe8erEwliq4GCr98nKUTuciuEZC6BaYVVvw9m
LaK5I0Hs0PTqPbfFyRutCQr3aP7o9LnZFpLXrwZR1GL0FHC92roODoJA37ClQI8GFX9CkFR1/t4r
CWre+yTxZyg8GkNyKpx9j5XbkJL1Q86euZmpyJK35ZiwtJJqk+AYniH8M9r9zDdPHRC+uHSdjHYz
6gOJoy2dwJURmvisYyHHk4XAx9RQ+GEAP+jmvYepM4wQ18FuGo06wr5+k0Y6qhgruYRx8nEcu3gb
tlUG8Q8R/A3GTj00JoF8oXumAwZHPeT2KGj6ZigGCtf4JG1IAgvPvQs1OUR4ru4OWCbpDu79R0U3
ul1pCXq/3wwuYPZJfCgm9LkN0fKbSfaNRPY2GfgZ+FLd4MqBRmdQq7t0raBZpc4J/TE+EaZHSqgP
2Fd7ZC9HCH36577yNWWVu6kzK1jVQ9RAAsdNH0Ry2i/RmJw7UfR7t60e61Rr1pjdazznmbYiVr3c
wI7vN42u4wJCLQ5ORlls8Q9LDxHePEbVHq3ExLqugGml1DWdkAWrQIKkatoISsSeEME2vsyTpqwz
oJf2akTwNKN12cCe5FfVNS16qr32bFFBQIl6l+UCpn3rw9puoIQ2zcfR2eOdjKpCbV2UzM7SwNuo
/6Ewb61r/ZITMhxKlyyyAjHc7mjpOCW2ylgwNPLrjr8CkgBD0iQ641IZuo4CXs5TS5ckwmG07T5G
mDaTPhh+CjD0RRQaQm0XXxehzQgYQuOMBaEbsznpi3SK64ECCskiYV4EkGg6Uq7Spd2qHaOo0EIX
MS+lX9434AJbfXFphf+MCOs5R/XwYrQkP3pjR0DWaMKzJKFxwkkglG9KNSg0TcLa+g/R8ix6zbBe
Wv0DFdT4QPLRr/qFGlPIeuAbqNRE7xzd4d71Jqz8IyT5BHdU26LB7PK2Ak/vMXXeXKR3uy6BXDZA
lh9QEEk22Hg7tqjCy0KfRpzuHfnSlYOBqJLTAMiyyXpeM/PymSTK55AkCjrbuGcsrsHpcdLnLnIo
ZqT4xVhuPGO0VHgbq3LXHurl2+2Rz1LSI2L8QRayQvGpIhqJzmZ+UmOeIiK/z8QBFEOrdj7nmh4h
umNlU75l1dj7QK3mvP9WTautpnER7WHinNXKv62nRnXTSbe24/y8/VbNI6/0SKhAui7sb6mOBz+p
lfVmJF9zg22KtmltImDydLn6i5E+4Xi2HJLxKcF3e0tQF0pLV0JoGkllgYVFiz4h8/C/hmP+vFSE
qC7Z6G36CZVstWDmsCy1A0hdfQ57wtA9YwtkIbZNhJlrU5C2h6Qn2ITNdKbQ13wjBhNn8Mr/UuZI
E8oZTCkYanctMLOHSgMmqenpdBrJoUNiHX0zkv3kWeJLa3k6/rNjcO+SD3YNDA0BZBrPb24TX5ap
dD6ZYF/4edf9zhjs4UuqndVyYqvhihhjdqKuH3yojf6TMy3Tm4haNMl54N5RsW3vihaHLgm5vMG7
fCrMQL+EWUkOOPTRY7cQf6YWtjoWMH361mJmsOsXvN6S0C0+NdFyp7bKWeNWj21xxcBqvLfBhTHH
4u86T3uNEpF/GKsG6zQRpNt8xkZO72nXlzp6jslfXmsDsldR2P2hxsXteayiozqIuRu1ddnG1qVq
a+OB3o+kXcs3jUM8eDvjA478NHh0l9g492hLQNc4lAVMYfGd9CXHfnvvTrhzG+RQvNgBgKPcq36O
pk2UOOZ5dCHB2viK3HZXEEKF03FsPQzhbFwKa8Z1VW5ydsVhmGzzeUZneCjnkhJ2242vOQwmtcmo
JBOmay3rRLpA+gFe9Bc1X89ieHthMN2bc25dF6cbKWWzD0ZEvlum159ABstjOzX5ztCc8M3GP0le
YFFzOyEsdo7DqPcf43R5UhscKwh/OBh0d9FcoXIusaFXu2h7OPwQ/0O3MCVFo++JhkbEeLuAenv2
I3P8sjgo9lMTNx9Td+1Pi5ld1FaXyMVqT95ifeAE9+q2U1sVtf4NNNp8EvocnyMCjjdq9wuD5qWJ
l1pcOmsj12EO1JU4QuH2H5MQgNWfreJb0YsTITvm58kjMYOOcojEr5kewwnjWLUGVIgj7o3JixaL
ZEcKeX2qeCE9kpRBpBI2od/iSewDO55JcCz8bWRBssFICZiudDCp5UZT24EMvJtEFr3S2jK3SWh5
J8MP2oe584A25XbsuNwmZBIRqg0SprnEVk9WET00yPQpxbJGmJebUB+C19Z3cT6t8vGMtY9xD0yc
EwTB8eBwiOxn7r6Es8nlDkw+9F5e32OJ3dy2QRwk3Xbb+7LUrr+ZKiO5FCU4dBYtw20NFP0rLGHb
N6/FI5WM6O6Sw8K/s3Ewvf3LxDvAT7y3rPRkaoxmXVonqu7ctrFvm/AJdG+t7KJW0CtSL10Cx65d
5/p4cfQIj+XhuDiDJbP7deidnG+6215Jhl64BQ1SLqjafcv+2qES7/1JjNYVG0kSlfivTdqMxldw
TXXUU617617Tojv89IJLHBOXU1vYZuTaWf2TsVQWFjBld1cNcPb7AJvAALH12yA+qxXamfCFRq/F
XWfM1UW0mFB1YafflTitADEDU2tV852SDlDk2OlPbhhVfNvwTcuXYnhaPGzOBsOpv2MduMqcXrxh
MKCtM1xXkbvZUOLYRzKZYu1Z68Kn29b86EPllfZzoGXalmpWenYNTdxxM8H8jsig9rhYatWUaFcp
3auf7FIMhzINsoOFbesTZkFoDuW+YYqFsZnZvAl3TDZVWjd3EMLHc2q3FIeHCoeArH5Qq/L0fOxR
NTwDraAv4JE41YsX3Y+lL2j5FO1XCy88Ibdq0aldOZ2jPRrzbB5oPKGEdazkA+Zjzaqglf89567U
/UH7kmjYrYWbTGtDGG6TOHdYzBDWweMlFnGnTo9jes+D3sTPou0w2Asn42TizH4/tcQtmIK4hEV8
Vmsu6O5X/WAYj1OAH+g4457aDc156uv+w4iT9u18z2G2LYkn+KIlVbsZ+s6+QkyJLlOP0WofuNHL
0qdXdSx+5b/oQ299ciNt2C2F152Q6Ov3hquN6Py44Yzhqk4QmUTIIpaleRzaMT1SrZ/3OJrbH+IB
So1aJXBC4kH6/EuAXEjK08era2rlJRBGsbXjtnshlvmsVgWpe4sj3Kq7HNmSG2T53oAmeHQK33t0
iB4FfLXENzJcKOI32muK89lm7Mr2AgM7uoPbFUN3zbqvufdIBIj9bdJw3ht8V7u3ch1jsVpEO1R8
/edmnK9qW3hu/9QwZP9IfYGgt6mfsLbg0+2GPdHKchtD7B+mOTBefPt/uTuTLbeRLcv+Sq4cF2LB
0KNWZQ4I9qT3lKuZYEkuCX3f4+trwzwU9PAXL16+aU4oAiQhOojG7N5z9pn7zWyF44nkj+AuawoY
Ccv3kQ9ysQuI/iA3bzjRQoc5v3xs+bx8hx4c/3d7A4kepCX8dy3t4T+OP+rmx/Qnd+Drx35va9v6
by5DQpt+ta6brm5fkxFt8zeTaAfD0QyNyg4v/Opxi9/w1Nq2o5nEY9n6YuD7lePg/OayNfrciBAN
of6bPW7NfheMaLiqye3WEa7j8KJw6LSXL18fozxo/us/xf/RqjrP9M6s983IrCaclBvMJXDiXaZG
cY1FvqFPQliC3m4Qt1+U2vLXSpRlxyZr113iV5fAbR+7oFLXcRsn57yBvBjRaVmhMMcKsdQ44bCC
U+aORMqC9cUgh+zkc9upi9HcimnWj6CnD0JtkkPlWqC8P2Hcr8mcLwCwInjkAUuGaPtsS68zW+va
FEOJ0aen6qsv4m+1U8QPjaElG6Oxb3NKN2fmfc/EhQMbUtzqlDYMiJvGLb00VvDqDYqx69Ly3iFr
4BZf1sUp5xv0P82uBih9wNiCgFN9JtRS2YSJi616nH5yLVv3OKYqZFdaOaKiVIxjazQVEn6/2QVj
dseZ41+63HhRhvhLpbvFrlDhJlewLXAkFoc27cnTI+6eCdjRTnJ9pWpR7N3UGXw6TY9v4lqJ4OnA
0oUEOyPrLbLtVATKAYjtJSYJYFsZSbYx9XrlG9W8xsSU7epg+DB1NWSjYYdRIt9pA1surXRgrkkk
6AR/zCsK9YiZ5VNQIqRravdSUz/E9nYBUMb9Z4jOWYjyDyqOkofUS8t6m3WG7VURCNeygNGK6vhi
ChutwlAxQ+xM7IYaSzVZQtTQuWq5rGYnrusekiR90H5dNRrwp5yprp573RTv2wEmT1cx+W3aJXsn
xWofEwKIwnVrl2wc9MopXXTHLnMbXceI3xaPhUo4jZL1GJ/rvt0sDVgjUydsInyChDUF1qOCCSzG
2u7GrMvGolm3ZnPfttNe1dgdNbcID2M8ZgojQCLxrCojP0p4mFq+p3QNwETdz938DBgEa8ScbpDE
0vOe7PoJIgt9Yv9GzLZ1dpKW1F7g4MakDevJxHqvi57SBrN8LcFEg0+J5HV2b5990Ozx0a1ri/yN
EkxwAkDFXcTDot0gU2DXctCh6TxT4AIXjMp6rpjqmVB+5mdt5FCrDeL13GoE46CRzAZgbXaOrexb
ztWSTeXFo+vsAjebt7hYphzNomELfEzYK9Z2V3vWoCt3U5R8yue7AvbzCbE9IXxtioNnHunnIiQf
aY8mLnLfaog45vvhm2V9KoEEPXXKRzCraB57Yz4aHY3tyoJHUsfOeWzZSckcfuqaWDnqw0yvaAqs
g6EXBA1pBSJTrXiu7GRLBwstbzTk+7HgJ7CqHHqTqJ+oS7dnx1eXwBdnK/y4fmAe6GW1gPabtQ9F
3Wk7X6MfNQJiXtkZg8g0TZxVaKlrBiwlRh+AcfroEXqS7Apg73B2LW8oOXgwQ/aA94itmPd1Vp4X
NWnYhyRj6MSkTQgmN20H4LRw97hd1pajfRGt+VBjumX2kxI4OAdnvgoYerITlc4rnbx5Qj0DKZO8
bOgN6YaQqmLr8JOu1ab7QfYUVkBH5WAxeRvWFnObKCD8fbskWXO4pMGi6BgZavopKGk3wsU/NgCT
RZ/vkKw+YC0AtLYUyvos/Rb1oeVlU/ydHPvYM4LqkjQ+zWUzbT20QbhTazIA+RW6tY3Ljdn/qOAA
ZFImur3xE2pYtPUHfmfHnfcTA7J5gZsxBgXWxoSRBlGYbB27f0pT0mwJrSM8rzZ0UEbOswJ1YDPD
S3pIiBAZlB+JmnzAH+oQX9Ef9KxHNdjQbMztXVAVPxzwBYS3midSHza0CL8pIxQGyj/7Nim1gwVM
H3VS8q1uFByXwXboI32NjWwhBgpQwCUnUK0ld0ULWwFiBufpyOjT7BxQF+Mpre1sYy1vGgNERFQ/
98GMT82BYblLTLF2cmtam0NsbGI8Uav8i6ZrjYdIC7vGVBko5rOL0+VYK3WMqTqHQk5i+iH33ZZr
nOEsJZjuJhEuAgpEWcPgx4DRS3/b5SD5MA5gHSbFAGRT8CNWcN92y0U1+h6E/U1QVr2nkNKwpiNK
4M0CHFayaT0sI/iGOWTbG8omCajPGAqiqLwIbhNVZwKQm+bWipyfkHm1s1Vo/W7Orc9NqVrnSpBo
A+KrBFTnq5g3K6hHqJLqTIfiYKXi7Ef4vju9T7eZ1lb3GrF/TY55N6jLB4Jqyju7V6JzngYIXjKS
GTRqzu5sPzB+7g9AvpQFg3HMRJ08oIPB2MldRSmUCni94j/07XTr6nF1Mu0o2dJ5+85s8BiAeb6Z
2nBEQKb9nLXYPPtkv2xz6ISwL6rmpmry+jgnXJpaTk+SH2Fm0hHaVE53aorxsxqQWJHM5nIY7DNG
s94Yo17uc8iyy32rc+i3kwdvTGOLH5H3TRUaDfvIJJDzvrBuQ6uL8TJDwvHDb9ztexLweNsICnGs
vzIFybCJzei9eqiKs1ol246mnGcX0aM7t8kx6G46oEE7hmb8wVH4oSEnZpvhv2VSynxBnowz4UA9
9GIMl/5mLJgImE6wIT953hs9DcN4nOHEis+pFrg7K3Vv4YVMW7d+1hrFJvUU6CL2Na+oudSgncbF
AFVujsbbDs8C/mr/xTEMYhJpfHnY5sCxDMDs6QrvXfYnQJQYIGIfPbYKXUq9e7JHe2dYZCW2A+Bl
SBRfZ82h+yD6dd4u7ABnYCrRYch3jJxkHFj2iz+S2XI+aPDVxU9uzIYQ023cTQpOs+42i8V+Yi5P
1QlKs8jqz7recmBwtU388tyIZNoaspA8iW+Zn3xkMkbsHMPC5Vamh3nLBG9cKSUDJHOo7PXI3dwW
abqGNbxD3eIfRWhgqW4BF03wS5yIgnoMNH5J1olHAZo0vLhGc6tPUbgdsA14BjvXSxZH/VwoE+w6
42Op9GRoKHQIIge6/+jc1XNb3xTCxDGiHdUQ2CcXOcYmNIu5MBApqXWbtDyQsm3B012Hk7pYDUFu
W4GN38cqznh4+UG7RcGI3mtjOC7BBRHOuRS72l3dIGaEI+U+Tk774szGk1X6/T0lrW3dxM5jlj8V
7YR3S4uaUyKi4UTZkKRO81xwb864Nz7ms84uSlp3X6upvgvabaTGLpppO7ovCfzDpDBzRQ08B871
WrP84VKT2oZXRf8e+/n8lBTnaaSA340Ir4P+Ih+GMv5AOSO+HWwiEQwoAeRdBP3eDypQhao245Lz
1V1Zg3iPKKWYFltqafw/KAo3+sKA52CZgmsg8ZJllesHv2zN1VQQ8meY/oVbYnGL10uFiQmKIDRH
+6IGmo0AzU49J05Q2M2tfdCpPuHNnT9bo+luRD4pFP0G8chYeeVmmXlRzcm8ENe9BUndPLyucik8
5IMKCWfCMIm29pIEnBxkEVH1YA6NK7LSdriVJnw2nbbtwnb8IBROX5H6cFQz/oRwNF4AIOGLHvhx
tVbhr3hpStcEv6zlN7la+pC7rOjWzTRSQFZxb89n0OTRPEA7HJPIGyC5d+AEo74CQaIeIPjO6F9m
Z3WunNB5FALknmH1H9I0tVcFAEdPLxGIaMbDZCd3djf4njIrR1hZWCkCAVsDgZY3D+1FR0GJr6h5
BrZK5CbcntwFFtf5LgP+EjN5Hj2nwVTvDW2A+qFU4Z5bXLQdBrCNUSE+DqRpGcQG7VIkwWu/Kz5Z
VIM2is6tJOy1favt6hlzA6X9VdxVu8I95Vm1G7lrgZXOP5DUNO4SK2AXhHuzIzfGYg8Jhgv7vAaS
xITjIQ+6bSZsbnpur647bnYYdjH4Of0mLjt7S17L0v2kdYud8JKNOUmQEXb6uS2qnZkFWzwyAHc1
8S3lQkH0awuBVSfbKbWMU8d5Q/tmXAX5XG5z4kAd9gjm8olAhU9g7xkgFiBtubBWmyBSCXVH3j+N
oBBjLB8rdey/x18aCicPjEVs0klxNyT12dQvluk2J9smcbRdRii9Up5rzb7kmVvdVTNupdD8xuAc
tuoMX4Rc4WPiDt+apNQfuNycakSHeKIH3aMKDbhcBGQI2tsRLgPjHk3f94rWehmOU9dOfmYh7kME
KdXGqpInNdZ2mjlhDmmrleOaTI5154dpcW6ozCazhnzBpir3YJG3SjY8jJGa7UeNUxegShSCSjU+
EZhL3lTU7Pql09g29YEA8hkGgdqsyfF8MkPxCSGDus6SxNqAhl3pDgpYn0idfEYk6ffpE3WgM0XQ
L46FxRld6VOf+4h0p/Z7wH0XMI7jtTTdPCxnn5yKCWpSWsFmHrFBN2GY7KPe/jJRJV33o9YdaC6T
gWME1A2pqRJnONBxSywix5hFqKmjnjUGEvx1AR51Le7O0dyvg0GBxuxs0yDQH+niLLdBbWEVM5YN
op9lUGy1Zu7BdJEHWqWIU8Pvtj1AIk4LXOCONu5jiyonTaNmLSxu3X4SgntoKaERaMA0DbTdxixs
ezPIynfnf0gCx/b6pD6Ms7mE4g7uqR5jz+3of2jcJC79DPQKxS7ZVbYgBiBb0+0qT25Qni2RtdQ+
jc+AdFdWFGq3BgkA+6QI7kDHKYemaW98tcMbb5E8bSym+5Zk4buBILIKbBAHSvGV4cFLYmuIspg/
uPiLxmLe23N5Uu3mEiTRAOPYqSHcQgBC29V6KA445Q3l2cxNrMGcXKux4nIRaSF3/CzjNlfD+YyJ
rYoTwUWySbW1EjS0D1FB7ERCA9ESGJ9ju7VvwB7fNHOEH7z+ZtldezLC7kavnCP+G4YNmhXe5lpH
BpyRVQc34vrQUfI9dANWYkpL0CHoAZMbqWDRZJSXtBRCqxtYa/GBI5LAnVDc+Iqtr21hHTpBjzAX
8EfQwHKOdu4HOFO4n0zlRx6X31D7JkiYOU40zlj0vAuPsI2gIceoXjNXvZjVi0PoLFTtLt9nwF2t
mRwEpeTLqRjuisbC4o5WzGIiY8wKJ9OsftZyAYwMBtrKHHRtm4TcyoOOUaPhG/opN5r7QOuEV9Xp
5wIO82QVHiaKYkswsOY8Tl1DFDLpkpu0JmmwBPIUqiH2sgKUW4/UYtUCTbfmoD6O/Yaa6kSO9gmN
su8xChPqZSphLWswVPoBYIHBBC9t3N3shgHjlByLRiNukgqY8i3dhB0T12fuXD97kCOoFtyHSsfx
FOOxihtObj/oKFEN1KlGJ983hatv2iHD300eW4Zkw7MNhuSzGgpPGz+moUpmcEt6p6CCViOwIwHr
h6ER8BFZ0Rdc3Kdcyd0dw5GvPYVjz9S5sT/Ehf/F7En5c3JsznrKZMJsHK4as/FChwe6d1dvdKts
PDX8ZlCvRsY7KmsQv43nFGO60ZtoO7cMDZn6bXA0Z9u+u8OP+tTWxclKx3hPcg7OfYr5hDyZ9/PY
crYnRuCFVfwMdI7dy9AAUUfiH80kwylgfwHTWX9O7nIDao5f1CSIWAvWSXkJiRJCuf0Fy37guYzz
dxBsSWErgw2hUvc2UvF1r4Ni6Zm9WprF5AAe59apADTElLOgGbubfDTJdQn5CwQWl7VOz2oYFWUT
pPE3NCruwgAIGMzEp9xqUQngGF7qa5TRSv8ymRAYJoTzchZHdC3iUP3W52a2mwNoPiahZQb7WU4l
nIaA55QRY0iPtKbBOBY2sPRghDP5MGiUbSDzKF5DK2ECSJQ1tA6ItSYzxy4ISWrp0y/jfgK3OYoq
/8T0zNz6LacvKDB9qaGpc62vMko1mZ2X+4JW7Srg1g/CiTwJK7P6A9yjb7FCsHM7qEcjZI6ca0W2
crKDnT4pwvwElqHw0O25Xl6l1MI0wnoYiU99TYgMfsf9jKjTRX22TgbMmkFaiX1gVJfJsZEdxdm9
P9FpSUMkUkWzgKpK/y5l4nTTFxOSLD94GehcH/0mfTLIXDiB+XhoreHc9aEGkSDoMDuBkaFKQgb2
SNEFAc/0CEjoYwcmihr5dJs25akBCnQqLNBqU0F2bSe6I/G2C6tHhGSVj08RnIqBY6SJ8fkGE2Qv
R5inf7/xsN88bv7fn0KipVXtpSinOqK5/t//LFj6Zfy/1zfdPG0v77fyp402/y1f/t0B96eFDSj7
dnroftTT448Gic9br9z/9MXfPXVck/DUfSUBIl/Tcqqjl/ZdD0L/2+Tp2x/Df9z8GKOX4i8+9suR
py6MQsMyAaaplmWo+N9+OfJUF7ChDqIdr51hA3L4o3mh28uHVMPmU/bSVbiCDXX6GporLEcXoAk1
YTj/jkHPcd9zDl2XFoiJQJGkJ8s1jXe9iyo20nkI8vjccIcLKotEIB1j/i5Jx3PsLD4MnLjAADQX
vKjlUmhbtAaKkvkEd4GSr0LzxchCRDhM3Ra2dxOSrSIf9AXu7WuOsaGS8yUTqCL1Elmjm1eYmeXT
3IHJs5FPO5+ih3wmHxJuueQfuSQfLkJgydAl8ue+yrphK9m+8kE0DQo4+RQmUH6Isu/SgCytx/LB
XnRL18UOASa+bwUFz6JxkqZjiVEsaC/9TlRsZ6NkkEEMRCst9YtQVbqVr4vymSsGLyRSHg4FYjyJ
TtYXIe/1wewMsHyGeZKh3hL9LB8kD3og2Hg7R81ZroLNNgJi5opZSSZvL732ltQT90XxmIqm3vq9
DoDXWLS5r09t2CqHZHw0y5qKu77wMarFwC8f5GIcxflGoOeuFacbThju2tXc2D1VdyUeEUAU6zRk
xGL6/nou++9tNt0rHUGY1pznq8bN4Px0d3WsBtupIY4aYMHKVkhRrLuoJd2ivxANtxPQ/vbCyS5d
yDWpDOtbYohMggarjVrGwT224aollTBPUFouzwgQI0RZiK9McTe2rkSbejD6rZ6QEAagMNsUw5xG
OlkCKQZOScuUP1NsVR/SuSWW8obC2LP8/ehFRwh6KLS090YxWAyLF4bA0FEV8xGPYe2zfrQkVm+s
BaDO8QxFfXmGn/73Z9d1ejkYC3zk1yvyPdfF6+fkOhVpPFwBQE/11JWw7n597F9s5v3LcrOBFpo0
0Jdv9vp6coJtVr/5rqb8cu++g1z899fVzPm9JCct4rqBrFZ/3yHv1vUgiHeK6ULv2b77r153wbvd
9G5xzOlQqR3VU/lh/O7lrqZXli6nS7ScX/Ih/2Mxka7x67J8uc5j0JXyM/KV1zddP2lEAK9aO/RC
Rgurv9rsu3XX/56MK/SR716Wi9f3XL9N3gLFVHD0E4vBd5cv/NX7rtsjhsbd1ol7vq66fvS67vq3
XdcljXZXM7niCF+c9HS2PxRoFLdvzExNUasbaT5642Z681RaoJQpuIs7IbaatTicVEEsmKWQYCxt
TdetvVuUm331lclX3piiJh/1fAs08OqOum7muu6NKU1+kdctyNfl8vWd79YVGRlBCYGaB1JP+mPp
fzE2gKnR3i/qWFowo/q6HKXI4LC48tKbp9IalaYLR//9S2W3Z5S1k+aCyF4uFtPSMIoigNtXsXwt
bwlv3hTIt16F9Ne3SoF6ZxliOyUm9WFMTjKWTFoF5AM5J1yhhYIGGD/zg1wn3yefmZLWfl2WH74u
XjeD1RZjwGJACNE3rFyiuqmcsXfe8Z3Mwu29ypkJl7qCn1rYtlFCZbgTcEFkUNz14a/WtQn3yDp4
pcxIK8fVriKfJdLPIV8JxLgvjV7sRhkgB4S1o1Pr0JMkKeL9m18/J9cq8rCmJbuN4axCSmT8IB+6
HkFzVga914aAd94wnhYYj1yUL7wCocrio1qPWPAXH4V80GwVR2gea87GdINP47Kr9IaGT9noCpiW
atggrYhWhqC+ZGPNoZzN5W+Q3I0/HuS6sCBcPh/FBgX176GCMl6QXr3Y5cBzZX6bpCzJZzEx5D29
r4Okxw0LQk6M7SRZOSEAL9Xze63eBsb8iH3SWE1xgRxuOWrk7yu9JKk/c8DIlZ08dogryo6ElIAc
5fM6TuMkt0rPB+5MqXHZRZJS5BvOHpmVjdFZNYA+ucZRPgvN+vdnk9UVRMMXTLsyHHqeNLto8xKq
wQiQTAWZwxcW1CUMNV47U9XsNUzY5mjMw5P0MIEDpFe6pFiYZg2Zy61jAmEyahFYO9rNSEzYioqL
e0yzjpkoAkBvdGwF7gBuo1GBUbyM6gw5epNGjas943WlXL5iY/OZkD1cdXRv9GKkZiOXr6/LZ68r
r5YPylPWVtPam9dNLl7ttevHDRJ4/ckhQHw7oqXHNGVzOZEQJvlAn5BwpEHfi2xvicA8SBuUfPhL
V5T80PU9ICDwNLx7+/U9tUUrVZtVn5LXL4vWLOMc5DJHGZSdq31Qrnzz+mQF6grZMCLGPyyG1w39
D9bJt7z+L/JzfjR8D9ygBk346+vIZ9c/tR+xLABvpDqw7Ci5t65/7rtF+Ycmys6cH9rFP319EIun
+rpIj4Fwh8VmK1p/q9ejxQG7eK0LeTe7vlE+G6Uf+vqZ68uvm41SPSeW4Nd/KFcCUWZz7/5b+Z5/
us5iIO9RCtpa0MIpZ2Hckw+APNjU+6dyOV8svH/5zsZcwib++etvNvr+rW+WX5+++a9HjawaU+lI
mln+6394Xb51jgpk6QJU+F998Tdr//p/un7pZBIXGo/x9s03kE+vb3mzCfnK+2W58s3HX19/8x30
dGc0WEwIg9HePKR/LGaIYYxKmUjw4h3X9dcP2Ibqb8o5RWb7axu+0WpHzUwznaRjnspXutQRr88K
MiaPWYStjemtfJD+KFqWUO3ihUUon8qV8uW0LZkNX98pn4VpKNZTmuOsvr5sQcwli2PZ8JvNaYsH
SxtKOEryqXz99X+Sy3E9X+bSJREPpjxFoT8+Lp+92eb1K8mty5f5uR8VkcOjIY0HBYr2LM+V6xkh
F40Aotj+9byw+rgkpXg5C+W71AwYmB9BdZL0tKGvmQ6HcgQ0mLjvrg9I/kLPzTsVqGJFGKc0OUlT
lHxQenwJK/k0mxNT9eRT90fdkck1wnDjprYcuJA5C9IzGLNdF7NxG8dH03FQfy2BP40TfmGwQwVh
0tHEoA+aOuM7rVOUJEvXrgjWpnhC+V8fi67/BMk+O0UNbvQWYn0I0Hwj59YJm6HT5+IN3EAUzIna
+tMDdhas4lEdkuzFbUbpchLrO4QLScAAN0z0o6VzM7da20uqGMWD2u0Gw/qQ8reY5ngCMAuVlkEY
x46oM2RvYLJnxURclNxd566yFCFnsdmIt7qyKJO7Qy/+10uELQBUfy8R/oza9F2VbfnQL4Gw+M0x
hebYjiHIg5A64N+rbLb7m21RS7OIrRH8o72RCMO6WkpfqmrZQncsm2rfH/Ehvxmui9ZY6Krzqjj+
VWi8L9IJKg81SoqalCh/X/6PvMvuC4oni+SXb/Y2TMRwTEs3bBPxMmNyx7LeFdlEb1V0eYLiMKlB
etcDI3/0AeXHCGQGsIzrWfiAibEXdIH/07RwhUu72pud9lff4r1MefkWjitUdhP7QjgUFd/KlPtG
VVBGivyQp261LU3/ibzWm7mfxK0JPnqLnO+mtmgUhgSOB4KugAkTfSzDXWjOOB40XFt//5W0d3Sw
ZcdQ5tQYidsGiLD3yula0TW7dNT8oNFVxalIkpDa4WxEOPA9a2P1Ph1xlRUNIV568M0wiZjArkyB
x9FWNAYf/Zw2J6bYbqebJtGs6eIXdWe6gCrXCBsp0o6i4SJcaoPNEn+wLux6rwzNftAEIZTB+OHv
/yK04//wUyMG52hzOKCcpTz7p51cKSozuabOD6o7qyfdZs7ghEW9KSMfFQTyWM2vo12TjBquXmNH
n5IcV9L92vJMeMglKmztLtecj76mupt/8d041N8fhiYHum4seQ6OvRzvbw+AtmkROzp2dsCS+OhT
JyPbMj1QHJt2gQpRqnFph0x69dl0OziFJtkE2lARP4xZV/eT+S5T7gKVNtK/+F7/cGBagpOQb0Xu
DwS894y4GB1xqSGohvp+qNrc9nSVXoepTHA0RH5uSVaZwtbdzCInFJ7QYLxdxRJbThKNOYubDKDD
338lc/mZXk/sw/f/+k8TCa+p6shVTdflt6RG/eddNTVCnbH99Xs9FsOWmZdysuqMhA9HuXHTqH5K
/RuMeMEDARLxJRfWZgL87s2GFW2zmlgV1S/H29woEMD0SMj6MTWOkx4ccvDQH2vihm2cnTezns6r
1EHuZibGhTBwcbZ6elWdsc1FXN+I8S6Wiq1FuzWX2oxoATWfM+oAn6dvBYAoz1HccdsUBb4su2dO
1hxMvfgcLoI0dLHcbNGo6QoKsYGMnaKop1uwlc6EGj+utI2KFHA92nDFbSl6W+RvlltHWDBR8Qz5
QKEYldzf717N+MfzxDaFYD3nPdhSIif+vIMRnTgI79turw1YtLSsuAWMcKpy16VLpteHuAriVVIh
/R99cjcIrjvNSZ7fx2FOeZoUQnQ5ZHcLgnvdvv5RU63Hw8gOmrrvQ1jwt090DRN/9k+hb7+UFYD9
KJpc9i/gH8ugvm0r5Wcfe38YOq6XjlqD+FmzjwDh7hNHu7hT2B/CxlZvlZoH+Sxxg4DqU3ffu1bl
6SE5Fo0iwjv5kIbuLb1/qlWAVDfgT052kz/yM3ak4o7jvmlNcekhqz2E/t0Iafk+bzOxw8IuLnMD
Ur2pwzs3LqsVSFJlw8Ezr5sAjVYBDh25+g6Ucu0JUQIQK+Dgg+DMD2UeHwxjTm5at0xuNPPb1Gn5
ehxFcEM1Rd3Oc5ce6DKtVSSfW05uEg60GqzA1BhnawjW8TkRQOcsh2/fVinOzKjxMi0IHrL446Q0
3Z5bW8NIcJ5Oed2LW2y7gB6mWxw2945ZKaQx1Ciatdw9D2FVo4Ijnz5VxyXRuhQHbuwIjtSsp5gw
FSfhdDRaaR2dO3x8cTtPRyU0RpKCwOJlnb5Hnv017/sPTlk4JMDyG1kwVb0q1MV6KdJsdV39bIau
ANRBZY+5qXmOMYZgKLwNiLzZ2EpqL7Djg1vZ0QMVuxO6VP0ciiR68JU+ekBFGK4KtSLQhEGkolTi
CYUynlrfIVZlNLZCs4KzSUn4tnLyCdIKR4uGmBbkwHTW7BgiGl3gB9eK4gPyNsQHZfslaoP8DGQM
s4jbNV5nG3RzzfE42c7g6RN3+Zi84o3TGxr/SRqfEYjRdYMhv/eH8DaZbSCIgpF1WAgus874GA85
iBNTkJ2nhsE2puvjzR3K+Nyq00Mf0vUv8ki990nviqI4OlRT93Wsq+m+Q+h337fZM5lNJ1Jy9f0s
Rh0TcKXcRQP26mVJN9QLwih2sijcu4muMVoH92imxPsGrn0nH8DqRQfXQXIvF2c3d15fSEz+jpY4
pY1cB496ANhZjjtMC/NZvll31QjJb25s3CxytuTk9UQ6NMEDyMngIc0WhY1VhLA7WJwqLqa1Ho43
Rm3hx2GVATmK+DBxhOEMfth1wp0GGPEpyUME8wkzDy4wyqN8UAkSCwk/uFWXd4SO2u1ThyKcXt7Y
jW7dy4cWXPVxMqYXuZTVznzLn4d5VnBtbmCK9MR9P8mHER+xM9v5duKivWpQl/grJVbFyoYtXqd4
t+axKu/Jqm9J/HDbpwAWHzfY+ayURDR3uvssItXGFdQMTzp1J1EEzyU9RRhE9rTvzLhdFVbTYZ8g
0RxaoXLbNQmAj1mDpuZX5WcHQXxkfSffOPrQThzEwFY8IzWfhYl4wimIPhcGJB6SiGzgSuNLWnTu
fe2ActS+OJne3/dEpnXTc2ehd7Igj4SgiS3AdAD5+z0hhhigUH3GnUv8kR8fRs6LjdIYK0S96cFM
TXLCh9akqmeeuxoFZgTkbZcYiF0Cex68yakhQ1XDtEvBMmyDAeRCjxjroJbRT41L2xYKkMGVC51I
OnCdqIkE9MQOVTLSBZJYs3r0H4DHfGn1LtwaXHz3GeETed05twUBGmvFH6BxELJKC9HwgMt8iFsL
PyghIPdWmKNKHC7+qFjISlzHG83Qp9Fb5Os0dcON7wQ3KZy1172ZopM6zHm9EqamH9CgD6so/mh2
XXuvttY6rkoMC8v1aU4d/TJxLNfNJ0dVygfuVLfw7YcTTpPcE874ZFswTTvzREHT3M0paxm6W6Su
jaSQDuMXozHmrRE1t/RmMbsNXCQskoNQVSLVLTGjG/G8Dx2n2gsd9z8b+Byk85MFGe4cBQ0qnVwv
dkmOxGUcXKLJIwVTGdHcTe25ochO/H73ToBmug3se7ucx1VCQsSmmhIFtJy9N9OCOarA9c1QmJRj
+riGQ5AUf9q0nTOnWo8E2KyUMMeuqIhvqpLXjFchmccgw4a8K05xr5OHGbVYhZeg39AZzkaw0UU+
34quP+VFrHycMcS4mbEetHDaw61L9iTy3s6L+4AJWbqzqzzaGkp4nIdpGyb9x6jA8EHsy0XVEy9I
VBOA5LQ2OiR9HI7Kc9AFDkCqYud2vU1/OpjvneqhNmOBhCYKcLeNJf89qEqsTtxY+/nkjIiEwwmt
7Qhp/k7NHGBq6XwTxbEXkKd3SKqMiEEH93CJx2Q1YVU6h8s4IFO2pITTRwgM8zg3C30FGUTxooJc
W6vIxPd6V95UqVbcqu6PcIAG5vv6JwY15iEx6x/RUrKHdKkflNa9E51OJuE0Q2myMnPRUw37ztbH
R8uYxSm3DW7HDk1JiD72Tm3H+h6jPyaL3DK+IqwvP0d2+Aze3jzqwNq8wSixIqR45C2h6wejQ3cH
1ae26nLnNNBGnahPDmpl3VbAe8ooAMOE01NpcDAm1r2IswLH25p82QI/KOpVbOw42Qg5XTm2Xx/k
l8dq3zyUnXtTBKVyVKuIBDJ07F5LuvuNmyWoujKxDd1L31c1l4E+wpAycvd3DLTRuBCqxeraJg3U
XPasUrd30CKaVWNEwBlCkv9c5JXEBNKI6nqic/XqLiVYaT82Wwr/5aHoyx4ux4/azIuboXCG9ezX
P8vZ0VdDwA08Nksvw6En4krZOkQ+7NMCRAc3tXxj8OMBcKZ9YwVU38LEttdNw6Ww88ePGvA2L5z4
ExJstusES86BMFdOGrbRQlX28lxUO46gg97pMCjmmHxJLWixD6KmHBJzM4I79riuuIQVWdCOKmDM
pXJOe2J9ZzCa666xNxwm/5+881hyXMmy7a+8H0AZ3CEcmLwBCWoytMqcwCIVtNb4+reAvGVZddu6
nvW4B0kjGRHMCBKAHz9n77Wl1xKDG9s/U6bPD2G7k5Eiz7LFT1hDj07NySHtu8MnGjkLTRixdI9E
unGxzHYDasLKoQlXw2McPFWExkvdYfENAOSNXfHuz0NJxKH7IjvsVtFMAOaAI5dfx9hw3aj3ju3E
pPnqv2orsDf+pOKnGu1k10zGZw/2ejsLeMMCGO0WW/9Al7IvLymK6pfU4tRtu4SlqY3v7EZRm5Ja
edRCQvXWhx0YlCsrC29x71zCljWqt5LxucuyU6K5u74a7JuTh8OltK1+k042aWNZLMEZJ9mHCP0H
PLz9T0M1J3oPN6cuRyAGbrKts9y+SGTg+JO7bqf38jyyjVufiYbBvjgSNV41k7sRp1FZc8TxveX6
U115AXRrYl5lzp/mEcl6XVB6nZ5A5cra4WKrKUCQyzbJrCUPNf+HKyQS/KHU95GVfa3ZkF36IAqu
6731RmFq9AZddVuLZK96U+mmdnHjDNl2T+zc8hMNxlOyMLXDOLu/VCsjr9enO82KaQ5qtvx9k0MZ
h/1VQYHENrFRbL8mnOCxZ+lFeu/M0Rcdr/Be0+/EqBWPZvUwprb9oBEQNBR++aSn0jpWdHBI5JzK
p/W5zhqhk9Q9Yd2loVFKa4JU+rB+KpIQvTm2tfWRL6Q42w5Gn/VhcLRyLDMcxjlu0yza2Y5V7jhk
jMfElsbjlMDWTtIagSbp9puabsupMlA+j4Ry3kHxuKJNrZ4JAkFzbjwp4QTnYqqyo0k61rauRXV1
3ORV+IO6itY5OeaA+lsvgz18CfHUJkJ/Cm0BIolf0G9dc18MOjswGexoTRFb2S2nj0MaYamObDeK
q8P1d2u5FgJmTbsXjaufp1nXzxDH8Fuvj1WJ3wtbXuU5hU22UzFfNEbMW5ml07ahiXY2teDJ6Jz6
MBtoJpExk/pOYYdNaT6vNwTodNm/PA6niUT7YJx3kveZJXOyf0aimVCPH9GaIpCvrMe0BLapOIku
1OVERyb0mbOSlO6xji8Ld+cwNtWd9OdgLyPrQ9PJsU+VnnvUDScsRjERr06664LsKrv0oy7sb+il
gotGVIruxsTVZtG1x6LNBxs86kN8587RXQ2n3G7lCxXeMRYd/kV+1UmYvHYGSRxG1LVlFXCsgazy
afxapWGyxWfwjkya1EedaK44eiGnjK4Asa7UaL1PpBc0yohT0P2OnPdTzeo4OP0rjnXSSucvmW7P
np1HREq+hKUfQVOMC6I/NXaATsBR2pCX0wzH2GwfKU7ew2WFSc3hgIe30cn4KKujFDH+/5OswwcG
1NAOfSpcaG5gnhFa+0ORc60Irpo5nTBh4fvoz3qjfxbdE3W+v/OriQktkCXMAkqcYpxSW6sfj70J
/jzFl3tMbc6pShDDpxf1duFxm5rq9gzvPsdkLjckHrzLwm5PSNVGnwrdCVL7RKsNZW/qxfSUzmq5
XK43meXZdWgfRez+bGb+zrhrDsjRT8Jp9Z1pWo82lKtNWydbWWCO1/LSwXKmY7/FRZsYmuaVscST
oT1pBvymoiILgLCZb6PbUcQv7Z2M/I3EedMlrDLfhlZVNSMsq2l2iebBAVKQJEigFWSvnu1QkYlf
Pm91Ofi5B6wNlbWgEGiT6jP5YsRl9lDqGYmMFX7/pYOcl3P7gwvHPZchpHeoR+8dLSATdVDV0ciK
XwNz+60fW3IvRtd6C2zjzq0wj0etSwfUJlSSeFv2V6HxarvlB7q+9Bzhe7marp9tQ3eIr7JqLvhz
FKbYpfrK669RXpTvfCQ3LfXf6ooksqiuPtGqx9iYqvnQDIQuIh8lvyBM9I3FNYRNe3LBV08OIniC
3aSM8E5LXQ/vQ33XJqnaN6321nP5ySN27fG05LyULF+OX5LAIox6CwwtPLaphiZcx4l615VRcWhU
WT5GER1DTF1Zl5CYaivFppwI2V5MREr72bVPS8lm6VUXrX7VBwO0pdlics4r3kT5lyixhBTgWWld
bQVW5JNrtV9zGkcbzDmLAjWE+Su4fln6vZEK9RDSoM41G3Ii4S2T/lkCiiWjT5mXOHUZVur514pa
6pD0zqM+27fZl9EWwbd1IKZYbNLexds+QGNIXwaayoRDx71Hl7q6L6roWZmJp82+c+VTw+li0U8i
e0vtnISWclxkngLldjETzv6TGpMKgpxqyT5j3cBi/OpOlnGiULhCEB68pOG3T8340bEH/7WIicIo
pzeg/4MH7g5t3tRVNKrrAg5cnGMrSB6F5nLdGpFpCJwRooRKK0nLbRrf32J6czZGUN33RXOXaFm5
DWO+nkzUtJHu+2yLquPQVHJLggWBttFpaBN8roQPeEE5GmfRgdq0M1XsfTW/rnqmpXX9F1v1t1aq
wXoSteVXp0v9zai/FLm715KBzMehYYpbkioBiJ09ZQlgNK2+OXP6DQG8cwaOhG2sl5ZzXh+DudyQ
yhmeVmHDKoBYo8n+KB5MsSgP/tsv+8uU9M93D8pt9sQqktOQH0Q5oNi1v6iEVMTGTCVRztBPsylP
jn2V4V5dvoHO1HlGtcFqMgHSqMmuXAQ7600fM7CcfoTswQ2s3BRrVz/tolOqZZRe913JtKaL+scc
R3ECWewMbSbdEgX6OWVka2pG43DYd9p5lvdN5nbsNDVnpxKwDsIOh32AD+TJr2AJKH+GUzcEj2pR
X2bPkepfa5Ji/iV0bgzczVjX8jKJ2TMOpTuo565mrOL2zruO2fLFxVr8MisU0sFIcMBwQhaYnAfD
mWDaRZVnKY1c2YJsDzfFb9SnRLCF+jHAy84HR2gJb81pNn0ERHObSQyXWnZ2UPrSXDWfRy5cZZmc
3WL+wYetuGRr1gm7i7NxZIzgspw+5NC6d0M4G4cU1g0bRcJwZ1bjuinYAU6m1xcObd2UzkqXBsW9
FTe3JWTiQrjEweVI9jQ9d/kurFvGiIkIGJZ05uTDzmDm+DnNBj9qcq9hXnZN0vzOgGP6VrrOsFfU
CKe0DfpHV3NJlyFK+vuYhAc1t4d+bs1npcLiwCmQH/0wzN+K3L/keax9wusqt6YjetIrw/SOJZqN
Et7WkmL8Myjp8XTRtoAL9qUPwkdUsuonFkqvb2vUApp9n/pGf81xyGxqfTpWZmN/y3LDYeuFmVLp
NNJxmjy5IwOdvqPJy4ZaeQWGuJPUBoxpGa57bLQzdAQuHRMaF9aWtqE1N3sFtOaDXo0HWhzM3HMw
IWi+7bugClL6gYXwNLvTrqrWAm9qXNNjs//LQBTGhtI+4f4mz0fl94noxQvNNqR16MDSzJ0uFju4
ySjC57r1u93ySFWM47qsVXetNMSGEGjtWJsdptMpfwnZI2zjjl1wUGeYzZ2+OJjk1tr+FGM5LrTH
MbhNsaWg/MD20TX7e+0008n6mo9giDrilcdR20SWLi+lAaxducI8DTFIj7rs1W2oMyLu8+gqluxg
pY8XppOA0/vp1ou4e5SZ/ZkA3glNcuYLOr4Psd5oWxmySAmCuSu7e+oaFuMm0B28afOPpsr6Iw47
yNk0V5E4hznaIQa4NTyEuMYTp8aouRlOMnjxgLZaI7WUpNN6oV98CcOWEn2ol/Qt2lKuZRwYG9lP
Qv+sDBP7b0EEct86H3ZJSkxYhsY5jWbc5mW576TkGCN9YZME81s0VflRTsMzn9a0uKbZAyX9DFSi
MzckzQyYcjt5SAJ93gsOMC4R6daO3e2c0B3GYRdsQqN+d1tM6j1jpGrSu0uftlBKK+sKpEF12X1O
7NljOOcdHeigvWkZlCCTJa0emvFgTV8md7hzcxcIadLuLN7e8xTlH+nsDBc8u5dYxvZdPg3vAc61
h67yryrEfmkMdgL5lpENydH3bplquIxJUJiD5h5WKYcWExtz6DDbFVV4aaPuaSa9cOdYPypjBJck
ASIGGsU2Ya+7xsiXnXpLZ1JzqI+zXTcY6mDbVuCNQ/tdH6bwgjQDRlQ/Fkd883UbHbJi7G4wgiXM
JTpp2nwbKsc6EPIDYaUsw93aOWgywId+u8RGB5gM1ZCf+qTvthF5vccp4e0wTfMuyhz1pX6duChb
fns/yR59UZ88B6OM7uA+yEvSCs+uTH2HksdCMFkWuEe3gvyssyuhXWtmtA8nNp4hDb2h6/TD3LD9
p1VcvnO1pwrXY1KT4vxrO5/IrD53WG3ubI1ZM0VSY2+gqur3UUAlpJg8PYQNl0OjbrVrXGu8qAwe
BotmwFjPN8f0xbHDi4hyiF1iwFSCbFPePwpb+wIXtbt0hfs6QEo+VLL2t6LOYQSaeGOsnB8CfuCF
fuf2TFRieRn9+GdvpPa+BBN2zrsnrGvdB0m5H13LCqtyfOah4CM2U1NAWZjDU9CF0zZkPo8ga3oU
sW0cCnSGYAb0Hj4tM+CSwi9uzSvxx+rkjsWbKeLwajVyYTVJF1CFT3A8NmsOQi15dHgJL3LGeQMP
zD8AMO7mABYOcUfs/y9NSw6G5U72paBm9FsaR0kv2wM73OpmIe05j0QA5BDOb1Fov+mZ2YENMN4Y
VZCJkRdVA8qA0kLUDHyl09Bfkhx90ikXzOhgbkb4IjtWB41g7SChceKTz8DSe17Fw6WZ9Aczmq6C
guJqLDeR5IpcB93FH6gIS92pEFxjlIpshs1lJF6AELcHH2yqp1UXOqnZJTDIEmkG7VfqwxtrOr98
MQAQ3GsgnCznywqPaADNvcw0/Ylz/xLpfXtTwNmvVgdxeBAwgefYP/OOwEBjn9hOpXVHjifzPEzs
KMGy7JKlZnYJsXFu85rYkkpU+WXUwEYs2ddaTMkX6gvryLIxSssg+mnHFYTh0DLPtp46J7d9w+bD
5EDEyF1VAp7FZmGn3Sq5W6fBfI6Sstz5tCw2dsMFY6XH/0bKuw3MiD6g6adiPDzQZ/tTTF+oHiq/
PpYdlH+/t8ZNgZYCPg7ryyx97LRmWw53Ibi+fZwyiO/z9lUagHJyeEQTE21GTGluDLcAr6zLJTlp
1H1d1c19u9ysl52UMxgdSnJU4z1DAWr1qnXyO7WMqU04XzcLIHBghUcn5gqPvTllfiaS+3C5pyJA
TwWb7rwd7CNgCmajbu/1dcpzfn6zi765El98cChjLzX8D4SLSXoK4dAlfRgyZVXsQF3jFYQ4y6Sp
E0dDZDErd2DfhhZfMV7oW0KepNvk2cUdkvBEsiYMEx/6lIF5kGZs1hzSYv4MFUESupO5z2jIb3lb
6198Y86Bf9g5gHTx0DVs/LOsK9GgJOO2iar8YNYFdA49/ToIGWJ9dS9lbuXL1Fy9ufjPqPfPSjeC
l7oVl2gYp0tgoZYLYwU42HC+T6FZH1D3DTstlJeQudEX3LQe9GR7U1OS3omSoG5zjAlftfqdSQPl
3FPqCVWIb8lQYYrLmB5QhOYO3T8U5DWzTUln59AbErJP1bgvMU5jN2y3sHCj65jST+gBlghRA7PQ
i3ta9LskkeXn2Os/raD7bhV5cfTdZnopaU/TWniJSiM6Di3NpfV4WI8MOGoHk5JjV4JbIJMm809p
APeCg5sjvklezRppp0M749DkZv1IyrwHQgemnAF6p6JVxhzqax+2YitYNzYM4+trEIsXBuC6l2Iy
AXO7EAln/o+Ucee2i5qnPsnMUwWnb4FBJJsequNb7lo/tWbmqTTVkVO38hUcgOvls5wP60XYKJgq
RXDJDtbYfh+QpdyyutHh5lXkCeRMNutYaiRJKOuG4+8tLIr2JSc08hYa8i2pHm3m/892YkUvbi3o
UOeRgDfnIhNYtKfmKlVdM2fXxwaypvN6b5Wdrg+RWCKziiKwPFbLkhDF7slYI2DWqNb1Js+HdwBZ
qTciwTCXrI1OlUzu9SWl9fddgqX10zDdaDYTwbrcWIsY3V22Xes9fRXIFy0NcE55Yt0dEh0wtYK3
ZxCKK+r3/TyyMYHXRmwhUUhPq8Nz1VuuN+4Kqreri2gr/dQY3Y+kzapdvFpYhkUCuspC13siKWyu
4fZ7rBYRd79EuPy+uwpKV/9mpbgahY2VecyVyzMwuxI6HDfrwz831pKaUi2pKatPdH2B9QV/v9Ti
HV3v1abrzSoojhkbMHxuServrHF4W7+YrM+tL5CsYdDrr/C3F0xKxFngU99W+2dhD4oMsTj8yw5a
LMbQYMn/HhBleHlP9JKTEoKxOmyZ3SEmX1wZfx76oUahGrTUSv/2/Pr2/+25Pw///DzBg8hp/7xy
GliYxZy8o7TnAwz/fIrrY23NbYqa4MzBrzO4jDCsmLhWUvJ+jG1rZQgy3OQwDI5L6/B5/QbN/ObK
pjyNaiyby2r0XV9XzTlHx3oX6stfFuD1ngidZqfH7ff1m9en1pvVOLzea1yHvBNVnP683Pr879cs
Rhp/Zol+LsMCiD2KvT3Yir/urQ/XL3QRO3BoJuY2Kp8h60+nlvzNzdQT1rCaqtMKRTh10UYGhCWu
H3O4Hm5/PtY02ffLSbWeSePi/Vpv+uWeacP7qeYoJLN5GM9VmRO8Qnueph4P/9ysz2XhzM4Qwmec
tIBl2jQrdusfssqT1xsonWRoJvWIXAQavRv3SJ3QC6QWA2R0LvVm0TVBBjGSeq/ssiSjnXafq5Oq
kakD7CYUW84LNuOa2EX7EGcEAvq9vQdhggk/fCXs/MlIaMEO425ilL+hdU4UQyCQHRB8Pyp5cYBI
RCIR24kd3obR4WsayftMxs5eTskPx2W/wyD81S74D7N2mSwiU9fy4t2ZjFOfNyYBlmFwAOV/gxHC
VqlCqBdAU6AL+iYr676VcXANTPyTxBPtuERc/cQOz4pfcDNs1NR8oxfHrJzB6AYBGOALPhleEE3G
BtbNBDee7j88RLqbUFtTElBLKu2Tbxs33wSHZ3S3cZkNdy2UWDu+15V7MafG39Kt69uKGWkHZrHp
3s20fqBjdgDQI/RAAFlzgPW/t7ArtkXr4ilLvnO1hsU+8PcE0SHWHPRa1fR9npnewwA+gx7eOZML
jru0XuWgPjX9oDdZvB0V1LWWOcvkKlxXgnmB32CezSYmOKFks8AyHmF0Di0iJKIuMTca4d+dblm3
wI++VhFpV0MHVUvI8QRb7DFmctNn7C19/yFymCfCmTiEOWhhVYLmdD0CNLot0xwaMhAN9gMNVLMl
KAA9CljVQrRIHRwwmfZGGLxzDTsx6AD9CWsscLpmCveEfDE/d8WXwj7AGwg3RkaJX9b+HvjwY9Te
5cVk7IoMzKHbLfHSTua1oDrZ06YNjijKLwaBNsNBQxx8xDYwgyooniZdSSmjm1sbz1Mr3a1vA85F
G/FEi+rG395syilCUQzQZ6+gCY+1KzaxBZeptPM3zs5fovXamT4padYAmdvhZAYcXELIoz+bzDCM
8DD3EbCrTv/GBgIQx0kSG86xHXvUh1CcaHCNAEzK96k1cnrS0beoHCYYVbqHQtLfQWYiaDYTT5Oy
fpDi4FnDuUw0Iopa3uOuJhfBl9DQicXzD/VoHs2F5qYvXDd9Iby1C+tNLtQ3gC4TbnpIcPnChKsX
Oly8cOLMhRg3go7DgJhfYPOgBlhQc/NKmAM1Ny/MufUpOCgY/AfxpC9kOmuEUdcAq5MLtS5b+HVq
IdnFC9NuXuh2wcK50zpwX8bCvmOuiKATHN6IuvjkLoQ8cpw5QRdqXr7w88yFpOfzFzQLW89cKHsh
VJ5i4e5pE9Ayejjz3l2ofNXC5zMYo9GZgNk3LvS+HowfC0X/st6043lcSH9xcY0W8l8MArBaWIBA
IocXZYK6gV/AUjj/TCPc9TIaoofI0ByMwXuj9CXXqtQ9KkUcnt9o0VMQqnNoGteCwazTW/2lmi1m
BG2nQZt5MlpDPY0i2k/p3D9gFHmu8vo7vk6XL030qgmbuLfNtmajLoaTIwgHbv0asU0hRg9KZLnL
3PpQmI1xJ9jZ9UXeXhB+f1LvJPuYNiJ9vzGiXDSHq4rfsjJ2qP6Heuc3I0fB8ILQo93Ifhiwt7mU
TiVlYarfKtsxb5acTNgIyBUJZ4n3NqBGzuQYnBA8a9r+agvKRVxNYT5WPdAgYkvGHe2qZlNo7wYJ
OTejda4juqsjKTmRl2ULuZO2qVcTHYFaPQt36MN/Tql8RlkRPre050O/zV7t4TLNjQuJzea6krxn
YhquvjuVt1iDbLiobqqarmQESDuY62Nv89//Z2WxWKwU/ybcdlBdKQN0nBQ20Pi/WS3mXsZupIzy
mAgnOZKzXO7azNc2aAZfHUSLz2PW1EDjpr21iDtGu43+P7+C/C9uD0zNXFB1YQnILrrxt8hz1w/b
Ds9Tecw05E5+J+9VwBVAG0KI0rHzJZXU5wgCyj2JGeGd6cJzkhlQFWKItw3JGCjjgvCyiE31XoBE
d4KXluHyie2qfreoQNdu1H9+4+QiuP7bG+csTHzbRodvonr/d0E2bobUiIuRN85t7V1qCecU9P6d
MGBxIF4wDxYZk97Yi1NvT+GBbVPyZcYjaybfomG6+o3pfo5kLjvhN1vqbwXNHJo/1k8EKhZRFZCi
6RP7D0QrYjuOovm36em/9dgsPp7/8vsvPH/bcW3+jFVw/i8Q/qmJ8cwIu+BSl1O6m8Cxorbhj7Bq
hmyTfkKVkW+RPBFukaqP3o64PJhkZbntrpCFuUPbfx2cb1YS18fZdj7cpQNSxeUXzryHeCzLw1gW
sPyzEBZfbN6RWtpt1w9hgRv9cQr9dg59/ycz6W8P/+//MsaSvZil/oP3i/Zr+H+2n3WRRvnnvzvA
1h/9pwPM+odpgb4wHdtS9EgXD8lfDjDHhJgkbNokwrRNxzTwevwVEmHY/8BLyFzRcnRD8mP81D9D
Iox/8K1cPSV1qy5ovf9POEuGkIu55l/PLyYNROu5yiLEReiGMv79/FLJWGV12sQkBlrmwR7LV8uh
+NPjfpeXsnuMDRU+BvHAdE+kSAQpCI1SN57wnRFFm83d2WLMmgy5/VRqFWaYRub7CPrfdZhoNAyz
aT30PlKHsn8g5papH0xMtEwIgqMhuzZL89iob65Itkmkz1/9Ls+93B3QrbR5eUlA8wBga5AKRkI9
Vu4M391iRqgS4hoDOyBr3TeeHKT/+1YKebGKyL1QApNcBjXKkyF8tnJkUFhMzfi9dbVb6AiN39xO
L2Zup8d59LNlHj986HXtIegcv0QOeooKjXFJWB5rsF28k6MzbqpQocxLF3to0L2OeN43ocYy0rVz
+9pkAAqLpe9cOqW9sXURvtJ38zIrRYk80+Adi7tpfpz80Dz1TvXpKjf3YhqjohoBfUeWc43tOTzU
nYYqjIjbVtwZMNdc5EI7ZYdeNWf91UUz4CTTpfGpU3iz3vS2BqaM3jN255fCzoydZkECtW3zp4YM
vij47/RmZvZJeBRWtHHYVJClmdoc83l4Qmnn7pQknEeyAJvZPtdFs9fMBqVmcY2bzn3TL/GjDhz1
IejGD3/Ihn02QhaaiMbbTnVXHOG0D0G/bwb0Ly5O3pHL8YM59k+rMSPr4hHwXRoeXP4EaV81B6Uo
WUe7tqCOpPeXIft25LlRNGw6s47ffLTZ6Bax1Dg1KLlKFCA8fnAeVcckzsyjmmwGCa6fesQCvDQJ
/P+dasBmhM29IzO5VZZfUt/1VIuWHA+lbMe9xYezb92Q0d3U77F81ad0rLRtEMN2yrMp9TTggcc2
QeyilVZ4EfSxi0b/VmqMNqegMh51+By9b8CfxlVidS7be150m/rwLFvdDs6GZNjnsElZmIfaXvNj
99Da+Dfi3jUeGP05DKwzMpWN9Gtt6Mm1XG6Y0l7IsI6OYY6OUE9SjvsQ5UtjnIFzk6PtPrE2yJsT
jfKGmzPzmhQVBtlmz0lU7iOOLBJr4fcP8XRmchIvRSRkK8d+HI2J2jyEOWk3jF/rrO4wH+Ts9PUI
EmLVEOe1DhQDBKmZpoCx9zofP6IkrYiUF864xNpiessnSQuet5y+2lwdYn/5TPFIxT4EJpkZ8Nkm
u9+rrtyJMu42L8OYd5exDr8RD5ue6oq9oWW3W/IwU6/QkbTBLT2QWlAfp/kJ8vmlQsjzoPQMuIpY
/vxJIiIyUMaOGnkorem0xDlxsJY+tVGBQtlrRJnsmGE5dHuTd5327oNbSBTryTny2WnLwHkLNb+4
0KhBhbu0MO2g+MgKcVB1g9qWK/CNc+fdagM0bg3YYJHOj/Mop5OuYBvXEcRJvwz3BhqqXZgXyHCI
soPqydwzjkO16fSege+UOp6fJpxoJpeJuijxMOLcujOiqLrFbMLiOv9qmiBTCwJt0DRvm/FVc9Nd
a0bdrZCx2Ew1E3y3i4lsNFpaUBGbcVIL8zGH9m8W0NeRQDfDiChtdj8cl+ngnKuM7WD2RcBIK2zT
31eOVnyJEA1Putp3FS6TAADvne2O4xMDm2ybqjK8qmm2NyCxgdU6RGAQVWBvTS3r7ltVy0cz0e8l
dsd7Z1CP88yoj5k2243A7u8quHfo9NW3oQ93VWGdgjJ+CwZww05WOrvcK/o4PtFUsDZge6JTrxYh
XQZhk50XRrdwaTZKLT7GpfbNiovhOfblfZFaezOkP2Hr9pIoVBc71qHiaiMKzafuXZ+48oufugrl
fcnRvyN7Vr9rlr5OvsBbgrHvDoE7y23Q4SGMehNJeiO3ZqU+weC6b4Y/+XdmLQh5RVg0lj4i+Jgx
2BBn49XONLmfMEiDkY0XN9D4MIdO8TW2BvMeAtwrVqhLVtvda6F24ONNgwh3B91X3O/RN/yKI7dD
OUsKbtIUjP9yGjIoLaNjlpjTpXKSjzSCBYBB8uL4oQdnIHmpp+9l7993oXReY037yFR3KUsVe/PS
8wFm3Wxk2MmtxGuwyzJELVy8iYYLs3MwYUjGufB1RsY12Xxnz05o39WVS02Zk68eTCTvEDd5dDni
vdZ3a0QhtL+NH0ERum9VUFnHWQ/olpAY3MEgeI6nRG6HKXoa9aQ65DX/0IbcstDwMiIqPFG6/cVs
ZHhkDPPhh1a1HZKM+Pgk7Le9M2eIj7X40Pslakea+wc7lMdmtoqXLu3I8Guy8bC6uRyjP+qkY+1V
Dafc6i396lYMdbHVOAdntoedQnlxCnJ98JzQFITO5AFGN2YDNL6/SqF7mNblKxE9I5Bk8cBEJtjW
pm09gQE2g2HY22Q8nBltIgazpHVgpQbCjzLPo/HwS07TJ0o88TaJi97n7tuUDk8URp8zLYktAk93
ZybNa9C7CGxbvWuuc6URDeF8huY0nAtt+CibsyYMZJJVWWzJncLcaIrL74VETfEJAw2rYqxgMlWw
B+uGNRE7j6QGYLye1AQshWaTYdFKa2wXn7LSrceEDfmJ2E7jKhMj2scVK3VoElZiNrlzrNtOZ0AV
Fi9FFMM0cljWO7lQZsndPaYg2i81I+UTrF+x6ZLprPspCdAi2+T+8N1On0A24WFlBn5oBVqvukrE
U5IG5Dv27sWoAB4OtQuxhZBvZdwHnak/IVsZmzK4mCI61xPQlhJBBthlJOqjj1YjtJuN1ZTNY+P6
dLd9/wqRuduG4IIPDbP+K5zIs10hkolLGl4qTX9Wc0VVgKIX79FjlXFk47obnwK9e24J5nypyWFN
W1vf4oHQ904bHDT88dcs/poaWPGddvpR61ZBJ86nwckka7Eu3MaZJJa2wV+8sZIAPodedCSfp/Qv
E0FaSJB9BYlBm5ag53IInK2dSP0uSjn2i7LOMZyO+p5P2kBL8cVxSTPaVEXX7Mg4CU7DHBNn7Cya
LKe7723EGE5M72BCWOEPIIkJzzQ906kImelleLWt4ieJJJhLiMCwQ/D7DSHop2Zw6geEC+9DES6S
zudWacUzdMqljGBsYmOHeKItLfZ6VSXekHT5R1/twOkTaTo/CCv5rmLKDlM2HiMUdXOoCz2MQ/Uh
nOlHKvdLbj3hVx3u0fx8WmDED9l8ZGAPJFrEzSPOUbqDrbo4abpHRCyu5GG3Zppf0n76ZQCevrY+
CRp5MLMoqMjYuvhGmSBnyaWlw9JF/rTLRRlSrcXtA1k142gOdOXj7oGaNSNrdATDqtA2mGaQHkN4
mVtgZ9OmNwKxT5X9lsmGRLFk1o9ZQVa9VIQaMQNtibpE2mOg/TaJCD5OzvRqNl10MKT/orQ6OjIU
iw5WPNxjtacgqGfk04SRzi3nPIMLmNLaS0zvzHfqDwWrnzKo7OPqvjTznREMjy7ZNbTLkXbGxVFP
TN9zxaSfLXlm7ijuqtgWHoUMxP4aZZZv9+NTZpZvoeluks4qT06fsXaW81Mi8o0ehdOtIESTEMzx
ocAZ0BmROJEEZJy00d3BNyByTKMIr4ei2fVNou/DNP9/jJ3ZcttKmnWfCBEYEgnglgBJkBQ1zzcI
27Ixj4n56XtB54+uDndH1X9RCruObEsUkfkNe6/9VVVcuZFmpTd5tRDLsjT1Lukdcdu7I0T4Wa5H
ui4Y0JpF6FyioTl219rPthtFYVErMe2cvoshvl6mtDOxpH3zpNKh2boA8w4Nih9Nq3fj5EzfhqJJ
j53ZkC0DlTw10uzQJsUD69zsyn8/F9JF6pNj4AZLVPqpjUHMmEZrV4kFqfBWlE3OBGk3wY8XSbPd
NX3mXfSp/GSChERCq4qbdshaVhvYCRxtY9jD8q7oifaeszSQZtpl78HWCIcZd5cc8cy0pOakc2E/
dRZeP1mzFNS5LfcAEfemb9TTo+UB/egcuqftP6ajm/BlNbu1bBbWbgQBeXbJcFzj2eU4JimsP9Wx
BxxiJP25pdg+DDYkt9RsC6pK76RZFL5DSk2tdZbvpmUdInPEw4OU6ci2OcSGfa08ohD5m4kt0EfW
Fpg/6uET6Q1vO/qAnbT1fSbmP47buAFJ0nlQ9PkvYeo8kFYzsmfApJkBtvcrIQmmUtYaTCs0Dc8j
O4Drnm0QUtLCG09mvJAVoHrzFgs6kRkIxyIgCITacGO2QRFn71lOGFGkXNYc2zHAj26vitcM7fqd
Wk2bcb/bnfo299ckJiy4nqZQdoYITDO+9XBmPxtN9e51VMA1Aaxs3EYCVDjro2VOLmKen7BSjMe6
193jpt2kueKmm2lY9GJzvAwpnv98QTPd1QfbkUh+PBxzzlODK5g1Cli6Jh9I9MPzRzUddUdH08Zj
kS1vXtYat+iW0ACT2gPRjrdlB07G2DyKhF9cm6V5S4lZ4O2HVs+trBQBx/KhynH1x83kCvpeHlzF
In1aI36gBNsNnit2UA3SIB9WdRhdySBZq872VPOgRGBfC5nFZzHnF7i77clo7S/D7cg7ReHt17HE
uJuSnDXHEXzmVlnBMta4PFXw3XCn7pKjtSqfliXnFR+NP0z6TbQQSbZP4vHXYjf8uEkHtluBbI/m
008UtnuvbN1w2GZ1eO0obEsiAqZFI0OldXRyfMlFzJHXB3VSWgdAFcpPOjdUqqlCYXhJkDro6vPG
pLAzJNlkaX3VBMpzh2pFpGwqDLyVyU7Zv1IS8CK9rfeYdsnQiXrM0oiFWf0lOdd9z7l9IDDyh7SX
X2ol+wPxyKpm79qMZOLUVeVd20g7NXOuQsI1rODb/sn2TPIzXJiMY64PmHUU4CeRkZlrdCW695PO
lU8oxui8uv2b64zy1Jh2f9/V95jbjtzi/V3EfXQUjHKCFo1ZwtDqOFh4iwrvZp0wrvZsT+BQ9cVB
73Ij0Nn1ADxff7vZagRzO+PkbWjCssW9KUzNeJZYQG5S5PL4EZsW7sSElt+oHhOcoZZt9ndgaAkQ
7uPkKN088NxSnbrqFommuGHJWJzSKlKt71QsEQ0H9bli7L83CF0F3gdSrYxQemiiwJesSlaQdmXc
6n1zAFQS9GUSvbLBPQ56kx/iDLm6YVHtQFzCz7nerF55RBOW39IR9Ee86ezgiljfu+lKsAiec19a
Js7/7QqcO1Nnv5C9yK6fb4hGncclD9elI2uwX1CvTT4SN/WMZ7xUVk9qtGdf6TuOGQk79/2sPyI2
3eY5r4ipCBKVrgR9EJFGCAR7j9W6QBmXt291BIcmYjY/ABhuI3vY14owu7Qzx9ChzSzxQJ601X0w
SmXc1+7nqHDy61N93xjo7RXoGixsdqBxHZzw8/rdIC5irbRwQQ4LbEPOh7xhSOUIzeMxTk+LQZJ7
k1yJankvek29QnJlYFD97DUtfRJF+h5lmwowSj6/b6yswFilQBAQgYG1Y9VeRgYxqyG7pyTnfLE6
C1wN0uNk6Mcjh5x54lihZH+w4r54TSwrCUhvmSxM4BBiyKmIy2OZjuYd0SvEuakoPta8yXvWushJ
ZK1CSFNgS1Ag0IjooafxpuauviUhD+iaZqFZrQToiGyC3YTV4ZQuR2em3osnYwmniI0gYYxIqjOT
WZMR/5Grs9yzHQ51YDWPMyWgSRSCPTQfGaN8t8+YHVk5sdJzwWxK1Bcyf/5kotOv5Bbt7RJRJ6Ap
85QZMHy9GUFnr/TkVu7ZFbundibBR2bEnLVHdPXE1qRrfklnMlVZdfaHeG6dK3JrLSRk76lm0XJc
u5ylQdmFSLOr45h4EUPErA7EkqTXYrLNY4NEZxcvhKN7sxA/t2j4Vpwae1LvhvJ2wmCqueMkv2NV
n4RFFlHiKwfvouZd9frLnfvjPLeL36ke37vufSQar5bLfMan2CODitvtXrES1tc8RVdAN0NlM923
n65Y68NkdW3QoaMhbqy+KUvNfkySJMiU/paMvfUZa+9RpA2X1LLhIsjoJE1iKzK3OPPNTHdSCXbU
JmEbxG2GRco5zy2uBZqmMYwp9Qcts/GT4RG5JSIP6SVGoxwh+1NFbpaHjYBTs5nhEPGerbdhrTWp
RzvtGGaSB0xNmzj7NTMrvxYVh4Vevar8Ycb1xihF/jKtBGumhm1ACBSiw/SMXtm5E9MJ9oh943Ev
m8YUhbaaS18RLUTxTQ7iKjVc8+VMOKrrRkcG5xvg2OEfyQr27hGcWezbJJbGsRamONx3FUGFBxJW
XL8Zp2hn9io+EJVp7L4nFiOaOtbhTnnUUji8DPS3bFytPLRdlx9wl3lHAuP9FaoEQ6DknrCkx9qi
Gyer63aYh/EVXuSKKALgvXB/jWCXn/LM8J4awYRgZjbhivuJHSzcHlxrjJxJcS7lScNd62tu1D4l
0K00irvrFOdvUHDUmeMyJb+19R6Yj/j1XOf7aZ1LYvtky1ifLB1kEPj8p0BjQXBeDAzPGlvZXdqW
iErND5OpOTZGuSc/I32TDrlaeffaEms+wnT6jscFR/dHYiZiZMn4w42pnJPZOzkyb891094iDaSw
JQvzIZvrJ8nG/0j1NZ+KRdxS6sSnWM+T0EuQECR4wDAsaQCMa/JCo9aUCI1QWQyDccZO3TEL7rYc
LvZqGlZU16moj7grMpNdBG6Tn2OTbnmzBBbBorufS1h0rlb9cDU0iWseH1OzPnPjIP3VOJLNDRLf
z1BUis7Ewsx9JCVDhdiZjlns3Dp6q85j55PRae1Uxtg4Lx41NvtW7s1nY/ugf80wflWZL+E3yLZP
7SedEcoBNsCn1m7e8ZpjciBwleKelMqOiavGJ2lVpp/dIQmX0tX9rp1w8o/6HRWIdfjmRjtKtL6L
YNVH+laHNq462XN9OQqnJqIvE+yIR+UvBzA6VNVz4kIX8xbGRul+turpPMTxdJ4Rhbm8bMxuu3zn
4KSlrUDJQRaWVYpbAkDtg46bQg0SOdzaPoho8zAW0Ds1FNf7768zH+XK92vTYxd94esWr79XvzhD
fc0E8HcCZ4JidOeQkprDtYaYZ6R2HcQ6WJJf39a0b8h2tiBAKhfYbO2qIJHwAbnRLq8d/bS0DAen
KVf7EnlQA8mXSKW3uiu+mrpOOYuI/92kcVVK62jZxR+nHlaM0IOiLXZR3ndVHyR4WzF/OMdpbn9h
AOMW1RhV5dgVvI81ek828LW5OiKskcLYmqMwY/Mh3lDmcbKYwTd1WNdcPFVwEwKxvUW+PzDyxQrC
/iXQvGU8w6bKj9Ew3uQbQnyZzWlfJ9PPPvGAcZv5E2ppw6fcI3kUm4gxYQ4SuuvHVTnRNIx0hCz+
D1OVP1YLSjSZVnagUn0nB3lmOlgf0EkCfS3Lm43RRoiKb20GymrZ5zRZu9nMpz0Uh/pAHtVPtC1f
tViPfeM8r1nxOyLiVK/HmOUNiwxuSfhS3mnZeOaGFScHos9eI90ZEfmhjVvG5dPGJbLDh04VWBxJ
5r5Xs2uclmbarS6aLwKCtPOiz8MuimfF2I0fRFu9EJsrgkHX1S6VMNrd+R7YOVdgbV+/gexSZKTE
q+hST2D4jKxZj8wnePPE8esoRvOFKHNjI26ENofAyWnxXseYbA9rs7x4hWUF3zuSVdXdxaq2f+v2
xkgXOGrukH8QAQgJi+rDdhQqc8N+TrTZRMPkWGfERq/mNMu9npK6OCPqZY0RH3ONtGN7iMX7IhGk
G6hHjEgE1iapZWK16H7D+oRehiREkXg9bwJSsQx7xvxTx9auZU6/CSb/YasrctlpNR//eV9uCs6F
OSN6Ovki0vHaLc5z6X3Z/WuXJo/akkRET7Y/cJJNTC48vE+VvHNL4rnWIf8z6wBsPKTPUtM4hT2U
g6ZwN2+1tqkFCTXLI6RjtbDCpnLMs8YfTkzy0ITaYGNV72yXsW+hDg0n3pSEuzBDPMiBvv0XZYon
rb2nlBGkmriZCvHIxPEfULyG3sI1m089HXl4q8uYUwDLp1ndrzEMIo9gLM0BecG44R3P+pv65Sa3
pSEHEoFvdIX2fhy2ptrEAaqehCPP2sRYZhkfG3fYlK3I6ZCnR8yC5DAEuoGqEzvrSw4lN9LcF4Jv
YCIkxn6ysjy0N133DDU9nFbNL2e8g621wRyHc5mYvMSyQmyoBjZCAxXvyoSsbZEPMtFmyezLPlU7
5Bc97WBrLPhzlvrBzYkcNtkklYFtll5Aw6rvyhzhZhwzuwN2UKfxY262TCMqAxeDym8FYseVK3xJ
n2LGT5Qv+FY8rp2YbPUgsUZWx6RbbiMNHQgAQrxFlns1zF/ZpsMmgDvpAxf5NecPdCSkpEGzWOWp
W0WYdLZ3jGmIiJeZQmtBypzEIkTVCsI45o7SM3EeWhhoNrr70NEsPwY8gsuuCsdpc/S3LW2S5X2R
l4TjNF6pmUsTCZrD6Iv5gK/JjKbS866pdN4piLGsYQZ3OTDOQ4PpcjfbRhh3MSANw1LnIsJzJ/nz
RkZskL3EPBuRnuEpGeK9gnBHpTQJZPRtSeaEfjNGmJOoJ5nh4SmLrZr4I5hZZUtZPYMo2sl5RrTl
EcPjLq/N9seiWHHhtfx0lPZAhTAwYY7udM6ff8UkNNvZLraYocx271s9ucxmwvcX1WrXbZpzKJRP
rY0OJ44sCmL8NMEITYqzrqVXMekLi/Fcs6HevlpUOoTUxiuPdlVifqZBRb9V7uohvtVJ1Y28+NyI
4a7pYVvJnAc9r5cf7tSQhsoera86mubtlt6+8u9fTcWPMY3MnUPKqD/X2jsLTGLfqvJ1fiBOyZe8
sE0DUHGh8G0oZxjPupFvVlho2s5vAG5kqP64r4gt6NtHr84E/jbMS7Y+sAQwDJxEpXP1ZmP2x2x8
M53yxxDL2U9JdvM16OD0eKagQ7Z+elt1YhPZx/FsVSzVXFT/GuXpOSeB6hw5Y3XqiCIR8A6OgzG9
2jZ3Bsc5cc4RtkoYCh3OKUzwZdOKfeG6mW8XWRwUXsTVVUDYAvRD7oJh/mkFzmmbOeaMVfr73maA
NZw09cPStWfSue6Af8LFtaJLHMuwNcSjQodzdJQT+U2fr0zL2CI443I3qGLGgXaYdclyspFHEi1f
lzGLeXt3t3k/XywmQthpk/1ideLR6kBUZEQJU+zON/wke4QA03M8TndUtg90a27g2l2HEFJiBkyr
P7bBAUGvHBBYhqdkLd5cnqR2AF4V4c+FiBX2bzliy9OqFsevwJ/4Mh4hQem/iT2meqoBV3LSRccU
yfx+iqKnjhYQSbrq7piIdsDNOZPdMAK3vvOKZj5Pw3wsCsThgMyLwHLq+JA/t5k2+FWSPHBORIwV
GWPYbLZJXDEag5PRiNVp2CLNFaLprHdIVI9r2NClTkCl1I6d1UZHO1dFGBuEGDOx28xr2mEobf2k
u+pQxYpxQel+pIULxMugiHGWu5GVyKVLCb+uUNwM6XTXx4gAKEyKbvgRZdVPnR/xTrrL4tvGQBJ5
x/55GtvPSpqfWuYXVm9f9MbChZz9rAwkLPXSoxZwtek02wR20bArv6Kz9gF++Nr4WJMdRsdjcEvu
Mk8fgdZZ5p77sQq8HB81OKkRBIX16oHGC43hSze0UBlmdLKwPRUoxBFr2/cZpr+ghzdwNMhc38Vt
9vxtSFfLEOZjZJwn+3dUo8FMRHyy6SX9Tha979V/ujoq3r2K8YoqT6ZK8k/v2HpF7GdUkOEkKoHN
1f7tNUruM6WcXU/saFRGlxTe5E6us+uPaXOylFHv+QZgD0kGZMImzsetzIAFaO4TRgv+bgZOGAn5
ypvAF+sGEVSNSX+EMCCGzrRt5iOvBI5ZxKHZP+oj0h0N/g6YJAq8LbKTqbMe/8D6UG3rlF+S1NJA
5zdTBvcyjaEg9vg2xwhheq538oD/gge8xNQtJzZEBlFkyxQzaXrqyEo5IcFasPiQ3E7s633sqEOT
m6S/Gl+M7+17d3BKWqlrv6I8H+OGDNyUcd2gGLoXxZ1Bg22XgLBVHB85oLLQrRvbp5V+L4dTU+hf
UUf2TWzNMMc8D00SctNjZFfHiMEQpxVVCskugPIgkYCBdKDIwXedZ5JkhANIrutIbxaotrChv1mm
ALfcgaOxXbn6ve30oWk5v8frusfdzk6uJPB+EcLwa5mxLF+Dea+zQDtEmfg0u2fLgeg7TGgU0hm4
AvsrlD+oP/a6kqCdGHLVFjKXvHpAXOEeHLhULJSRMJRumAuN6yhHoynooOx18NnK0MYD2hr7ZWLf
OLHuqsRl1rduDYUO8baZU8QXqdfvzoxLh+yEHaeg0wLHoqbG0sgal5kFh4ZGUs5O5eVPb+oWwEF8
YXbjwf1aIL1WkQhTBXqR1OMvl3lwq180e672cZI/F01rXJaaSKFWo78bweC1uKU0rjnw4AFysG63
4BzM4P/CWGkf6fK4pPUCR0O67g0c1EU6LCdRoAPqlLG3tWmXlBNuDLK78TxmgZWOP53Oflr7bvQZ
8wdNk52iO7IhS4amrI2YO/qFN5x0YAMuXK5zrcy9XPQ87AesglFhHrJoYntoE6ssLIzLOa9dbEyP
Whd7fsK7o8ntM4vRwm+j5pgJDeMEhHh71kE1QFsNYsdcdrEyfrH6hVPeEHKsMlAiqznf6+Aig/mR
DqfDprf6aEzSg3BX3CMjfvCo7Rl6ze+yvsae6tjfiJ/FRBKyOzk6RBOe87IePxD/lNuOLsLp6F1Y
BGvHAtS2yx85FGBwu2oeqPRmZEjb3zJJXRxa8CKtQOXU14XDKAhKFKhOWcKHLqAasb+RgYiWP7We
zKFVIWl3vQqwKesIetXAMhMu3rwWBzNO7nCc7qKoFwAbzaeyGG/iyjV2lhhbwqOE37TNFOhazaKZ
vUWAcJ0dNGKkZir3sRZ/dOZD1VfrS1MSVJvuxURpPZmmcQCy2PgKPwnTSZ1ZrzPpYGy8G3RjFsyN
bt6XOExAQL5XxTL4pFsgdJlJs8ho7m0TFBvMOV8vt3eDctjCE35kw2Ht8KzudT17HqTx5rI+IkGe
+QoyUdeoE565lwId4gGJBm067w9EZJZ6sBI3ubCmuk4ID0ksBFTumcbFldFb4tVRMPTOAZdIepGC
AJQSc/M2xe9Jkt+XQwxLjPp/1bC0GGyMymUCUyuSHMfQeN82xV3kQHU0DN42rugixH0gG9syPZcd
cOOuWT6y23kQv6yCx3Vpqpemb9nyjt5nCn79kHjtDiwKadirsY0hy0ux0lpUY88zgRpsJMIX30Zs
ZfumvWwEhtTkXvZYhVHPp6+RDWNtscx44zecpG6TblZtT+JMDc3Zh4XzH8umPow9uMIX13H6E2Ha
GJm36vr7wz+/dWic5CJk8G081ZaWsG7yfaeyjAnY3AYL3x+M//7V/+//VzLF2PU0nqtXiOBfxsQx
02GPzvSZixyMg9u5TzotYV5HC2ojfP9dTiBa1k/n718l//2r79/+X//f96f860/8X58ixEyzkNpD
oISRc9K0JG1u/PEEwNA+NlasRXWPMm+JoOUoxjPJCg0q6V7EJL5ieKR3EKcncGa5sxOti1Mb00cj
9eogkCP7ks8SIzLTnkhqaiU0RM3ZNUcGggtr16FnWjiN2Q3vvCNHLKalhZpk8JL5btJa8DPAKSt7
0UnC6tlUMuawWdXuxJBeYv47cQDDAR2LP0C10bro8xPPoIfj7w9n5kzeJ8ccDEx7L9v+aAsP3qDx
I86sIVgikOrVxBTJyDglLYcSaiDrHJ44AGKYz+BdIxlUs/XZmNH9Ag7k6NDCb0tsbZh+mo00LlHa
Q81kCSod5kILNq48ueu8zGJmaCF+HFEUmdIlBIyKUkba61D+0YlSfZqMj95YfjNcTYJVj17iFhdk
bi1HS/XNuc5ziEUzupq1M4Xfuce8IQkgmujsp7n+WpfsSu3CNairV/TQzKVXjoLFLW4pF/YuHRHm
SCffp8bwWEa+O2qPqIgg/Zj2ywRWmy495TN0mEJm+ksxoAAcmJLN7WH2MTv3udISi0eNWHpjSHso
zeMd/o8Pd5jwzVA46HZKxVMCz6kbwbAlji9uMljHdF0h11qtfR4H1z6L2n0m1Geg5qWjm8u538ZF
c+DMi3vAyHxbDOCqWpA0fjTIicXwV2vz4PYtf2G9pfPVc8Yg6yFmAts6xMXWABfYVe84NEllL7ho
grQEw7jUXoUltXwAYvmUYNtlvW6OQbfRNzVjdmCMkdDtLvi8lV2JE+5J5O+MU7HLH8mjl3x1zNLL
cjl6nc6B4pknSPjFZfHqfZ+XUyi2Hm+sm5z9QR8B4kQr4dW8FkZcmuDs1jcaRUhWRDbF3pSETdSd
AVih+Z4Bq2zfv9HdWdJhhDLrt2zLmWQuks67fHPy/N6erftsQveWvGJTzC+uTipTxHoRHb79OGTU
Oybjp++/yLPhhfA9aRMj50Rqh56ZwZh0MkS3seyKlVms5xgxaj43wsxuHsvZm8I2GcHsLuBsbH1h
aWWyVa8veWpznN1mVXauy4F/d2SmTw5i7Ehfs6Oz02q8caiH0bjS/efegSLvo0voBbc8gNKdRn9p
KN8KwG5ZenVt462f7cq3vOiHaowbK5PHvnCwzxTvczeiaYS340zRhxUlEVvsbHgarWSnr3pyHpKS
roaVmbAEkufiG2nybrSDfnDg3PhtunwAClnY+DOPGony2kcZUdUuZLGn2m5/6xiQuyTPHsnOcnc6
UerZVBwnYE6PVcJma1iLV8d1PHCF1Ou0D3uHjRSraTe7K/Ms1LUoOWi1SDAESQ9mJ9g+r2TqMomb
eva0EDM3G8cO7yhGBzTeCchng3bmhzSL/KZaySwY9kvrPM6McmI2jg2ijgOu1odi66ImpyZPDj5o
57J5YO+ILbSYnt2COUcxZA6+L7YOdeP9zHAfoOYaCG12i+Vsbm+/3mZU7yle9rhalc96+ZKYhEPG
5FP5OhWpH1FnYHlVt0ks2Vs12VvWNBbpUsD8cFO0gAkId+DejldOP4ysGKjwb8bogGHwT4zCoVF4
jg/awaOlsYGGoJlhtzN9jF46n60Bkur3B68hC2gymRs0aXetjHGEoyxvXQtRUNGSLbRm56g3ddYI
zcNo2ITNsND4/jA0CFRsXQOB7Eavcz7LHb4D4qTtdNhb4/xV6rXjux5S53YA7RouNTbU3sr7ADjz
c1VSKOKcmHYjA+szVlvGTtuHtR4ZEfZsFr9Tug0zfV2BfLBHGLnVpDlczGprerovM83hc21/BgUA
jdV2puEi/EOaDySRVLwKEJIAnFlotxY7z7G7uuibPpqGDV6D0KyCLt1tG2wIcxsmPP9CLpWcRrfR
70aF+t0ZwBXEqfaKXrFco/QekXHvz0RI0F3k4jApqbg1Z/YAOlbXxq2GgHHcxqT6szCvp5MQF6lS
SFgbp6haje632+wrv7DH2BeTwa1ivU8Di2JdR4xlT256l4v2hvl5cUSRUVGXDVf4/6fOq+rHyLF/
EgPzFItk/dDq+uI50/y7tHBDA4Fakw/YfjUoODtlg9OgTnYzgj7j+tWEypSt9nQYMyb4C5aBlZhw
nIpN+m4O3oc12d3Xot7g3cFh1u/jXki6pckORGX9iRzEqFkdQ6bt3GwfjSa9YYVgy8KLEhhJnDDz
jn7nq0BH3cMRIqttF9drdV0cJKKdsXpPziYB9+rO/cRE2zfqvtftR9mmA6S/OD8pomXdsn1hRsXi
qtjcAiXAs3n5YWf3Yk6T56ozGKOnZN6y1OfJ4GRz2uyHWXTxxQaFeNP31nCgym5OdoyoJK/rpxqN
XBPpCn2x0mlnWyDMqPY9a/zHT4/bvntukoaI2o6nqHqUywCv0Vj37QJXNkuNCK0Awq6lbWIcMAam
KH6OMnGaU+wygzWX3x7kXlB+xxqY5R+zTU5uh+Sb5l0e0okXyoNJfjfgMT1xFA5HgcLiCc8XfS6e
pt92HBqr1oQrFW7gxOtwiRMbx8xg3Heg8u/njrWiIyWo4Ros79Rev6NCBjkkx9xMGAEzbru6Un/o
kUsjX1bVNW5ztqsZw9QRHiRn+mB8KJNU9TQnEcfZ1hTfH0p6wnP+NiV9c63yrAE4k8q9i4N6989v
GeQfVS8WEk+y6yLW6d7tk/dkweMFFs3iQDUfM5ccLssb0VO1abMvCGA5Op0H9i3pfbCQDufdnGM6
h32YY9U/9Y56x5ud38T29po3TG5EboibNtde7AEAGHOAat8nfwxHblfk8so6aKRHXdFDCtTSNuvg
AWM3Px5UjqrJEbkW61kldnQ7ogewiumcJkt+7z5NMkdCBPGCiI0BgYQHD62rjC0KA+iHVlISm4JZ
UoNppuYwDrWycvduBE7vf/gc7/9xBv7P0Dj7byczhkEbP6OJbdB0MA/+lSQ2JBHsc4g6oTQVJp5V
mdex18n47b0HXq7DwGzqnAur6nfMbfYSxgS3OJv/tcKUQimFmL1Y0gJFS/Y6bsTUeiOmpnmqhchX
ytJ3ZZnvpsb6f1Yoq0hMv+6cAkSrCuWcZnDrUmrnvJDPfeEpvB+DcbFydPi1YeoMEvR1zzwpCc0m
+viGKCmvzU7mYN01wLCv//rglpUKi3h4jo2WvRYBAs2IAk5fHAlFc1DNvtGNx8Hxov/wMoq/fcG8
jK5lsO8SjmvxUv7la4YcY7Bj6GMoaM5XM8bGx9Blo59bmQvIW5NMOMb0fX1vFtBJKybogDG+9Yja
EWZBUdSnQRTWI/tXdeeQ64FmAQOLKLG/MOx+4sHFjDM4z/qitFPuQeljJHc/55kMeO3VvpbyF1Az
dUYcnDyY2BCRXCSfRVegKZrXkpiYuQqgITA4FYnjI/+Mbh1jOLkEWF2QhN73Jj49odpTz96Z+kwZ
r65gf/7v327W3651XiDYXJSApsQm6/wdDldZQ1Qn6ALCwYyCGWj4Xkbq2Ew1325mLpSSdgZEsO0v
o46UNRkPGe+B42RBqmU8fBtt4MeEDYWzQDX/NrBldt+Gdgw7omTf6H/ZTRnfuft2XpeXck5vZ70E
EJOjZdSi8gOe3PikTeKChufff2/8u//bfMs3J7f/IRc2xF9UgGrBxVqNK7J3WRQn5KWMTw9TbaWf
SaOwQMZ1y6PED4LtlTiANp13jZZqPwE7cnfVFMFd0YQis4t95bJsZX8K320Z9JfOswlu6EpG3byt
yLwG7sXoSt3FllP8j1/ldgI/zupvl4GMG83M+18jR6TUl+pNAoc4gPffVhK4co3btYY+G8e68xE1
5akUbOOqWX/V++wjNcf0hepmOBY4YEIB1fOxQAi+Q4uEEHMCobnG2htTH/mEVSLfDVlKYhE9h1/X
Hjxe9ibhAg4dRiJPjnExk/vOBerdxoZLcJI6Iy0f/AmY/E3jwWqjmeVAiPBSdtkcQQGv3kYlx98j
yy5ydT/rYVnQuCMFNe3HfkTHkDt2S84OMFzSbBlPlzOsLhpqOOYYScsWOZ8zjPK9nes7o1vt3xyt
IdPP6CLBPXJhR9GuH4AeZJEAmm/Y8habHY4LrQwxXYLQxmSYJQfu7e6walhUpoNaG/WB7Q3huDrx
7OLfnbz+xsxwuYiR62jqmvfKkd6ONJQXtFjinCV2GfZWtxztHinmmJlk9dW9tS8oM5KoNj7+/bvQ
+t8nke04hu1YYAp0x/j7CWPBk2owR4rQY2Aa6kiXLUabV2d8K0bzPt0wZiLu5J5honkpIJAx8oMk
i4Sejt+denKnNmCibv4sbea8ZDrFR0dnT64vNpveZSGzD3uHqXAKDJuqfu3dndOrEuoPM0hyZfZW
7TG/j5IPhG2INpiO+qJcr3rPZxbuZIcAw//Dw7fZ6/8yvqOmwPUGVsKxDN34K3VSs1ttHUwnCVen
vkvzxbwzlzT2ZaGlt3ADL2VlkloTV881mMSdGPXhmY7mTpsGGsxODfdK4LEcHZPtjx1ftaiQ27DS
QiaDZ7kZUX/H5YhycBNCrvMPA/ffztJwAMZZ9sJD1AQeO7G8U7fSSs5mbYeMo/NDMUfsp53WDgqz
tA+tfVTsv4KVddZ/eAkM+b9/9BAJhO1J/B5MH/+GUzij3uAIbpNwNJvxbili9zp0Fvsy8106ff+w
whg8t3H6yxFoN0TavE1pFHRO/F/cncdy49q2ZX+lovo4AY+NiHrVoKcoiaRE2Q5CUirhvdkAvr4G
oHOP8uY1791udSiQFB3s3mvNOWa/sR2VglzqFi9JfGw67T4ZYlTMqW5cUsc3FyVARsFF5GCVVffk
hi8eMoVTJ7v3slfVnV4O+NwUU300IhJyGpsjrY7wqwz5sTE85Pu0sYM8ecxovB3JQH5S/CZchl4c
XQEQbe9dh9yjrLi0VIRWZQogpG3zUwLr/ljRQr7u/eFVqHWHzDTd1MWAOtyyH2sozccG8tiR8+Uz
2TjqytY1dtMmbO7QDxlAEetbvWwtpoYp9hCp3LS4iqAJmUSOybE41rRqVs2g38zaEs7Z+zphyt+p
gJitoRzvCku7E22RH9qyujOMCVqDIOouZTJYuCOKY/SSW3qtByUv8Jw0WbgVrYWbYhQQYd1Do5a0
CqQacsoTZ0tr461iN+rEojXXUkGQik3RL0wU6E4hrnWrVhAtIX/pkZZtqH/8cMAhrnFTxwssYBmU
ncQ7kc1xpOKQbKMOmlUhUBLXmU9+EtP3taqlhG8JB/GdpsSbUI+zkxq2OySnyPdC5uXeSLHb0vx4
MQYyOqDprhe2QtHcCoS31kpN35pNzKngkcEV4z94RgR5YXyu3y2NFE/INki5xu5FdYx6OwaIUHBG
MvZrMTgWcJupnjBvALz7k2yrE7rNGw3J1lGmFEdNHKbkkmH4YNp1qpLWXduOZax7sLrrEMIprfUM
LaCD2mII1Qs+8/ycBH24lDavDDybsfooHlGKLQyHeR8KU/s6bQcaPIWnPPz7EyqY1H88tTi6Y9qa
MDXTdn8P2w00hcJQ5ygA1ylYTybCY+IQT4CiW18Mo/mjYxJ9lxWRtxq0OlkTFJBdyUB77TLHh55A
4U6ByHyTu25/qhU92JO83i9TMq/IcQ53FciCTQcsd2cY9lOTQecvhvTGyi1osYOCdK/s6oURJM2t
C8HZtUTOBO8EPzg4Te2+MwNSvBWa7qzDDNWvR3Medmi0FV3TLMDX8TqfckrvZAlXISMGDov4obNk
uwJZY91YQL4WQa5pdIbzN9rmVKpFftOCykLdz/4YWppzqycNYaR2WG8CWUVExGDdTofmKZW6c5Jx
uDZwm00+vU0aXKVKW3+AuduHJDEhtDzp+jvli26n5HTLc8DSDCJuHUa4XEmk3AEPQX9iw9jmhLyW
HZ/i67ZFX8obd4btn5osQnLDFIzW3LCHe0GgyuSDt5yDYVPWS6DS7lIqNgSDSPcRG+1NPJTQKcxz
NqK5YuBtXAWWix2wIbEE+zx8Pd811iY27MUINuwYZwzNESZdo8NcakoxwevSqypBGSOxJh3szFc3
yNgnUdukhEBcjd7FukQ4b6h8gYnrPLSYUZyPO1fE5W2IHmQEW0HeO2Y8VJKRH6UfbowwwI10gmc8
/aCTr/GFhvqP+D7bz/z2Lf2s/8/0qo+8oL3pB83//fu7QIH+fNPVW/P2d3fWGafI4dx+VsPdZ42C
+29B5NN//k+f/F+f87tchuLzv/73G/BFpit1U4UfzW+InWm69N/ReVZvcd78zuaZXvgnm8eFsmND
0XF0zSTdmQP1LzaPppp/qKYNowxitsMfADx/snlM9w9VVaGDmBTgVEt1GFf8LZ3d+gN9FAwdXsac
jgH9f8Lm0Rzj72PITeE6puHgG+IbWpxKjN+GKIR5ozABP3ltLPSJSjvfoJ03GCwZI2cXR9/qk8JR
mYi03azT/L4/P9ioZBt1yDu/WKlDhfKVQJqrLjXJwB1dOKhJNZ2a5GAsLLMlcAq1tmBCp6UZvISp
CxMo6KzC7Gq+kVLAawmNzt1TTZqbjH7F6Hs3w0Hn+5buHYy+hG/upz45f/hRl+ld1tEGHYP0McGJ
FAzGHZnz6i4jeKLQRlRmIQoByrJed4Qu2K+yiIY2JvuH2h8vqSrbaynTvSL1tQsniFZoXGwiUD6U
mlCs+qY4S2AdphcgBRyhkcRcgEt3aCD65C3DCXPXaFq68gdy6nIsRPRvyw+DcwsdMedUGIz7RXxX
l0S+qs1TYpXOSre48BtJtAZx4C+dFHeYEsJjtC3vusxqfF+h+9PuwaKlkwSSsmkT0qHPiuYGkMdK
pPLGbCwFbL/1VKbDEbHTWWNuZwG8I3o0hdLsrDLdg0Gk3tm08jcC36kL288wdTgVviRtD7rK9IZN
UD8xjEDPiIioz5CDpHD9Yzn5h3x3AB9UYAmxcJ+BVTTBid/lSAOWTBcqploLMyJpuMlei0kmQPM5
XcY2eDxDGw9BWL0UQlwwtd9rZXUStfOAx+yxFoAffRnt3NQGz+Sx3jkFOeVZJ4hOQfEQm91y7IuD
5OS+CvzyR9mglsmN7AeWzT5Hg5SM3hqvJxUC+SElSl/Do9Y/abpjgM7ZGqEpCZoW3oIQOmSxMdSw
xzdKdIRj7yuVelatBfQtM8tb52b5U9eZKA3qOG6Dlnajf3ZJpU8a7dNK2FpJcUk71EVNNiADD6yf
dMaXyAwPUePTaXGmmrosOHXzo/EQrYiBYV06LTteFbyGsqTL5OTDptIbY+Pk2FYSZyml+15YCSYH
WR2z7FmqBiI9WgxLjf1hAePiXnuiGFkiY0tdOgD2Ru28a6N3N9P+VKj5LlcFDUPCw5A/QOwek1OY
7DOpwHQHqJgicHbso95B7TBG8grNEFEV5V56W8MPEpFvya3CTtBElF5VFQQOLoiWKn6npeeqH7DJ
qvFjpXlPRkZSdotssYV8y5zOoiMKQkAp9B9mo56U9sppNHpWsYaHV0Q7y9AhloogZ4egv19A/pL2
jxac9iqe8m86Ym6DKrkXKvUl8HN7d+yPhqAMm8u8XAGvx/pHhlBpg8GpzRNZ1ahfEu/WImQpxTVU
upkEMLKrDPC36sC8Qg9vKtFcZCxjBCDp2szYk229GYFvMnJsfEoFy9RGzpHkwKWaItpV97ITbGSH
fj6GFTkw+uDiu2pjG2m95Z+b3iAdVz3Aiydx7qhmVMwFhHVQucNPPuAlDc2TEpTNIq7CdyxvexCS
tDKre8+O3lkOKU/YO6HgF+sjvu++CLt4Y3jRdVj6zLhXXbuVHbku9HTh7Fk+G0oHYWuYGLp0E0Gp
ZQFKGUCG4Ps91hoIAL/8GTUKE7pb3OWXpiIVzKdV22gc011knNrgJqGiiWiuPttG+ChNjDw1Ipqy
afdSkWRl5PKkwyp0qKhwlWD3il47A3oH/oCfNVEI9HZj/JBKf7AT9d6N2Jl1CxUTc5ZP1bqFb4np
WRzrJPz0tF7DrirvKCsEfMnmouVGuzAHhFQ45iAbIWQUI5cUgk/uu6D7qI38Ti26177gSwLmvzV1
FLwNVjF++Uo45ilwMxJsqG87bfqm9NWDJo1Vp5sPeYKy2hzFEvNMqWHH6xL1zuMigF73J8SLi5Ql
QRPRz97PDnDlN4peNFhvuJo09GqW6JzhgK2cpG0g8sYLMpDXen7LkBoPgzW5XbMHlbfXhROtVQ9Z
TGzgE0xJOvbabTku3Q874lzRMtYV1sc4mP0aOxNvEtJcone5JoGSYdaYiUUzkotCY8tPssm8+eSF
6qfjTWQIk/rNaLawWpxrT+82bi8PzgBVpkvHE6EOyPqqtTlpsXTSgygYLjs9eSPVSlX9O3Ua1aXN
NRG5fZyezNTDKeqgo2sLa121Lt58tLeNhsg3Oydd8okEBAUFwjK369+E0asr0eenjkiicDq6+rHc
QKCaXHHBJ9lO604S1+VNxOfIrRiSIxJWXu2a0nFcuxTWUar4slsRSNsuGa/cisz76Mg4YWBdCJp3
743uP/Y9QFlB/a2LEABBi9qFVCEXtaM+Z16D/8sIsACKYd+XBvwp0Hdgna97JT4NAcMJ6S2ZdWKv
V7xVYMutao13GnMqrLOk13glatqe943NGzWDIBA1OMIie1dIjZqG80RvIFhOezudO21bC+QgPhGk
fq+/+JI6DBiF99SozjgUsERGdL2fM+K6nKH/dPtmrSBsR7T3gFHnPuvRFmDifYlQxGyJ9bmqRwOb
H97/HM9u6RMfyqlh37g7rRbo1/r8bOT6nTkGB0BawUJLF4YOq9it7BPOUzT2/JPILi4WDroyb6bU
SaEPo8diZEdU0TcjMDjUZLKsHKvgfIc5jGlKuSXLIV6kI9PizGK/IckLeTc08HYcSfNMymdLpiVq
FR6nr4DdHjDVNUOKpcxVrm7sIYZZbf0s2dnFlFViXnU2Xxhh5oPbp4cKtTlb/CXUyDyORvsHmTlb
26EQGknl3aXTsCwsYsUCdy9j46ZJ0D7VZfLagA7f5gXzu5qoiliKpaoCJpE4vUg+yPRDaOmrtkXL
X4TZxaY4sEKf8maY0SUbJmBQVX4aA7UpUT4Ysequo0KCYkmSaxpB+sLDJ9+rxkPecbgGhXh04MgW
4iHs0JkajvcUQ7VaW0H1ogsSSey8WPl5dGen3meWVaSIuAyfnAgCy0DNGbNBaBLPqIacb4ieMNL+
3SgKfLe+elsY7yC7F6ZMLpqLkMB5SSHPItfwafhTDOeMmJr1RZgm061UfVIUlfNXx57gIcPual6i
5uIJupjN4MdZqFBUqEXKK4RnxOK0En0oAgTa1PeaKD6oWBmu+iot8aMOcILUtbyOa6EvXJM2YkDC
Qp4/YEVC1RWopxpf0yJC7CQMRLZ6Y9NblyYuih7GtvCPNFNp2uxbNWR8FPsviREjq/Dfyni8DYzo
jo7KLUaZG+iG7hKn88GoATwQ5FONdDtqiGP0a/vHIcNKRv70/SiMVzLYDrmFREVLkvuWSGiyQLGX
9l6+hD8IofEkc//Jynv4PXFAMc7gvEuln9PfSsnMC8UFdaHYlOJdGuxZ2D9b0ehx8ipOHgNrfgoG
0QGQAWxBLkKBf8wtykF9unV1At3RGWhgm6j/+inYFlUMHxGmV9XHQVJRPdggUyBq2DowIlfMVFAY
yKErDJtSehdKT82SNNNi4WFdV92pRxhYBsaOc26gIIlqTnBDkNxNzdeF2/h8wIR3Qbz/RlPqYgt0
qkpGyJI1ABQBWfkUa5OyrfwAuH8XKYgHkyR464V8doLuBx3xT320J9Hse+hiditU1lXgoc6h80dz
mbm72207s4l2qEnvND3dDpa8Ztp9sHXLWw5+9YpWFzw3Gk4SPimFF3UEzS50nvUoPZB59DNouMQO
GiE1ulhZmtghPvKRJcdnjcTEJTLKj6BRQsJK5Y2mxkdX6/CQB/Z7k6D1zxziguLpgtcvuY7n7eTy
lNVkiUz3wkY6Nagll//2Hi3bO+DiYPIdbznhwk1DTIjPIVZNxv8oczEb9B+ccO6MgChx7yyRUZC5
ucwahA85GlloYvGKfMgzahy8ftTWdgHWZyt66M3sMvg+l/+lB790SRqfz2SDPk0wyWSUCE6Ezki5
taxFafWUNBFM5PBexsA5SkK+dIxLq6Gskc71TIJqmzCydNPp7XWZy3sd8S1Gj3zXjvpKqO6H6Q93
tZFYu6otT4PUHtVC0GOKrhVkMhy6HGCCejq+xEUCoGscZbqUir7vQo6pJrYRfGjnWCHbvG8ZD4zh
dZBxhirdR12Dj5JD4V8bIUYY1TGPlUGrptEeYydYkz4NOWOKY5LpLnJSgsIukTSB/iTTqNaE6mJH
XABDCp1KeNMiRd1AZGmXRo6Ae+Ac5br0KLwXT2rNvk0JE/YDlH8XRQUrlVFDX9ST6M1Orw2J9MRL
nQfDDB4F2I5cOrcF69Uv2kkv/tnSttRK0hT1J1PvPsPA++GP8hnswHsb2I++yXjbFVfMv08wwH6W
cXH2hEC9GIKApo65RJ2zQDON6sT6AHCw17T+ugqP9I2bNfiQrchpZABG04x2V0L85ihOgNPJIV+H
Nm0fPy8upOleNRF1tDhjUuuqGM1oPr+lwJ44OHuFGV/wElRHMHnW0icTFhcj8LAwvtNHo167Q/AZ
CXPT+heL655urz9aqaVXaDucHb6FxeyZnm+gT1FmmBcjIDYL29bC9Xw3TbFgFuzr9KHJhcgIKvW9
YVLUltlVN1UiXP8YhCXqmwxMmlsUP+bXJb1PTbwq/RV11r+9dz59fAaNZW3Zlf/1efNjPZAGoit6
9EQ4Tq/mdxBT0aPrNFRVCH8xi+jVmzc9Nt9IjjQAkzX0XDvKF2kpbfQPxO0shym6RQmxg/tQ3vlV
qv/aSRSTbh3QPpudy01c33cDaT52LI7ULOGgfBVjZBhjP4oXDSbtK3qmDTJjhLz1X7+WsFuSxCwE
wsRgpFfNtAbmJajmfNi86KZ9SsNEByfFTgvAnZWEwJgMknlxuskVP1vFyrakPM3FWxK7Mf+spFbM
cf3L4vxqZwBtw1ELx+NrkQbA2s7scDd/Xl/X9FnraVj3hGPmal5zX2spJFA1tybR/OSPn9dK3HDN
rxuNqsv02Lz+51fMS/NjX7vDfH++MaYoTOgEuxIjYiPbu3nDhwC7Yjyf7Ajfe8P8TNUjoaFXRGrc
tCrmL6l3Feun8XNImlMawGCV701fr0Wd0Kqd3sTMnG7EbWNsUtez2OsogWTN3jeCTUa++6oB9sIJ
ln+cbtLIdrajP0K7KNmsyOGzHW7Z1gY9mOX/8MG/fId5ERFHttD0YBK68hW/tl4YoPck80hf9dPO
QT4BptoKRoMNq6q/SxLUNPOq6in3xdAN/jpqhO54JBROK/T3NWiUwS12I6GAzDKCDBVYJIJXpU3V
9fca5hC50h0BMnHaq+avlOOaQD/WIXvnu3SYfBN7VIn+s0B01SkHutSVzde/TsfV/Mr5Hf/lYySi
jLQKAkKjp+ODRjy1BNT181eGQuXsYETQKfzbQTb9A7Az/sFkWFz4Aw0Adt6+tSRYosndXq4zh7KU
N8dm/cvPtXOCtgJCCdzMwAE/ffb8kfO3HaMbnKtQKYzcxgE2H2nzL57LnN971/RY7pjr6Yxk6aOz
9pxSbgInOTm+wo4473nzzffR+ssu+rU4Pz9SBgXIOsliWdlfL2kCa6s8NnW2+dqqWenXW92v9t9H
+Pzz5pfMj813/WkvVDt4203ManLCzfycOe/s8398v/73XXC+P2+1eenrNfP9r8Xfnp/v/vbY125b
lLb956knTxlFWYkJDBi+VKLvNFRmS5Vo1a/1o7tWu/B1kLYDvi9iQoVVMxuatrgE/UMr75iNzZnk
FsqV9DMThoF45hoZnzNh7GTVHizSJa6oNZ5x4OQ14AigXg01IhyNO0MBuFYq7U4ZYCbMNzlC+KtK
q2CJzvedROh4qVUCx53caRiN4UkWWRdQBS15Zv7/f76YEfK+kYJIkaQYUXBcBjMKDnK68ULJVWC+
7+k2asx5sdWBJ4bVpEDqwUNgs/QP8xO+z4XCFhBySe6E7cPhM9+40675fff7sd7oWcXz01+L81Ni
3u2////fPP/9zmHv5Duz0qP+2uqrcfP98l/e7mvRmb7OL49+ffQvD3x/we93+WePfX/6/Gxvk4bs
VWAzjBqf+b//0fq0c/z29mOV+ZCPmoevt/teOb/93y9f9fttAAL3qMOZS83/PX98xM6lJepLkGEZ
hvVJ3eqXxTnPTE8Hl3hq6ysUcG6/aH2F43q6mYMC56X5iflu3cebFmDK9isZcE4KLCfz53wzzHGB
PohfZmi+D2FwuozMliu+DCf/7/txWthLClUMQufz/pwUON98xQXOyWhuhdIoN7Tz3JmxUsn1vpnO
XioXOJQ1TGqq+dwGbo6xmAPAdzrBCVlGV/1XT6echxBw1f2dGYs182U6QgSdBup6buj40/VIJV8o
DzN7N/vREoyCrK+JLPHtT5vvokF+TekdrLU5bnA6aOclRhJbctErKpUhAdDAsaG6tMzMq0zFq476
cZVN+B4xQQiKv5Z+e6yqVFBwkSS+rKSD1WjgiucbiW7p6uuxSO23kKmX6mgu5uc60zW3AZlT8/bE
R/5nUp3Girn6fgx9M/uABTFhGCKAvVXN6NeyMNf3kP/QkE3tt/m+XemPXp5767m9Nnfb6FizQuYt
/N19G4oqXjK7pmI8jevK6WZemrf0b49hgqwpDJYf0Xx5/+rAfS3PG7rLqKk1wl3Om3PexN8dOXu+
FH3dny5Y9sjQK0PiODfjwtllOC8Os1ewq8mMjMPyE4t6gb0am6GpQCX/ZYvOD0ZZTm2WsWqrqKwB
Anvrrc1Zfg5uNKdt63VgKpgMQt6DawpiNk0erHoor5KuyeWhyKNmP9gvnupWV3Ow4PfNP3uMCsxO
CWuyPjWjvhrQA3zdNCTnUZU0QP3/9dhQ+oQb+lSXgSGYq2rKOhzDd8N3iz01SGst6+7Z0kYQGvN2
8udNNC9iIHvw8NcCQJxSIL+3xLxhvrdOUGlMUh2wBvMm+L5xppPT992vg7Kx83U8xJ/zZpg30D/b
VO20fWSuFzufcte8UQrb3ZhFam/nI+1rE81Hnog6awmHkZbIZJRBHbSERTXsYi9L1CWh5dXVNDrf
WwqCvZnZEsbFh0cnYS2n9eRrrPZE2Fjy5/tfi67vdEs1YP48r0J1Wo9f63tamu9qJqwPiKSL+WgJ
I12AlBBP31GP7kCC13I+eOYbLbfDvZ1TPysErWk7Ff3SYOuDKsHIGiiaTh4cPupA1eNdn8k1/UsK
zfOz43Sm8DJMRvZYPP4WCvp9d16ag0ItRaHxwABi3tOCaTUo03vMeoH/bxURiPHRDv9rRQTT4fzv
JBRfL/hTCSHUP8CYuKqqq441ZQohwv5OKSIDAoWEa1tikjQY30oI7Q9qD7RcKZTa/LF46k8lhCH+
wJWlon8ydFtzNCH+EyWEyRv9nVTTcV1N6JblEImkwalCw1H8kqHlSTK2cdNYe/ablSPM4ei5PcEH
Fn6/1LfejRZPkHgXnXZXuMRkJC7pKFgLnktXZBuLNg3FNN9bV2a3pxtAjYDnXSMaN7HoTkmOe0KT
vcdQ3xl3GWxqy63OBaFdyDipgWqSRJnRo1lm4Nf0QRjvx+g2b2ifDglNYEt9iWMIM04mOFgvWb5N
hjHYpdokeKgJf65bff3L1jv9owtD/yerREeFYrFWdIPSyG/SENihladJ19yPigPmWQfZ7ifKLdzv
YZsrytbOdCiFdYGScjQA8+GFGONXBYnoCiA/lXZ+aVMgtWrp441Ej7qFSm8tchc6SQsbLLrY+Fz7
GSNEsf/3311j8/22QQUhNQJpnGWjn7HNWZv76wYNaNbbLVx2z/ee05IKbmGAE+htQFqNiz1o1I6Z
fMqYQGHmLGmLMu/am5V4yiNFbrUKelrvUzCVEm6Fk0OXkMOOVBZQ6hERmY610iGpUqIB4ojIwtAp
eeTCBwhNKbG2koORANtJEVdo+ngOtbKmj1V9pvBxFuTLHMokRJaX94eh86nGjVDTwS0FvXjWO//B
KRrKnXDf1ZGIK9DIWhwBKBAnP8gtfDxtu2FM8DBew08egUvq+1TxYB+LEQ8rVHgTYLgBdBjH7zRS
ea+CsVwENrhpyhqlMJcpr1vK4CgUrVrXiDAXmk2Wkd380IMAmABTTxF5w95P/HodoFNOTPuplD3/
V5egxPBr28pjgYubtqTy0bQxcj2nsbAXtTuki9P0zKU556Fkw49zXQKGWMiAbiaCpz2UgUtGU35Z
9UR7NbyJkvu4Q1vzjPzuA7pvtNBlt3UiKFUQ29/i4dJ3UIfi3nwTwV6j/7GAsnEKLQF6qTDxjbeI
OtL6EKdi4yfRyzjCifcSvEoV1eraxCYcpvVNaY7GRg2QWFijvnWy7G2MByIbAFXQsC1XbVc9F1bF
tpRhsSzbvieFRqf0L1aU3Q+pC56cwBuAMBHoEDhGxhETY7nUQDF62jXin5Yy8b0A3DJROtdABeik
aLQJuv4qdZp3r2pQtGLQojO8CYh+U2xauykenZVHYAh5seOZtgi6EdARafdQdfDykzJ7LAbztWrq
dychudtsnx2BHLhrsh91FJ71ADepFobHKkbHG7bdE8Kml9FaKsBAFg3OlOWojGsfwJ1leodipCTU
q+YzCebgo/SbUh0rJJD6Nhy8DBkDSL9CQ2RfkOijgvvDQiHou5qkFgWk1AfU6pvuOKBbCPTmOsir
bYP8UPRyX8fVh6OfcbldtW76UON8WPtq/6Zo1rps2yvsR+tJvp4Lyuf5OCx6LtSAVEq86g6qLUxY
StDurTSjxpcHS1M1n0TsXKYqlamM11HBxAF+S0rxz0fdRT+/RfnUhfldZNdvgFhfgqTbkhGxsTiS
iL9sXxsBCoULeu7QMEMNXGsaWTpgwxYqsBmsV5xY7cuYM1VyknfslT8BQL1WmJAz03hT6qCguscJ
3anhKPfuKeys54jtqUUwVLzwEJfknlTlA8alaRh+cizrA+RQQdjBmzlICPaQJqDF34mIRFBXYfbg
M7EHW5yY1boxyY5DAkyL0aOdOabdlpiVz4wjbyEgzyH5SR4IXdkgF4QubDPOsVREWvqYk7nce4uw
pphRO/mdAwhdi0m2Gpsk4qyB+rhIjCNJVji1yJtOu/PgiFPYx+fIHm5dQ9kVjruiY59QucTYDI6d
0zXQblnfDmFsLGwfHQGd7H3ttfuoCpAYee+6lV6DZ79H+waUfOgfisTWV6OHwtyT6unrc+NmXHl2
vqHmTAUzektiZzUd30OdT+3e4FCl4d4j6N2I1LU2gFgx/ZeuzIfF2PWfSYqgirYJK8kgx1Q7eYV2
np6IXOc5ltgbe/ddb7w7H6FbLStjEXqIZoR4FT0Ke0HY2d6p3clo2T2P+0FF7VRqsFaApOXJ2K9D
F7l7iZlM0m1fqHDdch1XhGNXJEgEVrlp7eDiSaiDUdjudZ1TZtDQNK01H3K+PDLj2GeN9mRYazOq
klXsOLe2kz/5bjUBBp7pjJMxPJrYcN9UJ8NAgGNgDOmBINdZZy1cLbSFKweR36JokbNh7LjUVVcw
RQyWchijvXQFtl0ub0u6+WDpjEcjBKadaNPwVpcbnCfHpKgevaA/2Q40fD9zHjW4b1Fc/wjCSTDW
Gj8M0oHyhllUxgIQsAki3VXzU4Nb3hUm2mJXcA0UtHwD41Xv6SUWCbmBlb8K3JEADxNfWg+wCGE5
nYZ4VACQdT97oz3bobvs/fTdhvBw1VcRomnsty7ELhQV/VQ56IqNPlhHH93NmqkH1LX20iu5XPjq
wPmFa8+g8Ztj7SPFxbEw0LE4QIUXjmG9xD0FatBKb4XiPVVBe2N4rTsFtmWbHhKkYdohnbub1GEm
oeuWsuiqAW3aAPDNHcybQkcPMoj7yOpXinCeUxzMi5bqweo1KsK3IQXHa1vGm8VAJGqCTaXoDag0
Wm/UgLJ1XDm3mFRR87XsikVjn0aSeYC0+/YSATWoo3hHF6U6mVNTTMUkS2FLLkRhNIBOVWy0WFdu
bHgKB5yRP0ahXsoeehK/AYQGO7xS1xWha9BI1Zy+i0s6vJ1/hhhmFglRbIuBbhf+pS3TLFACqMvS
ybYirAtRcj5Iy71DRiIEMuekmpKNbcofYwhmstSHLYXQB6bT2dYkZJyTS7lsHeciSQiPfXGlN2hi
1YWJmdvOLZKfCUkUnLe8sXlLbJJiLHaJm42VRDfSa59GYU4GsRRogQ6p1LyflO5OEzcv06prPMTn
0/aQlvXsl+2PUeEgTgP1mYAXepogZ3BdPvlaek8DP2BHx1Oca89OpRcbxwwXpAT96LKOGiujbdgf
qAVdDKCJcqKH9QrvfVyO+OGllz3Y2YAMivi2RVnmjwKkA6a+28Au9+1g3ym6PEYFBNMwvjD8vFLa
/kLf35pUx5yaRnevuYuaVy1G33qYfx2XxyW5IIs0wb4zfaxhg8aK3XsR2Z911LPP985j4YTnjl9o
m/UassZOeLc2vgLFrfjiZHUERBZ6RHg0MC42vesmp7Z7Hzu4VH7c1lvKGui/jbVdSGdpgUBs0sHZ
N71NgjsaXToEFG4oVw/6usyKB9kML/T82iv6mjv4CUx1k0FHBTbkwB8BKyJnv+rzsYQeSdCdYjPy
cYFhFbaJmXIExFWkzQGS/4lER32t5BADy4xgp0I3QLIE4Ro18cpqu+I6NlG5EBC0iXRmMFiqsfpH
2kGm/QKfkdwSfvagK4DieyVMVoEpLqTQ2Mi7ajZji2c9Vu/hz2ZZmK09K9oCHebw1+SecUm7czP3
M/Qrb50RBrfEo4CwQsrwetBpysc1jnaOQyj2IORRmap3WdZzIfRDortoIsYubO4iMyeWa1svC7Qp
Sb3vEUcQJ1GTZ1AZ5KDSA+91uk9qgW4xkeq+dJRDYloNKSwKok/fXCFDTm+ctCRm3YlRuiTgL4Ip
ZVpXtmgt24VSph2nNBucgxckOwRHFNuMIUxXeY0KrsFBeUV+GfVYgRL+++68pA022FmY8fOTUomB
FWRZSUPxrxcYp6Qae0ZGVPi+32JeQmrcbZxOOZUt5a5cqi6aBpVru7EN/NGGlu+gpe1CCmDBVO9Q
yPdhrMwOM9/o0xea32i+W/T6KcNMvCmnImw/t2vmxVj1mF94xdIX4qWf+kNZYHjLzMLO5IDsJXlF
26eVgn3QQWSGMdvc47SnwlkAneXycT9Bctto8C6mRVb9/PbT28xL80dgoqV5OL83XANKwCaJ76T0
oPBW4jLFf1yHyOBUtlcprwmvd/b4i9aktFWLguiKvVup6sFzW3+Bv3e8BRbPjMmwii2pGDsRmuOB
XQbYlKIFR2JYtY0yoNgFLJytJyLhEnZ5dBt4frLupV6RXea6HJXjPQJ2ZdkDZrkjjByVddQCFLdS
RnPwTwnlGOB2TIIxnLHW2dJJo9NTsmR8s9SXAGygAaaasUYGskjzQbnJPVEybodWWMfRRCOirtTl
r4xHIKbTm78Og+qxSZWeUWK2xmm2GbS0xGhqjCclZfAAEADh5+BuFK2wNrHG59dW71/LznqhvvAx
VmO8T+E/cnnw6EFvEuzR+zCFZGgqhXkHP+jKHVoAKBYqFLvm/JAVXCqalMQvwA7J68gFSUQGxtai
qw7ldJ41RWesS786p6ZZHXStIjBFVvempoPFG5lMqelQb2AnagebUkeAkOGo9VDM9MzaM8c393Xn
RWciw+2FzyHDUCN775prOALuVW5yAavBQRwyjZEYgjMCDocQ9JXiMrp0FE4UQZdAsvDPZPg5FACi
fpOHnX+RY/bTKDl/S8wOdDqavfv/uDuP5bi5LUs/EW7Am2kCSMukE43ECYKURHh3AByYp68P0F/B
exXdFdXTHjADaUgmk8Axe6/1rTEyoC+MP9qcTEdndJYrpwjMXL3HZwhMGiqEZI3puBfSJZyLpCVv
ZY8kt1A8KZDPx2hAusab70xb3sMVIzp4iD+sup9PTQ2HcXKSSx6RFjbZXRusnInbnrzXW8UYYQnG
+LAH3T7PSzs/AbUlULGSjJaF/miRtvUUK111UuRQ+rWOFKft7PsJywt68GaRCK9XhnLm6jfNeiNV
E60RiuKE8OnQWnr9OXXs+7xBCpQO07Wblebe86LbMdOKo2v03SWexmeCHWh8QLFcFufeDapqyB4F
9OyblJCYJAZBwNbkcZ6Je8mEBWW2Mb+nJDXwT8zlfrQM95RMMeGjdqyHFbFjYKG+R6xGAiYx49RZ
mXcqZB2apWhum9aCLlfG5sku4DZbxj0xIupRQRjBFqkAZNmRWDE+aeTXs0a3Meoh0dN13JlxodcH
IjHOKSL4fVJGv3pY7I8a4uKsks5hTkw05JrFB6YtP6SY8mPaHxRwpaehyi+GVMmy4cwlzHFPJu0z
npkzrgrjBKin2ztJ9RotWv7oAArSItFdRojIrVqSS+hwQsgFTyF6qEtMVWZVr0PjopA/3loT9RLX
nh7wbXp7ogAJADBz66gu7OM1qyHhrNPxOymJconMSy/dORxEgyB4GH5D0UzuhgltWGm8SI+VzLQI
YBCzeBCcuQkJc2cthhs0LIQ0J8BrJbaAcs27ZS2hU4dI32DaSzTBcaj0+VmUVfyA1fI2MiBLpAAz
2YCQZbWgqK6US+POaw5UmYXm8rIAOt57QEYPaVacqZZSeumdiYICyqm5v5hjPlzWPpl4sNISkfiC
Xi6Cf3qw525N3zCaQzJVOBWU+Y71dLbHI+OeIlKQ88G7U9HbM1cXShg7YCvyRT9vPG211L1D2nv2
rWUjcTFFNYNYikBM2dUzeILvmK/Vq3hthZI+Ef0S4GIc7iO02/rEgpFEAJxWBlaVuDDDytRCGlWr
wYalnagFi+wxD0oD4/5KvA+6yf1FFPR8WMahvUzIaRwLukhDrDm10n0Tu5TWbPN59sr+KLGrNPRN
/anIvGMDxNIXfXUj8mdazQAEIhIi+zE6z+ge++ZSkuByXoruopOq/UDNcufCMF5Z9yPCGMTWHnQ3
brajNL1pWqZkpSWMZyfWw0ncbIlkQLDXHO7sOM7wATPICWGkUktSBCl+fqEgep9hgvkljsxzkbSf
laLNYacqOnSkVaKnEieF4x/upTbUBuiZ9TBtJoOKQlsAnj+51ahGd3oBdmVxUWTZrEuoL2b7ccqX
s+mxge/LrAwLy5nPJMIFiYNAjh0GKQjrQ9sNcbIv00CpA/kTXUt81MsZXoD85zCv2xQvyopStdTz
vN5sRzouLvaB/fjP/X4u0kAlSgvo96pEEmv/bj2q2Iezwjfp0NpTbLDfqSCt88SQxmtAD2xhEr2a
c2vTH9EzGzB0TWzL9li0LV2+nraZ+8O4y98Y5mk8557zb9+7/YDt5usb/roL95UmIU4w3Rcxe9Cv
b2kd1rMk+i5//0ANIyFt0/XN/TnU0LlTfSNX4eu7/+1F24OuYoNfQNQOoXFdfP1f39D2as/VGrbA
ifjzuqSN7F2vT47/9Qv++gHbE3899nVXm7hy0x5F1LpaZCAkMMOcCuS0qydTsQmmIrETGOz6dGvS
PtbHtX2cicc0JpYGlUjPpo4bJ4IbS/EUycp2310fnMgzI5ijqEO4iWze7LKUgS0HZtFZ+VZU7pMN
ItHX1zOA6+qnR8kntOq5VkNO8fpMW4MnYsEGPxITdkK9+Ob1CyHyU3tYo5jmS9HBCpxoLFACaOpz
ZqpvU7WchBx/JWUNthpGahxdB705VyXeHxYWTJCzpTNkIFvgLMKzxDrdks9mjnVK5M23NHU+k7q5
86w2iA3vvtbid7vOSX6U+S2V2E9I051M79tpgDQ8kCrf0DBk2/2dFjTWC8vFTGd82J2CRkNR+50q
lPcBe8QaNQHsrTkq7fQzL0uD2sdEAIgymD62T357P19J6fuMbBbAnvatGs3nLB+fkpYI0kF3ySqk
g1BFmBSKYvwJGw7nATsjW29ehfnbnajkWq68K1V51MuTXOEnqhixMyb9b5Ps0MSYLk6SX0olPuha
/KavfzPsgqYzfF1zL46Fh7+zEn7bGPSs/7IBw+yABjeOq2/wvy/j5BEgUe7y1tlVlnmnW8MLgQBG
QjG9aF/gXz5adZfvatM89Knyq3NNFaZiSgb79M3Vlue8ltNRMzHKCa++6UV3bBQau6zd8jzKz2Qb
xcfSmx+bNaBdRp9ODfcmbwl/THAzwJWFkmkb1zY2iiDFXsEnYZg7JwIXjQFmN2rsBrzieTJcYuLG
Ze9eBIstn9BrL/CoQ3gtZprVWeqbGct/MLePffs85/P4iS8KBbmX40OYlXFPwvRJG6LbFqmeJ71r
X7UMk8a6PL9V3ezJ1Dx155BEBnI1m6+tRYxOL6+taxEpNCPaRTPbmZQ3lZ+j197kErBDHZsvZMw3
evY6Rbgq4gisq9tkF1rcZeiNhKBRRHh0dehQrt181EbJWwaQIRlIDkZmOP5MRO9+bG1rz9kDDUBv
CVnDHhdENJPWlpc/NDQhSqNOdmZjoevGTpS7rrY3axby8bqRsVF8BG35Syjj5C+6JPobeQVswETB
T13mHWk8GR9gM1bUn2b2guzUz670/PnRU1KSgBb3lzMUd6Zj9r4+RWjdWtzIdfSA3wjTSpXHPiXF
JxdMXOhY0XNaO4cKni6bshN7CXtXSv53purhBTWte3rzUdBgOuZKXy6ApH/X6Z7smW914X0C92hD
WTdnDw4H9j3EHZGnv3WqYeOSmEiZh9FrUlH1dbiMi2O3uwy3beBQv9df6wJXV12SYI53kI5EZw87
dYKtxZCSH/OGTEf6T9AcXUIE2wsIUThAcf4d6MhpgLlBoYjIXj6CplIskF1vBZPcXl+vtcYu2bSc
IaTcrl8RlF/CYrla5sYI8575FU79Eyc8I42NZNQTPWn3gxuImpJdW1BlEAuTY12lLIQmXFoqbtg0
s/2a9B1KDHUASY888IWUE0EibkmrgNnMQbmpxkjwsbKQZ6nOih4WMTN3MVYUin90lHsuXZ0n+8U1
4O1PYgpqrHS0b8lWcfPvRCMsoVEKsPqi/RYVJPsJs7jLu4Vyk/K9nBwaVCPX1Sqyiuw3vYYY164f
pJZhx4aqe8tuha4W9kpzfuss76egHsJ/Q3tzD7Egc4D8CMxD0++ePqTI88cU0q8zVq4f2fHz2pCm
2wV/tk+IYrSLg1izReyVIuzkWDPHFtFFFLGk1/Jl2jlWmfnzmJ0MN0kDOMJkT/brn987aeDidG6F
Qf625xyKNmLHbLIfnAybX4j/prPUewI9x1DipIED2R0ArcVhq546GmmiKDkFdZOen/kpXXbDBKxY
Urmb1oI9Vu/MrwZ4q3Uc6AMBeqt6J/GUn3qS3eRF/VOs9XRdEgrdUCq8XMlcB4RIhAgRIWS82Efs
fc0p0uefLVeQoOysaNqLTCnd9DMYoelzgjGNPwHify1uR432rkLpG+vXolI6Ve3PnJLBvmloHVCR
8XvMnYm1VARZQZgu2cygx3PreYUR5HuTGiwaOwtTHV3jLP9pFHoRWsVCRTBrHN8jQnzBtJMzhjaK
9ezk2gXzVYPZRr9TSgn4WTPf+25Id1zfwu873lNBxlyl4DOJyNXK8nIgUqvzdiRrBlztfPo2wUgs
EbJ2+1eYTzTWsNp4omSgmjkhIlWgSFce3dUEXzaE3ff422p8DIfJ8PIAb3Gh/BYIF6kb0NkZLGVi
EoVvU07tS17cFRC1AgLy9J2IfcNo9OswtNMOP2+YDwQWVW3YDHjCjOHqqXjpEbQKH3KVx5AQH7eG
///HYhoPucX/IKbJcfLW5X+iRUyyzL/QIua/TEPjhNENwpMMy0Ox8o+gRlMNACI2fCJHV9HVrGKW
f9AihrM+46CmcVHMEG0GdeS/BTXGv2zNQmBow91cv/f/SVCjs6P5TwUGD4Ap0dHVrPgTYxXo/Iek
Rsgc9J2ttfgznEtRU8EeZ1a0DukxlFlfRgEjYCIyrcG8GAzKt9zVDBxeVA2TvNyRmzSCIle5uslT
xiuTk+BHj4WkMfMEckg5qyYSNNM8VyIWBkuxUzJW6YW5u1Gt3DeI/PJH0X9MrUpDq6PjVOI2Mdwl
MGeN/E6PC9PG7LQYpXemKSCDLGEtote2c25s66WhROiLDr2rUBUbPT348e3o60Yx/UkHEY1JK7Ac
UNnbUzqFSLaT6ze1Y+2QKBF3ezIdXzyq+DB/4n9u4q7RCTZgR5xbDOnbXVagZJuj6PG/Xrw9sd2k
63dsR9tP2Y7mitWXZ8HMxnQJJ+Qz6dbkLbdEGKQW5WW7IcIOa+8SgUAjetyedf3sAX06/znq66DE
qebT3ZNUUYmHiAYiTZaluNDCorXsecrD0KbOvo5uCDkhw6xDee8auOu/bjIcwz6KfVqJeYTdO6JJ
HkhvLRJYenNJ7fSGfu4SdrelbcF06PTsUMFkYedS3uuj+9NuWERIug6hrRbfi4U9XZI2b65Ldo03
Ow/RmIlATWwCujO3Yi6t2HzGhAq7yo/BTShdy2IvWyX3NW9ajphsbwzXIoNBDE5gTq1+jXtdu07j
bJJa0NPs9WJb3WcCBjoE3JPiYvbVuxgA5qAlN8r8aVRadZUemxHezXXsKnJSzIvIjOEmmocw6/UP
goolUHObti7atyvAP+lroo8Cw6oZzYUFjF8isEwL+W2myDzl3nxjT+DFhAXEKlas5IqHiLOzX4r9
CGr2OJrGkRT38pZAR0EujpAHY4yZ4rVcIh0R43wwW+UwmchnoMCTt1CON5AxTPi/PbKVqbtg7bdu
1CK1D467vGzPec3Ip0deTxnpkmmCF9iZ7Z50oRw0/vTr7M7GVVvfdd8lL1JZzZcpEtb1uWW9sdPy
btYth7zm5dmOMyQf2C53c14tN+S2zTejnfJ5WAW+XeWns/TxfpmZYEdtyQ7WPFztgXRBv1t3kBmr
5n1nd//x2Ch+ALK/Tft4IR8qKS+K7qnHWRF7vUI5yt6kB1ysLoi618Ptwa+bNXQZSHGxYwDs/Y2c
p5n85ow89O2evirqc0Izqeg5OD3ppKymnbAVD4sVP08pyzvODf2CPuFPsM/ExdIa9n0Ra4GhQqNP
SU3f57G83QJ1B2tpWPMIM9BbQll2NqUv4LX3OZKY81r/hepTvm2WoBG2xbH2WLhvtsE/fqbtsHHQ
FkO8PKpRUyz+z8IlERBI0njW1xsS/EyL/5zr0ditKLedt/BOIXHvARw7bg95gl2Qhqg2FAZqLoYE
PJcr4SOlOElTmc2GWsdlKNq8x3HZdsTcrKpWaKE/80nKMFlF69l6M69podvR9tjkEgacFwAiNYII
u4jSHNHqx7LHpNdIb6HV2LXs9Lx3Q3jFvltF0ttbWsr4XUuFFv75JAdK67WLtxONuqAExj4R78px
9hwoL9aisdRBCONVrDUnTmzWtQCZVSyrvrFa65xNPa6uItwt7xZ+IRjXiNQ26l1AP1UMpUZ5JCF8
rwIJT6v2AMEv2ZeKPUNx75+NNXiixcq612vwAxEfeirXjroydj6EjxEXj1rRlsbba/eGF4zU03ET
GbSQOsI34uqmk22yt9g+VyuYKkXPOVQWoVeoDtZumL1ZI7bDzez1ZSBk3UwUXUrGc62oCZQJjHnb
CfBlbevq+rFXB1LDVuH35oi0rZTpavNJRsM6eUGABFyUoUd1CF1NM4gCiiAfh6i4gTgLthNxb8xn
Xeo/dcdRQ2uI4Pku3cNW0GzHzgBfiVH+h9X9jlf5O523GdH9KuR2fEBU2rny4OBNWmL4iWt/pm4m
yMPhlQUhrsGE7vXPq+E6sbNdMy6jbAidMmuOZG+n0H76vZhPLUAH2lUjpR2Gw5DUPpLVF/NVLx5H
BBCnv/727a784zwEnD135EJvHwOgYV9XUTdu97abzadnTfZNoc8f45p8umS2cTZxCYQWG/g/Cad6
mULgbxO/UDk78vUEzQl3XuaFiqNOYTZqIQ8ma1bkcjs5BkZIRcPqRmKrW4mbcU1KpjeMUsGm8DbA
vQkiDXXnlhmMwddBWnPONDGdSeVkg5xSfWYVoMrkm9ozQAwlNHkvG+lrTs6AmVUGX/nRC+Yo7GCr
K8WxsNB4PimpzSmR9JlXAweCUfQ7aXQsbOaCRjR07dlM2Gsp7etme6xbhgc1Fv1+G962G2NFtX3d
ZZfZnMtUocQQOyJI6pi5dWiO29UfqxqjwXa43bie5dGLd1a5RH8DFpDNt0pGnD1FI9VfbnoNMYPe
kZu6BluXC0N6AtukqjzcRrq8w/ywoGZT37bfu42323v56+4S4V6q7JIsYsqXjudrsGBOUd7gRZPt
zF7WLV47i7L9VqHebjqF5Kiu5BOp1di80Zy2Peg9AC7WX7B3lOSim0qwVM10hP+jEM4E/ng9MxPi
VmvI0TTR18v0j1uaXAEY8NAG/3glx6ilA27tMklXWR/BZrQ5Ess4TF28mJ2jMzC3Rn4BXJUfNt/q
ZtgtlxnB4Jd3d3vm62mtPHbDYBBzR7386+HtCL5zc3LkG6Fga5E3s44jiZfbPXf9ULLVKvZ198+R
Yecng6TiobVjjWRzvrXOYyym2+fYWHYtL1lbH3Ack3jDX1zp1XQ2s0K9yUgFurEG7yQbEAaxU85h
KqrfaSm1s6YY2rltsOJonoc8j8rvlum7HWWrB6tK13rvdrg9+PWa/9NjTjeNfq3ESNfXn/V1U1aO
OIIfCL4e+uv7tyfs1S+0HQ1Tq/iKQs1ju/SapiQbdDtshV3hr5xA8es1dQgyfAPio/YtXZrjFib/
NYV+3d2O5GIiSd6e3u5v0+zX3RK+VSkXkmcmke4qTZ3CbcrR18kHLS5i1e3+uF5HFqpgWXYjcNLV
CrPduOrUgQfrB/co29EfjWa42W4m0G/BzIzsk0CHGEdrCFPAHc2MzBB9nudBniM0qN0ROFh0mNFd
D+3RnPk07CZei6PrIYFVLJOJmMJT9ddT//aqdMhGNZzQ0P55VRWiMWtOi8PoE252om69Graj7Qbf
dvfPM01u46PbHmXXgnJjO1xWtYeW2HVJRgSH8+aO/PopOiVqv3EmWVzi1Ypdb+5dbZOg/Pnh//7I
14+MVpvm9hO3x6ZOd0+D428P//WqBAbC/OeZP4fbb//zRraXbvfT1uFV2/0/v/HrR6kZjG/ds/vq
4jhkp//187/exZ+3/fX010//XzxWl5fMaVUh92yETks0A6fJ/TWNW7eDNuwaYzmqI7WtCuXGgi2Q
2IX21sxUWABjxaC3VC9ZCuGt9pqXvDEki9nF2oMxMg9a5Nx3+dR8Zyv8yRL9vXeSNlzwKMEEV6p9
rfNyrSa1tUTi4qdd8kwwlRoMWR6dbW9B8gc+q4ygyXUdZeAi9fp9X/dPRp0y07i4qxdmlJ0t5dMy
AmkaWvUVMi9qdVKb0Zhe4orCeJKKHfgPz6fcRXYuRpl5HLp9oTDx2SRwjHMetqxP/anPBNdCD8Wh
I09ZiqY4NFX/G51zuqrFScNS5Q+9nyg02t/drAdU02TY8LCQmULs50l7MxRCseRe1jSe9Zaq1mIr
SAQGm6bTUh/zLscAxudWdOYFiv3A0Jf+SNy+uk2SX+P8QXYwMZBE7cpMkfu4Sl57ujAITJOT2bIh
reqJeEXjYPTNndbEPf+qlgj7ePhlA+1vVM866BEVCahD+1iwcyOa8BWg4i9LCYS9FjDKmbmVb90h
0n7Mp2hv5HtLoCrsmpKI58IOk8L4oOv24FGaeJHlB33scGDJdTcPkE8Ea91WrFmE6n2LAY8Ov6HT
kHOET/WYHYc5oNyy3xbPVckY8rpTnaP8VAtShTNj6nx22YdJUOgDbEjJHxc4fX3v4Ln9u7p0STCJ
+AXdenbJ6Rf5FE76oGH7GJJhdVDMnJjs0gonys37tEkqH4/Ue8aZfs6YqYnWlQuOifSJWLfnyFmb
AroCS44FaMlqtbJs7TD10XlU4R0ltLiPY6x9c0dhHgxCRJKyNR9T0/3mNsUtfB927zFRIHAKsQcj
m2+nkZQ+JfQoZyAYj8j6tb2DMsLki8vhpkqz6Jciuxu+AL7leekj914DAhjgSHDsqLEyTKZYeuGS
BlmN4cYyEU8s6p2XCvWUx704q052o8p5vvPgeWOVKZC9QMjqOF81DZCVif5btm0AV6ALzZGegYu+
Yz/p9PYGhJR6ZhL5Z4Id7PuPzYHrqs50GptXxXQZVunWFAbJ0BnRgBZaGtZEvXV1l3r1fSQQ/DCH
wjOShJFL55GkuGxW90pBYlJl5d9bw/qwOuvRhL75venq14Yhyp9lru7cdlD9cZWg6Msor6p6TbGy
+M5Ef8TUa8GraP4WdARox97W5KnYNB/HXHuw66G7n6tPrNBEO3U0H3Ti4aaEse/JuWlVL38UTY1Z
bTIpYCm/FkrgVRrtiyQ5eg1mBDtzIWXGdn/IAQKzz+9Sv5LdLySSVhCZ3jfLabtjexmyzjyYJilv
6LjASA0TziWlWFW/EZebdV6oarHMczGNriJN2KUdwiH0vMNvFrmQYydjDCIGp7qUyNgKgpsHmh1l
551L/A8oeLLbNtL60I7zN4AMzAE4m7qEUjjOBPwbLYvQnrqP3lSCDlX0Sl5fBhwQ3INVHJNR/dY4
SnQu+hywBpksfWtechXOrDKhK860Md87SObHnqCfiDEKkmiJfKNnj2tO7KL77rYCcwYw28YWADrV
fRoHDFAetCh0aeqv1NYv1mzAgBnT92UsVuap6q8WYPCyWrSvPHmNdPFiCIsGCcEn+1nyQesvUhaf
TYow0vWEc0RhX1kKp2/zTpmCv0nSXyCk9IcXTUfkqU9aglCFJhIIVdrW9ZLA2sfTTLy4gbjadvek
OAakZw0of286A8svqfaPkngu5IwQ2Ma4J/e7Seu9NyOezaBiJtrShOn0PsTj2+TCWlrG5z4uztSv
sOV0dPdT+YzSEuigjmSuSy6zMt1Vuv2BV4mQQzxQDnpEiby5pf1WO6MbTOrnmDRqQOD5p6tVxzyR
KkU5R0K84fRLG3IIu2a5xb3I7sFNSKSI4eRPXk/bz8T3DucWSmpTBY1BmLnH+iigqf/RjKFb1Lif
BknA4YAbuIVbhsrn6DJVFQcCoa+FQWiEQeAIoEGz9dVK+zVXSOay9LtpAnW14G7u6k5+DMCCfNVr
uC5I00wTrVv51YH+Jh2En1GTO0fqUE2NZdEezNu4S9cGH86deXZh+vp2T9vDK+0cY1Xyw7SuSxkB
moaWlYyAccxo+GEa+blmN7wXo3UZbNu+1arkKtS6wvgIjhUlzS31ZnefrWl8cUzfcKA8vEvn5oFO
5JFZGPZUb+4zJzVCPVteUX6AIMp6m8aZXgUJi8Yd4Nhml4IysdPVGkiN3Uimd5OYc1R4uM+74gX3
38SaUf+t1/cxWR2+Wc/Qn82ZofDFzvVL994k2bO5KO+9l0ItiAbow4vMT2xXb3GEoWsjLtqQ2tVM
tOpgNXdlpd27C9C+ysvavVSmcPH62o/7WMPdx2Cc0PQbpPFMZHENu5B5mQLCo6kYz07EAJmnjfrQ
xNVwEFVmUOZRHs0aHXeJw0NKxHhDX6IvqPFEThmp54kHCL/v7nNiCnUHMfo0LDepWt5PtUqxmn9Z
6eArjDHTRyYyNM1xLkoVJ6eaeHjAJAXp0CSJkyTCyq/3Y8d5bnJxGark3knb7gLS+mNVQGgNWeJm
Sg4IARxAvakFJuQC2wOBYZGmVigYo59aMj0NC5+jQnsN0Th+BOaxVT4B/sNrWcFK/VGzjLMVZ7cL
gay6YvShioIrbMiDCvCNBVjgPwowx3urFSNmILhpXocBxnLfo0ymFFFZAhped6fOoqSrhlfAcA6Z
i2TZquPf7Dmo4pO36b0KpXr0mljuNDOdKQk3BGucRzzCY+UUqLJSlk8qSM1cN/bNMD6yy2Wi5qoT
Gv4v03IpexITPQE/RnEyP7HZ+4aNLr8ZUy0cae+X0NIZzb1rsm5DlvKRlEQcT6oMNDdfrrPRPGip
ql0UWul05C9d1kOLFEDnVIccJmyVzYMnBbVmVwuXGOnHEjd0z9v6QkkcyVTO6tZhz6d8V+hw0oGe
yL/DluHXubun2lTdx6nn3JHnMvW198ZwRFQ2i/k9bUsvLIZJu5UivwhVPWO+6EgBjidm2orOaZHS
gRlDZ0ZWWuszfqd5uncMtQxVnK8BNfDUH9KG5jWVyaNpA5nQhqNObElckRU7d/kn8sSU/i1dBHWo
ftaZ+StVWGsVDtps5MJUjQt1uhsJtsxHkhexz+h1Y4d2MZyaUU1If9TIi2BoYED01Iexn0gLayEZ
utYJy0bgFqMXskxSaFLntEgj5j6ru83NRLD3Qk9SSwqUnoO8W1G79ECSTEC0lTiNmsgOhi0KGtAN
je0Jq4Nh+r2e2vuazg1zx8dglwRmFIzKqY5zwuqimww1BQut5DPtrlml7UvmV5aR0dEqm0fD/uZ4
mvYUCS0Y47Hbe64Doj4PrLb90UkK50Ovv5g6i3vPMR7wxr8iPg8o4D1opOqx76v6cNKWOJg6L0IO
uDzWuiLxj6HWVfnE5wQ5OMhEbGrNcCymixxytOwOgXrm9IhWFKISWsbAmc7OkCAiKfX7nkan36uw
Jit3DqQ7oumAZegrkRKhplpeXGfdF0R6iMwT3QZ6HWReHSRNOnNas/SB06gsYeiLodMCWZ6AvWC2
GfviaS7F5Dtp+cuoHC0osSixHyNNWUvBUNatfm7b38Rx9CCFoyno8+GcQuypBTZ34dAdzNGlwfJE
Lpg50E4KMIDsclBmDwSKGOW1sPnNRW2BCetQfY3GnYqIgVVXHiJGzHBok/qBx/BtYOz3jQGQTZLb
P0SfDQx4LsI/zFeaGN7tqX9Cxftgksw2tQs1Brw8frQgnwYqY8zT+1wBVUfL+ypLLD+qoyJma20S
gHGUZclccmaPIYW0C3mBCVcqmrGOAlDpErQglPWv1Hexld1FzcGR+Lm6Up7ri0zTDwvZOu46BNCW
/gIg51NgXsZXZ+3tWP425+W2zNd/IE5+/mds20xiW0sx70evfiYgiEya0nvNF+3QOPL3UE7PehKf
UF4dWNa/R3mC0dxjsVx59qNKKmeiTE95FsHIVHoyMYdDVVtzUK2QeBXnNianXQ3wMZDGdK0J2a0j
MJGT864vyGybMfbCpUGen2Ikf0FrTIxBXGs3g6o3tCjb6dKbt7SG4sBe8mqXLOWzmkd8Tiu11iiN
YC7mO/YuVIIsBfNe2DMKe5Rr1H54WfAf3rJL0fEQEHrHR9bM2P4qYe7npP9J3/YzGbACdAuFxxjF
uYWWmVHiV0vzbN+UxkGTccuFkRDr5TFqR5YbMD/j6FMkk2gMyJrOOjh+WgueJUNPaV/sWJX7IFNi
95GrZ7SanF0K+rrZpaFXpL/UJVl2Tmn9QHPSzZBSq7xzAi/9cIRF0Y9zsnOQPk60q3epxJxfLSmh
dBQTO1F/wgbI/SSZkffOH1rV634rs1MUrW9AldVRS8QASAncuvJ9iFc2GmZX1givRm98E7gxELI/
kMR152X8l8osppRaooX0lkPbMz+xkW8HA3NBmjzHDq7rBtiwEefumXjUlSOQsENO4ntPr0HzlORK
sgtlBUAWawhEoGIFjk0Q9ihWGt2fECwZhTfjamT1PkwVH0jEFGmqEIRri8jhmN5NMoPmVWcS5VOc
SDc5FYbUWqNInPGdlEOC3RW/RMNFjwxjeDFmL1AGEl37EZfohvoOtw1kHOzLpp9KrbslfdgpFBol
k33VDce6rDHLKNSiHXIKhMfqheoTpn34kDgm1PZW4qYwh+E5na3oKsaVk8M8TOQQ4aokWwxyIHV7
ZSIxI8+Ns9d6VQ1lnn96gv600qrnyAFH1hkJFC+nYK1pjOjGZpy8Za9RSZydoCDWeD9Yj1OtPA/j
p5dQ9ba159FqBwgO7tsqJnJsZjlDlqz5nGNUsFukT4SQiBHAifn9oshSn+bXKWmcW6tRW3+pY+2m
miUvYqXaZiYrB7SeU92kvoZaDf2s45dud58oNAXb3GR4yO69BOb2oH5ocSQOmF5aHHuMfLznxHDr
sKVnrrEcFZ56Xfeo2DGjnRZpLRckf9KkTq8DUMqdTW5wpug66laL5bfdQkLHsd6raaiMRTAQchAS
kfyMF+yzL+vPVVNilemdrGptx04lWoFLbfqSIHUM9BSiUVqwOle+453G/Yuf7+qkP82ivLfKxTqh
R0KXyboTN8m801vjqnbKM55kusQ2lAcZqTvtpYwGf2IrwGAM1Frrk5+KJFCkhTXE7h7xbfPEpHk1
muXBiTk9y9BY/08wOzx/lAZ/I/QCX7Y6LveYs4Xs9p3ipHoYk+ggVe/RGLUfdbaaP5C/GPapyewM
ZbDzLaEAvXPNa24hMSgimoNxck89DmPtmMMZoH2KzKLtxid7zp5SuTxOU/oQp/Mp7Zvbviv3Qtxa
uf6j5k+IyNF22p8NgJJ4VO47bBedodxMq0S6Wpz9ujFdhhpwyMKCNtbujDx+1yPjGeOMhshzOAzE
HmSJI3AawIsqV4S/8uySA9FY6lUSIbYT6aoii/hzSW7HvCsfdP5bRmSG+KqJGP3mLstTa07wr3/Q
VEAKl3NC4p/NZLnvS84YYVa171oi6BcvTFXxtjjOGzJESgjaVdXKz6Hz3oxh+C/uzmNJUmztsq/S
1nPKOMBBDHrijmsROiKzJlikAg5ai6fvBVX35u2ytvsA/wRzj6rMdPfA4RN7r/0tz78NTYDmmQVH
pgdvrJGeKq3aZnb+y+DFpnP5K0SvmsriFfzpDCzKw4+RO988zudDk3RfcwrszRxzSVLVlGzMtvhM
VX2qa+clj1kRWSmDgvFkTTlRieWLlOpSN/qHI5qXwcn2EUo5v3CDJ3fEjYuO41fiJk9e+D5Y3YPR
aATiKGDs6fdSZ6tUL85UrdsjGXG28HKsfd1XGYZgjFmGqD60+LGc469J2/zMwrvZEJNYliVK4ta9
FThqii56CEjJqTQT54v8JQXRpKG1DKsMk7RSo9iyQ2OKRKWNXBwdJnH0H6bV4Bn7Uo+hdsra6UkL
aAUdjItp/DzHh//hOjyGk/9Vh1f/DIv8/8VarX/kb6yVEPYflk1Ul2m7NlI86z9UeIb1h7SlJKVS
2Fy15H8EfNl/GICJJLo9fHLS9HgNf6vwLIhXHjEKDnm9Fvl+qOr+lXL2N7OJgDTi08Kfxf+H4SQ8
ewFX/QV3Ov34P/9b6pLgMdR8htQNWkfd+Ef+b9J0czJ0XvyYB4RVAj9ckYc2CAzmqBN5uCAyiu49
MqvgzHy5ZeyevLlj/CPUo2aL7Tbfeoso4ffBLYDlBqQ9jbYUfjqaQHiQ9KyHmi1pWxWMpRxJS4kY
mY1Vu9zdRu1GCLbBapFDsViZ5kwZfos/jNawOtlCFASZIyBWEAgO9jjDzQkjVEJJP9A1Z8mxM/tL
YFrfVaoFjxX5cHuUGu+5i1l7lvht2I1gQKrDYXrsqip+StzsFFDpidGF+dqQXtgl9YkrwbeYzFFC
JLVLaKGSqbQh3/9FqVxXQPViX14frag92xjfy4HRUFXYjEDy8iBTeU96PWERonL2ysxEx+A7UCH7
PKaYCYuySIAN2YgzXGJxSA60Ceno9rlgDlQuB0JYTPa7nwPW1ktFM+TXuO62Ie9GU2e5LPvN5bCi
A9en6yOR569jwhgzWH4HeWhrR+yBmx6v4SWZmxZXInnIeQ8XfgD+ur4Hj7nTkZKQnBTIB3/hHXX+
NbxsZUrMSxvv6OZfB1NdVaSnl2kyOn8qSKAw6sQ5u10kfQrnBxrOxSKNYRnhA/hyqqvQINSYOSxW
Mr1v8OLYjT+gQe8WkU/c2qcwcBsm3HnNvXDhc8vOJqdicOpLMIOjJhiAsWLo7o0sdA6604uT6f3n
R/+P38Tv304RJ9aOjNZfppUfdArwI/tXNFDuWO7wB3bn9YCUqN65hfyp41hJwdA359BGt9YtcE97
+TKsj34fRi1qzkYKO9qa5N7knz+vh/UN/eMpK5rqjKbSwgUAViJaxA/bvxCv60OQ5Y9DSpscC+Or
tegymKWxjl0e/X66wl1np4YpgfJz/U1zqS/+OgXWp79PhvXRPI2sKSSTovUbuX4ZnTmnEV0hr+sP
17MDUcEXM2NuuG5F14/u9+H3z8wI0xiJtxBnQE4uX+R0lTWYi2pBLIf1v6TzgPulHHAgLoqAlcW6
HsZlx79+z7NVJdAk9N7SATJh9BgDa3Mx7f2Gtf71PE329tQ+WYSdIBBaNsARG3g62fQzTPTu3PYF
Ai3NRZgORugMso+o3uWwPl0PBmEixHWV2oauR6G1YM5+KPs8OaJBM30EjuhWDRetzSodRuXPQ6RJ
+SEfW2Jugg+3YDxUGLrvxJ12hif3Orkz6vhVlre+KGvXxnF61pcv2/oD4v34UJaD+e9H61MPoMkB
gMGBCMb8PC1/AO+LcaAPv3GD8OF3iVMCJv5iZ2zAQOCGO80sZt43B13TJiypQ7yfrfFLnNXeOSbZ
9mzNb3yyCWgDC4FAYHLoI6/DHV9x1Y4ku6I2vNSO9Yrbn/D15YNcWQxRRtU42kbmj8uufv0Pfayy
6ouje9Vpwqok7mJQr9PUQigUeuMn81PjVUvwmoXTrG/uah6/tTUSZ1MbSJnpr5A8iEvkTrfFCfUj
9kR6YrBH1FLW+kZQv6SuHh/hnbzrVkXW6IB9Lfc+M+KT/HnInrx959XpOc7065DF6T6v+D+quGXK
DgW/G+ACNlN6K10nP7jj+HUcZl+MydfQKryTOSo21pk7MwidKcWWU2EcH8yadabo9K8BuVm7QgBR
HLvuHhtEtBRqgc/nkPPjPm5IQwb+1IYlMTSTDQwYuVIS5VeQ2xmXiD6+WtD6EIhlMsxui7uOWcFM
apGGZNeKT1Nr3ESFXS5qBP03IYN65nibQcFdnDrub9Idj7jSLrMaunPpLoyrMWouXjK9E0PFNk8R
OedG+Y8EbBNZPd13DSHTeS6FszPdlKSMpkFl1BO4oUU78sDfYrryQ6mmB0255AVMMPPhciwpa9Ow
pWd+MPGeXZxGZqc8cdsNmVFhOjPZyggqk0EC24R1G2CXFm1JcdFqz0R3ViEnGJvq0HRsUs0maHcy
7gw/HB6KELmrtKp2S+zcFvVLwIZ+VmTykqHamfTLqSIMU+JnxplkmnvT7OAeZMnPScz6gYjI1465
SQoM5ZU8OWOHPx9tgekAmCPuUJ+I6bGZGXvCYMCqgJ5XJX/p1KSP7SzJAXLy8WLkiQYMJuIPhz+i
KbXvbqqlfhWUzICC7G0s23GXOErsUTn8WagypJzWzrm54g3b8HFKywuB2Pp+Zj2jabV279CC0e+w
zOyynhxumYwvSMkbqJ3dRIA6Ek+3Eze3BGxC4CLmbeqkbylqmpVdAKO2SzGtDsbWdc0P7NdRB1yH
SKE5N05F1Pu6Hv9IQlJBBwQJQBDJ8+6NrZgqYj+4nx/bkS9Qn0dfmaeVvj5D+usBlpwgI000QN7O
SGztxov54VgT2DZDaDusECTc/RC5+ehkwRMxnrck5TO19eJP1pRfEaZtgtG7DUV2thy+twnJacQP
hPcB0vPRSB1m2XxVsVK0WE0jBndBd20yId9mJ9D2U8HgQtIS2ACHkokuRWrnrh7F3ra0zk91tTeI
g/cH6NIMLKL3wva+p4bidqKjhnZ1qd1nMvWyQh0Ik+I7KbIZO6iOsSkat4ilu0dvWev3nrSpDIbv
IarfTZIG6jin6GHaU2SLj6HRDb/UrK802+cBOwlqw7c2hgkA9+gXBC75lNev9RRd4dCMOydsk1NN
VrFPXWqc86Ln5arg2JgYhwOZZLvSPdaaMT4uCCde6GMch922QU1wU4uNbwpPTWb/VJP5ZS5DY2tX
+tXUA3dn6X29Dc3SjyPrjjG43bNg83Dgd6RMZbp2y4IBRFMaX3Sz+lUWrN/rXo/2RUpGpBJavjEZ
qDANrHY0j98AHTwozav2o17dwDSoXdFH9nZMxLXtxjtJZ2wd8uTJcNjC6ylx1H37anW+2UQEUcb1
JbKzTe1kjAEJ1iJqrRebRKDQonGV29rFZcylP9zAooG2UDL96sfmg7yVzi8f4oKgQ6YqhEQtVhe7
SQ9m0mk3d2GdyT8BGwWXOqhyjPCwinS+9W3F1DxLksfBoZTRLUQwgso7b74xnE/3DnvBOSdju8u/
RGFMJT4ze03RCQNm/YhcVNtdjCx0ttCGREN37Er9oo0A/zzLww2mVT9ytoMnPghocuqhlC0Bp1r9
OLsZa8lt5CjJnBz7yFxyO8IvtEF4hlObTDGYLqF3Xu2aZuluDO7YlwkCHpen7s69NNyW3WONTIKd
Qqz5Rm7wwU6gTW1iaRknFEcnVrQ5er9LEAgGC0qcITzTGbnUJ+vz9VGY8F/Wp8NCeZw0SrKlfVkP
1KblX4/Wp9wS8z1+kPfRYircZzkBvlkOw5+YK18tRdR6GJba6B9Pi26Up3BEJU+9Z3I3Qbg1vZhm
raNPKvENDU18cTr2LGXF4m5VPAObS+mSGFWziq6JLcGtkKdvZqFPe81rph1WbIobVpf7Lo2+r5rt
eBFur+Lu9aBG0oY2LmUQxMzAz6oM1bcl1QKxZWewOBZyM2jP6XIQ7KEOcRRfawucBpPAzyTUpp2J
fz0e+v6w/rgWMVtUoz9mOkF3RTWd7RDZJD0GPgldtr40s+X0QhfpusaPCVfTzkWrTjUYlxIj/Llb
8Pq/D+1SlRuEvC1tHW6TfwmeV61zVjJW81aoQAX8atU5t5ac9F24PPfSYNonmfOwqmezVRW7PlxV
squadn0qligbfANLZT8kLa5p/C/VmWsXeg2dwrAbDilotfvUwKKKLfEizeKdrXF/5C7CgHHUw1vY
V7fZyqxXKwy2YJbAOhWc3IXQHljU/+giMzkszi+Whx2EhBKxWdCq8Q5abbxDTfk5p3a6X/kd2kBe
jqjpj+YInZGf9kI7RIH+Z5wv7n/7exyCGbAmKFSI2iXBaZwigLgrJqyZ/SD66Rjk1At5ZH92hSWv
VY/OJYpDQmFLWtMMHVmiEcFl26zymtr4HGm5nKEpntlBZuWLRlZ1ptUfolUhaXeas0EeQoy9ENrG
krl865FSn23WBthLfk2YEG6taI0NSKpwlyz9om4a1s6SWJM8R9QPURfWD4MtqT/1guW+khfOPLaP
EZdMOxY538qChLzYlqFvadF4M7zpaUybGwHjd34R7NZSqR4t8ZMJWHK3qpPKZ+h/UWn7Zq5qJsop
GogZ/XgG83TfeNOCZ4ynBzUTjipsAlQTAQ6iGMenrDNRCI/VrR8y+n9OGOambFDKaiUiEr+lz/iM
wqw+jSCFgtyq794UN/eugEBUMk9FlhKrW2PjStCH+qecGBp4YXCAwlfNLV4p1JzjZD02sVuAfB7Q
CWp0MlnDS5dmuLWgFxPSi4aX+h6ogz5fuCpA0wIHCSFbEWtjGFA7mh8Vuc1w+LACaUOw1/oITkGF
tXqKCe71xPQ4gD4FTf4Yse8+TSg6NIiLT2qMor2bjJ+1F/6p5ZP52E5Vf8/JJYLRpd2kbgYHr2Np
jcPsAKrLQsqld0+mzkJmkmSLU7UcKB/uvcjTSy576jl3m+O+QYZJrOVgDiajbK5UCmn6tjNF9ZAh
R3TiBxT0V5xd1l0Z2kVH/Xi0xux7a2LznhaATeQqdSeRM8SvnYIxqsL8SDIy0xTMSEgNrg65XjoV
xa7PW5R8tRCnOv1CICjtScHvNZUjO9MOBmA3BIYfNSRItrwj8GaNw8lV9ococj0o3LyamAo+5zJz
aObJ3LLR453iFGN7UZwNhg7HrlIfhU0jOyft1d6UWhI8IXp4xtgujvy14NpCWJ8u8FNLq4EjFAQM
83vbgZZKHowYGlMcBFc3GE1YptaZMfAT4+HhWhMXdV0f0aIQgagp3bftOj+kdNSbnDKVvgeo9sDm
mK7vpkWA6CaUWWoRgwS6uvQeMyCtUItR3RLnAn2YVcQ4p/GxbITtDHsFgkgN/U6vWFwbtncmFtp+
SZIuekbtsPmoEnlAgbMYyPRDsvQ4Wkigt/cwgvlhbt6/RWOgP+v5167l+wVaeV/1mX7vbZJGuLom
27z+JpCLbnFHtEjWdCyhRjZDZluICn1HTTaIlLTnMHtwS4x6afNt0MNF5GvWJzhV4StZg2fUuu6p
qvkrUlX8GASEctcGTRuxM4K1gNSrLu66JQ8KXdomqqv2UrTtp5MK80qmPZ6nDkedEpLfahqw7JFN
d5SF9qMrnWnfWSjO9Nx+T+qiR3+vXrrWq+8ikjDFLGQLyzW2mZvnEEXBSQvlcBcqo72fcG5AAzy3
eb3Vi2w6W3rKidBFqK5dAcN1CG+dNPZm0WSPkamDGKm/NoHAreaOT47L7iEuOAPboNt0JRQe2WbD
jtilhjoNPhdZftBMHe+NC016AuV5ogX+Xso6vU0hcsXWdsZ9QMj44TTjc9shFnD9YjDOhht1+9QF
aJHpLmg8rpGcMV8SjLaUmC16T0M8xIknMOL1ps/U2EYoiWFJsxPERhHmwNKoH8Z56J6Xaep4TDvl
fCca9kAoJqhtgaHAJnoGVdpyDheE/36zBl3n69Af0eqL8yi+UWIMxySf8CFKCbU+AtlvuyAGuqba
5wnLdS0eD/jzjl7q/FSU7W8W1X0HpG/LGtDGOQqgMqsIUJs+lZNKmBJ8leweXqvFPo7bihG8JbfM
kydFCPS9Twr5RHkNV6JO1C4e2mC7YBPYZXi/GuICyGtvW0pdhOKOLYEbawEpmAUFdify14rEtWkG
7OhGBL3L0XBZHqFwHGPIN41BATvbVPOrM6YCD70fauO+lmIsL8GCSmIzsfO8t6xl/aguBFmG5lvF
ddoCgohKsCMTuwyHTUVsOILG4srCL7zKYYTuPDGMoVhvW+bWMnALZATI/wxIfEagIeiYs0PYpd/H
evL8bOrBchvvELLbi6lZF0915KGkRgUWvt44UBlOLoif107vFungpzWQGT2k6DbKSRCkkmC77Wfw
lEgGb142UdQbcN+zCDsvIA62Ypcc6NaNHXXZFw6Fb9DvIQ5NLyF6saQBWcwoCh4G+std0QSI6uI0
uqeS2tuxZiKpaV+rWN8QRgM8ucx+1TrmLxSpw6esy2ciX7KdrJIeE06AQJP40nlKTMaapMIkQB1u
HjvmnfT0K9qVYKc7WnSaKX9Y93t0rcYLndSvftbHq9OgI6ZjbKDJG7+81mBsYpgnGJA7eCmxHyZA
RCK3wNzUMujoCJvflVY8XjqUVl6N0grMQP6GzGt86MzgwYaKoVT3YXWKO9uc1pvWbb67SRoJoJDt
XWsjJlGkelzyZtqbutU/VTXyYQ0ZEVcYKzjIpNZ8q6wZcjbiOedGF1aZdyUL5GNKPWrEajGQaxyc
oKgumY6gt7fI1uU+syw8E+6HIzCtCDkL+7lUu4ZS7wnQbmrCOYZjKdDU58sJa9Ygb8mJz+1yvFle
A982L7/olVtfi4GoN4dXP2pOsUWwZWAqKsUxnYPPLCzLN3Iy/bhnrRdJb3zWKri8pRa+qADgCJwX
P8vZfwiFjmhu3OIgXbyKXtv5QzZYfkpru8v0UG5bbjS7CJ04KwtgVgmb6ePg5f0lqrE3cJvX/KA1
jVu8/CtsH/G0i5kbKZoK32U7nmQKh3ErxavJFtq3x2bYuixraB8qVFHqubBzb5fzj27dvjFQk1Ch
JlVxd8P7mNbyUid1gFAyTU9tkj4JDbuuN/ALcDzYf0OI3ooVMjcAWuytO2ndKTagrodRemMwcRgs
CAvs0JsLJrh2bzXEDvUEAbAKcsSptYvvOIkha/dueyDOGUQzmcIkJ4jwSFW0x0PPJzIj441nl9Gx
0ZcnWbj0a0Vd+8wge98ZNJNcKy0/rB+0iMBICDHdtQolkhnoF6ekDqY9Q0Gzn/N4b6nKPbaABoLY
qZ+EvsRJllxuB8mo60/N8qpt7haveqrmowxNjTwp1K2T0d6KbPjap7PgKotUORgtJopZNwOLZYx6
HZrki1WNOBmy2bwGWeYdqin71mZJjQLEc2Bf6SnzyJzNiZlfSW4OgdV5NZiDWl0WUanQSuhuIxvL
U4L27cSi8OIV6oF7cnhx2yC9kRGItCgp7q3e7k3e2aEcYxpDGT4HzDZvOYqLePgS5/FwdRMyzO3A
rHaW29okyHo0aYX2LJVyLuvBrXvFX1errW5a2YMsS/AaAyQ5N6SErDK3PsSD49yQJuY33rbbxdqD
peyvUuJKDJZnraO+jpwPF5r6ngE+14LBtD8yR8vvuCAKNIoGCLKxvqiY4N+JnnXnJOOuNKbhOV8O
o9fs0rx79no6VVjS9UMF2svxuoslEXPRPBhXzUFsMFcopZNUVZc5FupUeMng56l4NNCdvaCl4lwH
wO/H44xay1rCO/jFbaOmdE5ap1yS4619KVlY9uA+D7FL7epx7dpWXaDgfcwPOEvEsSjGb1ZfxUeD
X+o9J99Ey6b4Rgi5u0VGLfhbu+/DKK0neBa+xy35pQfUFaX6XUOudqfnPc3EKV0rROaYcCjO05NV
yIZEbzfd1yUCv7zpHhgQwshC88F820oudk7ZKBncphN6eLf20QtwM6A1hQec+Hki61OZcRHOENfd
vJGOhYnTo9tyEpnIaCkzr2QQVzeH0WEs8aelpfk6SONC8LF70FQYn0IXnZ1RtSxPKi95AA/1AEiv
xymuDk3iDRvLK2IgxjlzGpzNg4XkVOEhaAT2XhaY3oboEIbM5HhBS1TxThS5SXwyEps88/he9/jP
Vf1TV3Z18HL3G7kg56HpMzKRcIMNqunQyVbdTtbzvQartp2RR20jhtObkv3wYRrH9mCl3OoVbdN+
yCAldXlV7okOPrgVSs/ICLv3TNbXTrPNk+mwb54npzxMGWpKPR2ii0zbZ93tym1ftLzWkTK9dLvX
MvDcKwPc11BwL0GTw643RoZsd86JTPqCfOuTvciN6bk5OTq6N7I1DplktivmCpKSgSusrdwnbG/F
cZDYDzRNs7DFEuOed0yUKtH8NMOxuOSVQ3iKLI6xynfmAvtouuYjt4uvSNugKk/DZ9dR2bqj2q3v
o3MrvL+z8zFEOSdwHKbHQXRvkdt3u6iAHzm1D3Pwbo9WiGi/mrkE2gyIPTa3aGCRvrfWa5lchKWP
X1CGx/5QW/CsZPfXjm/d9v1j7/f7Z5DzXqMKFDDTXIa92TJLKpdtbNcUuy7A0lxE1nZ2scCyfMp9
zetSrgR4XFa+g8j1bJs6iwZhfa6aBvBaFp4YHkIv9VArmjZoFTFElO+WNZ7Rmae72IoBmujhU4g4
jGBrFfvr3n6NyKOGGo7oZJFux0gT9OwzMwlIHXXt6NUPqkaqEC7W3TW/Dvou+elhScqHLYZzaORw
Qkn12SiF2W09RKm6B20bHzRGNedmgrlhjZzcGVssMkegX1PSPPFlqTegzd4leCx6lhiZF71McVGp
AMKXwR/VPZcxhi3KkgCoaQMBcjqlC1I2NOfir+w9R9Prs7fq0mbcUcxB34TSyBRQCFo9aDckIIHy
iCOspbQgUCqWd7IevOWPpsuQ7/fPNNNQ+2Qq3v6xhw5MqqSEbkQuHv/1na+PihL3+O+n6yOnnJRf
m2ySaA+pghcAxfrI/fej9Wm0fGCFYbzObXWPqszcZuUI9iDs090kI8yCy8GDk493DYRfb9XdeT1I
7l6nGUOFu5iiZxhW+NuXhyXunr8O61MCdll5qcKDXT1eezeZLk0469QBfBjLa8MUy9nnrzKMZBUp
JFydmaqzNGZbQcGrzCW7w40OTal/EZOpYYZiaAqJujkn67yUGqQ5e458BwJBPgib5XO2MFjWR8ny
iDhXCTpCPaw/YpE4niLnvV3eThGrvw/timHpcemtyZirUia03TM8edIPtNLbzDYxYi5Dsxw99SbF
eoJb7V+H3iyuHcj2Qx8lqEZkH9NXLRNhloNi55kqIQDMZozIJDMerUfLTcT+f7Suy+Sm/F/DCl9A
sEb/a/vJ95uErf/Ud/39R//WdznuH5K/Ck7aquAy5L8ha675hykdRFpAzphfwyb7DVmTfxi6ZONr
MOiyDP6vf8u7TOMP3WI55qALW3ob9GL/kHP9N3mXYRr/gKyxPqFy01GKuQSICFP/h7yri40krxW3
kbpoQ+zhvXONq+41o0fEJPpRD33zjHEW5yycHwI8hLyq6dLjVQPoZ7sHigevIB0gyO74IQNskr7H
xeZQaOJsFuHoW1EQ7ILpPhEEfESq+l2plPXMnCgaAC1mV6xwz8VAVgZ7LPzwjo5FvXiJvtPr3Hyb
Ama/2cgmWMxd4I82+2a6x0OLlc6XpFFsUwKb9xZWVIoD3Ni6Az5b5rk6GnBG9+Xo7ZFBU7zCB7aZ
AyaGIPyXFwqZNyp25BPnpyKIz0gGRr/Wh2pr1qF3yMt4l0yWtw/akAvjYN8bDHdNU6YvjqDVyvBy
HqtkPsZaX5DNJMqLPuK+qgb3lDEWPRjR+OZFLv5EBKFXTR5gwscXAjYI4faG5qtmjsT8IdEMlfKw
8sYW94UFe8b5craH/EedkEOUkzrg94UhqIo6CWZyBFmMkHBnxc0XEI7XqdcihhD5UakYgllcmQfY
5ORNSQfciCPO6WB+q1GWb92mIjM1PDmxkK8wnJgOx9UpN/Ad5FmUXUMMPB2W0zODerqBXcby7HPG
OJ2ZbxK0C8MHGmsVDM8mHASWsEQ3A1pzkZJuwh5mp2dnz+QgSMaXjfUACSs7EaDFzjZC4xTAlr7I
TruwfE3PEauTu+o95ude+dZDgdmb3VT5M8lZSCqA5kcRtiycvkFTU/7hj8BxMuxr5utPcyE+crCu
V7123kfC0remTJCcBbrzzE6GHQj5aNR208KyxvfU0VmgWIEajb8Qra58D5CPt+iSMZSFz+hfzX2V
Ej5XldGuyvJHHXMTOT4VknUjTjAc2fNlSmB1ja18qkn5feYDpfiwj/OAcLrUvHTbeHqLNQYXRdor
259LmG1JUsCFSkIT2/8PIKtMQR3bebRQdW8K82uZifJzwsp9TYM+f2Jgv3gQGgD1Rm9/EDt0HNQk
jzn7H79w0gcHIxs7yDLkvLepWKrpliEWeGz6V+wd5SUas2c3N3Zx175YHmCrqY52Lu0vkkFCdZrA
RBU0yGPlmMDwaDNLZHMnkYdH5uP1NR5xipmtZZ4i+iuVUhy3rqtvKc8YM8muubTa/FQVfXKcvYTO
54fS0B45sd5wAmUv2IvuRhpPT0UY/Mg6N/MNB76R2eXuAkMg36GCoKoyqP4iXkI+BlzLlkG0VpkP
R03g/zOCi9D+dCbvtYrrimQ8vCCUo/yiWAq7/qTcK+vKAaEO6DsXGfc5QWyq0zhpZGtcpzR/0Jc8
X9fsHkZjTB/yQ3hnuHQpyNy8gI/WYDPgkrCUwd7Q9Wg4m/6A8WDYy6I4ByMikaRX0a4ZmYgOSFy9
ttp7Zh691sY7zjxcC/hzc13Ed4BIYqs8BENCcx6Dwn7lEuQ8DkMHQdEsN04OuzgusmJnZ5N9XdgG
qDfMndd1TNB0yz6oCsWmmxQokOzqPoaxcy1aWBOpS1zaFLP+6Fq27pbbPWdlRf2I6tR3B275TCLM
HdZRjEalF/P5GH8Kx7KYVSTeQY+6H42d7AneNA5amCZHtUS4UVL8dLppCbchnKbVWfoNys0eiTlK
3AtTlLeUpLR9bCYttdYCh7XpYwC3s8EKtcc5Yn8wj9HCenN/WV7wXptRhkUjJzlPs61D8UGxE98n
F1WBqoKA1z0+8NEyLZyy5yr/maVt91bjA8B4BefAk0cdWvdukU0JhsCjO2zbUPWnWhjZTiPKdjNI
ffRxuLPI5yYAkYNk3elnUOZo7ytkqwwc533bVB9KCgApfW378LN8qsIvTIrYwzjYrbEKvOUO+TLT
CBykkcEVpzZzFj3/PrvVuStE6yOk+Z6JMNsaSXvqaqZUzoRzsEjTnSnIKclScWA4g1kIlsg2RlkQ
iJZWIZz2xhTzpYx00jVHxpLmMuacachC1J17Xvpx9KJT5SbO1bKI9HGZkW6GmWWhzf7aofAn2qrd
4etn8B4OGZd56AcshwmD0D6sOHybGpxHsvTM0+QRYjUN3+RI3qdtuuOBris7oVz6aoTzNzdKg6e6
PtGa9c8Nvu4pkU+ubsV4X4UAXY7CFnuqRJvLm2is+KmOsCkTnJXv68wM/W7WdnliEZI3onLKHY8o
yLDcggTcavAKz6locbkyetzNKZ29rt/cXs7L2AXhcZnrRzdX3+aZtewgcH7NCGy50h0K3R02Duv9
sJH5nfigxe+SzSDxCKfIbMM4k8+CmiJXcjfh5yIcvtoFKJmOXoKObDZrbGJ2dDRaFhtiCQpTQ/6J
VY69kadO85zITcsA3TfkyFnCCZZWKG8Kp/FORflo2wq1Q6YdoQ4DugnnYzNbPybHiW6zikzaByB8
ov01Za54zZsju50vwhnK54xY3aKavyNrCHc4xzGIT2Bal/EJKZApCBmFyXoByYqu/uraSXWs0nDw
AWX2Pllmaus0jn3wnDl7EUZ7SgINuAXX78UIaizpJ1QarnhCX71TuRZ/ASGqiFc4AopPdoYj9L2V
k/gs7bD9SHqML/H41OQi+oLAi+Qt7Gml6uQrcO83LktM+6MWYwmqN6tvtnaSNHeEqajjqWCw1Rf6
MUHp4Cdtl76wrSqwDeO+J7SkO+iVmW1V1ARfRnv605ja9i7i3PI9dSUByPrs9RDvsTMElxbdp8uw
/xIh1UJN0jqfMnK/BGXwCVhzOOmLrIERBMPsEIREVM/Wa+/UH70FRLcVYb933Sp8ljYjnjqKYEER
T41KFpko7Kfk3Mnx2cr6/sYgKfeNWSuP9hL/GUQ/ceZgWrJr9QIIpzv0YCqY+5nyQQ18HtIiEtqr
jehoVtGpJAv5F3pELo3pdTCmnxFDUSdyyhMu+yVBWOyRnoaHga4ZgxfK3xrGxZmUIb75Hbvd/DnJ
iJerCDj0Jq9+9VpOYvwY/fexsBdX2XPsQunCat2cUI/v0qJ44aPSUSPGWFhbs9vbwQxANq0Zl1bq
k2wNG8qA2/FLkX5RCxK8xzh6tdmkUmf1GQk2aWAfCC2SUCGqN+69e0K0SCGtINx3unzuygbO7Sko
avdPN0AE2uBje5mdxmQyM+e3mHKVazVU13SGNhMHGHLDaGsxaPVLBI4+Kc9im9Su2iVFqGEgQx4m
c/OXapCDRa31f7k7j+3WlSzb/svrIwdcwDReh96I8vZ0MKQjHXjv8fU1I3TzKl9WvkZ1q4MBkiIl
EUAgYu+15oLLWei3HmWepX2xR9F8Wr3/FphV/KpHgbcesBnejomN1leQHhohEgvL54lW+gZCBgwi
+hzbNk9KVMNL9BbcFlZ8CYgg+QopXUR2tLzNrfWgueKj9YvyHhAmqIf+wnjECOJZADjs+soZvfjG
4LRcTf3Y7Z3xVYyYJ3PBrLQkOHNbLkbzFXQcR7elQ+AN9hlMuoYf/w/5ntG59sh7SvREVqvw1E9g
YqE5pNhrNXtcZeZI3MYSxLeOvcnDWHv2epvS4AjoFKnNTRnQfoLo8ll5aUoyrDEfymB6qcsWnZw2
k5yw+G/p0FyCmj8/gZR5ECAlpth+DjxKT65u/hkljoN5D7ZxunI4MdICPUb5aYFBSB2zp500YH+Q
DlDTjJ8VWJClB76+csgRyPIe9cZRlgEiGxlUmfOzzNAfKmzpNBsogLLGSjLEIHr0TP/OpcA7fYIr
BitswvPICNZejR6VOl22RSprOPUhRme1YXw+Rnp1p3Wo10mzTU5RfMQCj5Eica5LA4kWE7DLZJLo
G1RoTBDX40WRm1GSKmPS1Qy0Jbj4KEdZOq12+OLEWDRb1AAj6n6CbjOK6HAacBoWMzmbukvjhmve
RSQna3dpVVnIbpIXA2z0rqfMo7VuvDfEVCA6pSIVmxU957Y/hy7pjSKyiYzEEvgN0kUTMp9G5pZb
RGJy2ux8ANDQoH8kLuhr7N1D0D3WE9Wm1otZ0y3hDrcJOZ2zO2y6ObqrhevsCG/0jkxPltq9L6lw
utGHkw7pVfcZIahg/ZDc5KKn8xWP/jowoHxMWUgclrCvJoh7RLPu087xj8jCo4uhBRGtbvSpwktu
PBfZVkLQDn5gF+Gc61+owD+XEUHVUhF+n47Z3qhJP+99JshRmtwbubuvRP3lY+980JIAxFGipXQk
CD0FiY1odRnetFHD8rcUOhxh77Uw0fiV3WjvicvpqWsSFtJGpwTtZjda3cOSEGKI6/stmcrD3AzR
QS+y1z5z3+id7LvKuHLH6INuFebs3H7RmksEzR/TNQvRmu6xmXDTIun9pidTlLL7btEJgxuzkOUH
va7QCRDsMbJF+iyt3kcWJue0SE52dp2RmxpAwCDBcGMLfd4TlLhvomE4FHRpDr1m7tvZC3ApQxPB
Sst0lzUgaT2Jg7KgWmeRI/EYOjF8kNMDcTXQGDxZff0+JEsPc0Pcay1+EpTUwGqDPD3H0XM6enAO
rFuu3duiT18Cq3JOfgd5cNKvbceFANfcqA8qoZEd6io91EFzstuKG0dlGSB6mpVwlxd0hOY5KLmO
IyQE23pAXjCWFVIByXFG+z6yCqJ8EPkZmZO+eQwQYJYylWzOrQOhB84JpnW2T1PtZiCQpRMkYvpz
Xm9dGYgRkvCEOYv2gpGZwyb2AUboc//AwHMX99Bok5xJJKhtEAVEHE9ba8TuPOa4qIDOyOzv+aaa
EuNYtXQFe+nfakQYHLXuUwOBsW58l1A52t4sAptrb4IhFKfwPeYc2pP6/1GA9Kx6JInKEyfbqsUJ
Yrs4+REEfMHnVRUsMjsUyGUku3mWY5rfjw/2kr9lTndj9uBP+3GcN6XGPIq5zKNRQ3cEAgxFmVLn
KojC38yGCJwIQ6Aakdjrpngap8Da+IN2XyB+NPp7wyPaMO1G2K1uvgXdeq0voOXChQAYbq/PugPJ
SnOiC1i6z9zLjJVHZi4RGXvkHjAR0wzhvAzLdu0UPnc/7e2hIsoQQ687xtGmN+avsXhr6yl/MM0v
Z/Gf8ykOCemFW4MRBgO9hXN39sx9Ft3kM5p64g2gG2kogrJ2E0STAZCx+zBq41BETJkW0913JDcl
ofGrNzZt0Yuj3etvHTXAU4mTQkhScNf3yaEcV0vQkoOdWIizjXefisRK1B3Smllssc+ziplrivbm
V6XV/uW6n33/l0mlDLtB3eeYfamMhV54dloJ+mxx1ddmB9Js1kEUhDbQZrRtqTXedOj4aCwm5g5J
yX6K8+TKZKq/Jo4p3OoZDfahBfhqb3G7r0B/AqESxuc4ZfBEG7kGoDLCeemcAy2EryVBQaWU6hFh
/pmI8kmvumS7OEgnc7Fs2gmLC7LyaZ0B5tpqNngntwVm4VmE9Q09HkA83PEqLXF7aPFMw4EVcM1p
fWgyeq5LdpsWNRnG5VfNWhdIEthtd/DWWjbdVE+R2+3HCSs2Wai+htkwi7LbVqJ52vgXXdZypYsM
79+S0uJ2nxCPvdklpZDFvOa6RutW4e/Jv6qO08G06rMdYKYQzQgYZMAUFiDJMefNMqBptqviXcfr
UaOGq8mwW0fk+6aB1H3SxJLRz3BRpsNAhAZNk/ba5F6CYkFboSoioHG5uK7gvlAyZ7FA0LH+iO1P
L4k+qRv6UfJAvHm/TS2LA9S8pk76Njoyh+NoNxw5g46i7fZ7EYg74EiUWYfsHUnVZZgQGBX0VrNg
3KSRdnS74BDqxaeHZmgqJzJrO3EKCujjaK22kLek/ovguaHTj3YXVFcsqs56ot1WODWo9tyETfIY
DxUOJEQIjPC7hPkNk6N7rhF8TXdFPHw5Zp4wrXRewgEYoMOXQ4kCleQ9BaZTbGofcSDzmTK611j+
6G2CCGKYB9p1CKApGnW+Y1DTVliUbpvOoas9MeIOdsSs9WXxm9/LaH8lS/uUk+a+YMhIvPG5JVbC
L6bfcZDiTGzmixZbH9pUP+D6Wg9J/Dnoxr27jLS8hiO8FXQPBj3nkvqRSHEWQcCctIpIrXH6xCUK
E7fj8uE4sFC5tk3KpiwTjn7slCsRGk+WI45zlR7DGINfSz+n6t7KWjyOrALGMtllDOYZKVLodKCK
kecWaXuoPsQnEnhKUS4Cw04SlIVNMa0MEpV169OLfMSXBpRT2N6UbbJnWtH8jUF777IK0UmlQFqk
1TjP2s3sVR+UgW+jo51/lvAptKa5WOj2GbNIpFtGJG+ZPV/Krv7oTPsciBnmOa3dZCqeJxGCVjCg
DqTMyzpdWm2zr9k+FlrAGU6UJHQbwpLtPRCizyYY3+xBwF42mD+WBRyyqripl+qsWbdAzmhxPhf8
72Xa3fqcU2Qy5nW8CSDbk6PBgU1JJBXo3SV0gvB4htsBIE2LK9SBRgy/hExLGHpoGHvm1pHQHoqI
VVCQ2M+p9ZRCaPEF9Y+Sty/UoDsyACmGTn8qO2UZlfpPGATnFaLXt8gjQ1sE1nK0En2dwBrjgEZ/
2sK67gTAmZqqdu/1W7Prk40VFfqlLr9m6mAYkLaxFVn7oscr5fT39ZLbRyg/ZF4CkcjTeWvDaXoW
/X3rT6SjeCTfd350CejqsSpHSb8ExVaL4xvQkkxMKeYUdSw7/Qy9hjBwJxTjHreOzGvF5bME0wdm
j1+oAaBVoLyKJOkhoKhi5Aia5kZKWPtzRmsiOmCAGPaDHhANFoQbGq90fhvKUnbFVaf1EB/1BGYu
EYhbr2WN2UQoEGIcgYQllPOVxmVlIoilDYmOPTPEunUr+2gb6PKnvGfiSStXK5J3JwrH46TD4cn9
GEwVikkxQXPxXLRnZiycqyndWxMaBVPTKJjnFPhd0O4ec6AeOtkgnkKDb3m8xpT/XmS/yVqxnryI
DkED1NeUGmOoJsZ6ccV4RARUIMTVceNkDVSooSGuBQklphFsqfY2KphpFUNi7VoTSkTSl5TLbUyI
NcXPGj2634R0SwNCVxpRHZqh6a/FzdL/1iv4Y+NSetzlZqaNETx1bS43uEYeZ1P3ETrcLxXyrpZw
RdYUfrSNwO2khS8bOyOanBJqE4lAe+6L9sGceuR5XdpufCEpZEHxDH3ytgmRGvuZWNHrf0k73BNi
tG8GBi3fqM197Pi3em1DywTpgbw2vjgNsCW0ENa6G8R91YL4kNnEuz4dPpoofOygoRGUFjLuhNRV
S7PZ6m374GXk4aEvdjegdvBLsZg8dtAkoZNwXSUVd4iKQv2uWbg6Pd/Hn2OT3Y4TzL+18UsJg9na
DOyp4zy4avwFdl9nHtKODBLT8/4UiZ+vEZkfnMUotkNNuHNdzts4eWlkMLQd4pxrOA27ItwCsmu3
eg6wE9Zs7Otgrcxm7VYuJldqIsxAst99qZmr0nwKU7c+pj6LMOHn8MbChTi43OG8Bl01ROR+ZfUT
pP92Z+FkXYsZWGsxVhstD96rnmDi0SDtfLB8cH4zpCvIkat0YL1dD89U+5HRkZPczqfJyoGmDpvW
hHewaM6b7RQ3C7nHTlmB37NA/Q7La9GmNKz94mFy+aP0O8/Fmj1R1W8ENHf7l+mOD4ThCoyhIH0r
QUEhBB9D6mG9Y1VRo/dBPOBs7J7oyAYDP1Mu3Jd6vEvsIjsYU3swXDS7qYZlpUNTPgfrtnkIKOnE
cNJWLiK1lY4YIB8D6CfuQ4t0lGkBpX8AM5QxU0KlrI3LNe635shaEwUJijCK9VZ/P5N4usHZAn9K
J7OLH07t8E8+f4q5ubg6pgSjou0HreHeRMbkE3UT2vt8Tq6rvPnVjB1nbPYmmO4600Q2PAL/ibq7
RkSbwELBqExIuVwbWDCI8D93+Ysz0TmEAcecS68xC4EAIwyHXLaRUVJaN8xpfKG7iMnE2jSme0JH
82fhKxmEDBzNEAZXfMoYHnLOvdh6t4IW42D+mRubKfTvypnoQgMUmuuPV6bu0H3FBpwPzl1DNPbS
piTSpVvXCS913P5q3XTboJRmlmfv4t677if3ojnJJmxYta50I3sc+u61EsFJflYj0ktR2mdmrPvO
eq39Zk3HgsUW0AjurbE97oO4OOMhqN3i1TextejOvd/j6wj2zjK8mqZ7xZH0gT2ZuPW/009d5imM
PtguCmNvMkSCMuuJbBTbjEGq6eT6REdOXS4sdSoSWyuGyjgHQz0vj3FbvE4UOjor2UzucJU7WITH
8imzH/nWNlylRzBD255+SDP5N2Lsb+Tx6iFFJ3lyw6+81olQLp27oGt/jRVVrSWBcuT0rLWnEUUz
fHQtOATjeMBcmRAJ0XBrybkz2tTWK6tBPj/XdwAhX9D78nW33AHMe9PxVloHK81ZbsFSbNGxIeor
3hIy0VdlUmPIvysM57qeo2PjzTsH3G/BtHiFKvk57s2dQ55z0BeXuumhZKUaSHnY7f54lyRUqjR4
SasyAhGZZcnzpE2fdBWh8rXYnzBKW32Kuo0MrSobDlPXnO2MvkGLDi2SzplqsG9qM9wlffRZZjRc
oxr75RQ/U3uOGAkJTXRNSHEOaBDnOrB/Udg6Z/NgbopJIl2Sg+6H+2I0DyWr5HzZoDSmDnUbOtO2
4xwhL/uCv46g8+jYJ9GjmTDx1qzd0s2I1qtDgEkZdTY2ArouFcCZaqKrRBKLR4BxJvqHgCJwB9OO
YXc/2aCTGRSvzDLe5nHxIE/8Tkvey4yqB/e0crgewYkOhDsAMXwlXercaP51lopt23lPNNpfxxR6
uJjOrLAZrmr9xRg9HJ3zn0LG1k55ezdzya8MJ+TgDKO2Jtb2zNQDy519NPVmn7cGTO7g0aT6UDF/
KXPzGjsC6Ojqnfb1Wzt5ByPp6I2b+d4dfxd2ATzXv7K1hchG1HCMqF6nfSxG+9nn9tNsek/EXbHq
ypzPonMe59TZahpmsa5+po/5C8s7IT+/dIGLaWn/pHX0VBTpLhXpHT3n44j6OZ1ptKKv8IvkRof1
XtaPTkR++8Sl7Gcfpk4f2LEeihCtr+h/U4Y5AMuc+/S90fT7Jmvfcq56raiuwDq+mtX4NnZA8ELy
gAYAyYC9bxdasAgwKW+aYP5SbkBS9UumHq7eDfeYo0e4qGkZtyXHxPK8TwkHrscIOW2zLyEv0kkj
WgzNY36bTI/0l76C2buuQ/O6zdJfWUUzzk0OWRRexQsmSmzCloaG2LLPjVV9xaSbN+lwFlr/anFR
OSTTOLORb2J6pql+l7XxG1jMU9aY1PNY4PaCqrnVvghNXJGxhB8fVLRb46qsriMXf9ZAM0Xvxhtr
qW5Gszl1i3Wt5QblZ+6XXnhqg/QK1+ojxaWHhnvKaqEjUpIlHc6k35Sc2oyewtAlnPEUQC/tK9ZP
9wXGwxXgYXKi1k7fneGzs/pqmi2AkcW9ETOOkAF2PAvtOVrLkyUw89sgvDWCZhfBlV7F1K8YZ7Bd
uC3M16CgaIWPOcitGfVEtUPHDlj6xh6yg98Vj4btbQcLVnwprFUHNrvTK8zl87Z3H6xkPAIsR5xA
hT80X8VcWPt8ogTkzg+uI6sxY08lrblZBvuSzOYtFMoPa4oOYVPto3y5Cuiitovkfra/8j6+L/NH
P4qCleW6L7P3i/Dj4ySm36VW0UkxTFB06T1AiWV6Go36fex3Q9Oic29fI3t+cwE95qn/HHlccoW9
yuy2+z2b8cWmCk5bZF/pJV1MBHfUqcrj1JnQYcJD6roYETs6G+hisCScR59aXE4zOi0vSbTsg5Q5
EiPGFvU+CzMwd+7kuCs0N6Z0Ee3IPMclaT+AMwo3g2s80d26+AUU1JAQSDs9xHb2bA9c9uMS8unL
Waf8AO/2UBgNpx+FJ2HfMuf9mnk9MLyt78+7ybhx6vyxzJp9aN1NS/zSjs0DqDDofkzV9Z5yOVTg
CkBWUu00LaJADZXeMew/8vfi3bvTLf8c1dElMqgLNyZSHfkLc/zIQD4xg0T+1RQidI8A07ScKVH8
ZObmrhvKZ3fdGMtFGGiFsRWwDomGPWYfWFX0n+UPTXn90rtYm6L4y2yjDm6o81ia1V0f7bD8weLP
yuLBQ1Ji4/lLc/+DyCd4y5a415eFO7m/WVjA4cWC32WT/dE6y7OEAyYCy6yG/RLqomNTFCG5L6Ur
X3UAsCkwt6l2GQ2ifRHXb+AaHxp3uPEDhzKhfQSvcDNrLmY56xhG3T5ZrKP9OvQUsefHAVrpFM8H
z+tv7PgtlKXMsfxKRu+DaisMC3qgIBWd0P2o/SdaNIcwyL4C27sEEdjv2amPnt6+E4B5H+TJduyj
o1dQwYFfwi8wV1qLHXNhiKzydE8Jb93P7q+CbtqGXOybLCtPRjryVaa9vV24a63dwsW2Qlt1nXTE
rAzIBuhAFWuI78xtc/NNDplhO73CLSzWdH9Ahbc3jtdZaz/R6xMmX5/kggDVxEXM0aFjPnEqtNX/
etUmUsn/fyrut2pz856W3X/TbPLGvzSbPkg+20NFRyaiELYjg2dlRe7//h9ESPY/dMf2LFv2s0wY
fH+LNm3xD9+2dfo4ngm+1rUA6f2TyWf+w/YERWMHUh81YN71PxBtGpYrRZn/yuTz+QxT1w3DMXyp
FHX/32RcH8JxB7BYOyfkT0LMwOVacGqve5OS29SmxzZkJNUYHFloziQOBCeUBa9Lrt1mc+DSh8Z4
IPPl7IG0HXNYsAgfiNyZM1sabsZbnE6ZGy+kdEC4aDwKFHqwmq2CHrKdZbtSImWNhCqzL+ZV78OC
LvN72BKv5AXuQ4QA1IOIz5mKfV17t4Y8qQF5i6PVGNLXGcii8ZveuA8+eGfaDtejPf1mlsbMzGZ0
y+ezXTCZIbXCT4srgR2fiiteQFIn1rqZ3pdd/GElCxG13IE0CHx6e5/StsFSErvbqscl0ImSymW2
zcxJXBksRFvu1V6OB2DQij9Rlu3JrT6TZFFUUJPb/hYfHu7ZrD0OE56XADIsecDkrsYV2in7iQRK
lq3ps+ZSEwT7iYEXdGg6tugRKcmlhKqx7DF/L4a9nbsRoWlt3tdZeoL7+ICDelpZFQXfpPc3XqP9
6sTwWNXFe4fAqcs3LQQdI2matWkRCZeWy1abmidDx1uhj6ypGPcFOsa1E4/rPnQumut2K2N61pPh
MpR1j5UfPEHOv5vyLbQsspHKDLfIVMo1xlkWEXF0SPUjeeH3HdVsXObe2ujTq4Up69ojPI4c8vid
lQJZ5nNMtc5LmbbfpqG4oUn6YPfhzuEzdmlf0W+I42Yz0js2LQhR4RCmQAu060CG68Ri+mjy9Eoj
U4mZZxbv/OUeVGjl/NYn5zJWGTmAfAlzVU7384RwdR7Srf/hpfFZqxodHEvwKKblNuJYm0FMCkE8
YD8j8sebavdo2PDMEBZtGwOAcZRFT701eoeo6S5pZVbnyh0eS8/Gap/1B2MR6W5wmZCLFnwFBxMF
PaTuOTFecsiTgI1VeyW9csoacH+zJrDlrkWUfxBtdG0NRsWEhDtMNBSvuVe9pghGSOp9tt30pUqr
bI0wZ1gh1nlOi+L3PFx0v7iYZLZ7Ke2a2l5MJvwuWqxpV3XlQzk690vuQX2CRz1XI0YAfdM6hK9b
YXDrAO03i2tXC4HO095c3HJa45gWC3Q+YTX9VudOaJX4UHDSr63OSi8/m9aJ7U1ZyLgFL4SFlqYF
F/Q4v9JbhK1Ia9PrvugUIUHwMMcuGfrWuc6fqopDhOJ0S5eOzA77rZZ1my5CLlagRtlU0D9gXt5l
3WDTgdBYKFHxrocm2UB22fgNk1PR0T/SiVG1ZKDqKH3yau/nOa1mLUk3QwIB1aaXMb5qTwX6ysF4
O9ne618v0vjm7MmRD/f2z762VGKT9+CKvl/7l4/LuYXaFQjvyrT70zR2UDNgbqpHacPXtDViWuiW
WUI/mAJ6G3XuutLI7WMwjwZAlfFvV2d1WfV63RwwgyDuo4KbkzvmxoF/iBI5SaeDhy1E5geHC/4N
tTda1e08Y5r4eUo9j1/wOp7Ivf75eZYgf71z5l6yWQQMfa2EQGN6cB0ra9nni2vum9iESqqe0+UL
6kfUpggD+D80P+Wbft6pfip2U94V4wphcDPoz/DO70/q1OepJ+D43Yf+0Oy8hrNbDOVD21PiT4vY
fhxzDX7nvhrT5J3Vuku7guHGs96odgQLLRW/jr19Xbr1rSHndGM32WfkWvu+7pLzOJSP40xZqzcj
8+AYxbWKYkTbEdJlKeIjnsGC2RKypOUdKSnW8A3lT6p7lLN2Vs5ydKrJO8mJop7m4ZHg0XJbDKWz
CtwFNNOSeafGNeuDGZZPrVTJupZ+pVUVSuWkcrdZnECAhcGzUK6hWuDNMKWC5ZV5Nqs27W2xPBIN
tGbZT1PSXZdpe0xNvTxVS/tet4Z70Apm5vlcftgTPLBO1NEhArTyFPsBUGg3PSBUc7YV4ehHzQvf
6rn/KqK+vXf0oLw1gTJbNE1dresfl6KPT0tZ3PbBBJOc1BGqcuk2n6N72AjQWVqn2VaRI7n6+uvQ
sdZIw9o7pT433Bb6TASugugcM7prOLvwH8p4qxniqFGgaZmLvt4EwMww3a24jCv4cCFibnuqo72D
jNqW15nCFUQNuv+DeuwN0IYG/ziNnp4flOpIbdDE3wwDXXtmE/lpinWMll2n0Jq2LAwNIuASabki
XRfEapacnElao1MPVuXSxw5SNjyXjeSOqk0AiueUEFn215Pq8Vzp5r7q53000Q5aq3RXtenob0PH
4gxtTk47kx4EUN/RtOJY0T05Ka5W8/eeeu7nobtUz6TLoP6ShC2VrDkX3N1XczFuY+YKByNzAypD
gP/Vq3ZVJmiLSBPIuximt2O0q6qY42MmI1PVRpBfh4hOPlbQJ88SL44zeNtZhlsLZgUm4TtHow67
E2v37qRYWT8PjYjGJYaHAbm4g8tuki6w713WY81JPdZGrH9JWv22w6XFosaqPOH75IyUwdoBTHL8
t+58GBdv3UnVFIlL3spPBrFWx3XJ5eAYSVaYqAjqqh1/p45ylABaYTl2GCSR9eco95JK/JMqrV7I
5hQikY6O5e9QaRWnrE4EtfezWXBUrLuK6BN13BVYTG1U3LR6rspdZi9B44S73Kmf1LlgGwvtfbVr
MG+gyqG1r/StxRbpXHXU4w8V+h3oAbrCsKD/qb5W+ZUp8FiH32LbF/RX1EO1Ud93mLTGXkzdIZBe
xZ+NIob9PFR76rnFeavLpDt63UjHR32n6nRTe8g9HURW+InU+faz+TkHf05EN6PByIW1HzRd5iFk
3k1akH/7w3tTAbhCuVDVk2Mso13i+ksh3b6P3fc1So4HbXZ5ucZFx9CW4vf5+8C5oQb16j8dQ5SZ
zOBJh1YHiPQcrtnvK/d7XyTVbzcx2606MD+HSB2xf3vOJV6OxPSCQpi8hNXV+o1PU8dOPVavkGkN
PZ7+qCGzg78v3qaVfF75uAXbwt0HFc+Rad8qLlBBrdQloy6lCEX89/X185wRGnu3NWlWS+IzDhXm
0cVauO20byXcTXHW1GvfPyCfK8MOWqEgTYnuRgv7FuSy+/fevz2nNTUcI5keb3uS5Ruzcti5WUxB
NiKk1icsx1QDx8BKR+0VfkTGlN/8UocQYPZf3D71MLcDxjR1RKu4cA5ton1fguqSLNsogicXGoyU
IvW2dAfDQ2N4HJrvcfbaH+vk+5K0HBcm2ZLQapLXpdNSojFa8rzVZepQ5PvrTYjS7lDKNzt1oIva
IeRaXa1qE3jc81dNHXDy9rTUfUkO9oXNu9WR/pfHrefQC80ISEDOwjn3b4A8XT2ZDx1gkS7Z/Vvk
tnooJHpabdShV88FgBCCovaBBv1zuMyCBeWmGjm/dwHwvRV+iKMibe2dL28yOXUcyqwpejFP/QuT
igP+fo3wLABo8icmg/nRQe2ql5iH/fVe9TA0dZQBpqN9DFUVRR9Bl0LOkeC/AaPcSe39bP7Tc4WG
Q2b18zNhLr+a//QRE2uVLZi/P+pjMvU+uOtnIax4/y9v+0/v/bfn0gh+3dJanI7yb1Wv6pn77o5i
3KpH5dStnRbgudF0n8Yob0eFweVjh9yA1GZo+bp/nhvxazFf1LWdTkNvP43ZOdf6fG858liod4Rz
zK56i3rzf/oY9cK/vMef3a2A1F/Ifz5qrBcjMikKy9/9/XHfPztUE2GPHt+GYUF+VK+rjSP/3u9X
h8UGecyJotkVwwQVTaa7Bvg87m71eGydat4O5MU0h8FIKcFrbosz3WNaUBR7AlKrk4KAT+rmXikq
eFca6Wl5KOXcQJNczlrNEsiY5hAG+Wuj24LEFa4IrBEBIMWRXksoBzgT2U8eB8XVrAXNCt9zcVJu
f7VRDz018qrHNNkNhguauj85BbEattXjqrM4hTyJI/cgoSBK/sztqtnyd1cnZUdzJQZUPfyLS1A8
ea6FpJIF3saWIw8Gi4KvLUCex/+inlL/kNqEieHsSWndd76YqkMrJwMENmPcl7dGz6fBoez6yqmv
cWOQKlamGWjZUuhCxbyOvJixT5nTlSNd7bVdHp16TkQ5gIpMfxMjlp1eQjRbuVF7kDw3WE37QyeH
XoW3V3sNLvnGCJbDN6pfDu3paHIKfpvI5ePRJoESzQYGBKEDoJDjgyuz6UmWthklg9duWMZlDey+
PCmkwPeeLkLymNG6Wgt2U/l/ejWUArWH3wLd2tJfklpQgjdl74EL6G9sgdPTnCoC0a8q5bUvdP5v
XU4oStby+DUibcE4GOTESbOMGyNtF1EB3JNvFyIillfjrIW3tShhramhVGLaUVsznn6T8dF9yibd
Ve2Hy1Hx8HXqWfNa7SpsREGpel+g/bT+ht+rPY4R94WfJ/Uh0jZ9U6Nekf/Ezyb3Ene/tC61738+
r/j4XYhypGtJ96ts0ewmTbtTn6aYAGrvZxPKeWFntC898Qhb9UGZunepXWfK+eJt4m2tZhCHzmYx
dibcpz9ENDiFnIOrTa1ONRFtrAQnm55qHGD1glaiNvC6+l0BJNTZ5vk5Li71GKkzuxEmGA6u9W4O
5rnIQ6SW6uRTm5gaISmFRfiHYl+9NSlz8tHYthakV8dakiP8cJxOum6Dlvp5TF8WzBysCUWOUESN
EhwIFkJIl2jWJUUijmP+OFH8hg4BYsKHthYGbNTD//Yc+eIafux1Pl4NZlHewDQcr/uAVKfW3DKv
oVAELwErWrBbcgicnaM9DB6WiVgP3F1kOs7a88ti7xZIqoDB17uZjuC20b3l1sjvCcaCpE1AT1bV
D1W7eGeU+I+AjoFOx2j6Ost5A2QZXUmDclMu+m3fG+VVFh6qwLsw3U4u/axb58lAi5a4XBBSYGTM
HRmVGD49JEtUc589dOHHdCDxFv3lfYJshSpMBy9CB3uTUqickiE4NMFylwZzfKhbtztX43A1WE5w
GEG6Epkodphjp80CS7x3WX7MbVIfHBfFiTaihvWnlo5Km10XAXxxfLjF3iYMm1a30x8ROx/IzKWb
VgtxHbrLFYmEGqXg+WWE9rEe3ZHMOHcEb6JBUSZtBuKWOd5Q2arPTYJCV+31af3VWjn8ubqtrqxI
TXKBf6TaFG1C6pxrePeo1PpmkA44gwgToLZagDBRZHZ8nWWEvRmsxnd5ssahjrzEsstDQvP3UCCE
XwaX/g+ebauPvd1sZrkkUONvKfRxHwJfhUQEhRymL2WQsN0Iei3rBvDibIX9lekV+nqoemJVbTMh
2jdG1uZ5F6toip1L/5nMWpTggJMoFd6JSnvMfKvbey66no5Cam7RIY+hvPrmuKXUuu+BjaJpYIOd
Kd9Yk7+1g+GTILKinA2anWiq6sB6FKg2LkEFhxoA7dOkmxgSkqLDIIV0v4oWj0Tj/lcJvAvXkUF4
O5X1OdE/nJYibjF8IjQD+7/oVPj9wzLFy9py+kvR2og9LAAzjaVTCc6S+9qBEoKBrtsF0sNciEm/
a21ulmORbRadLOV8hufocacgzA9ydUfacOYLOFaAtKcah4fQgBNoyL9dQWoyhGlrlwLsvQrnsF85
TP131pyPx2ox53U+gcgfEfhmhw7+r8UU9mrRki/dINe5Z9qH9aCQHchq1bp5ebEsLaHUxC+uhKWt
stmIrpH+zsxlXfyfVultup5mRuzVX52Q802L9mTKAhMvcLnp05abvRlyN++I8DWnfB9bHQESaIIC
DOQbq8SrEhBaS8Cfv6FLPK6L1rsBZ3b2oWVe1V530LMqP6bpf3F3ZsutYtm6fpUT+/pQQd+ciH0D
qJdt2Zbc3RD2WjZ93/P05wNnpVatyqqKfbszM5SA6IxgMucY//j+8qNANOLkktK4/7uTbqoukwX7
10m3S/Me/AMg5XuDP5Jtkmj9DQCJCUng70CTP5Nt0pxsE2ULrYNqUalMmivLoXL893+p8t9EiabV
1EWLHBi0lj+TbYrxN5F/KDqTDMgpEsiV/0GyTdZMOCz/kGwzVWy2aCbgo6iypSv8scWP94cw8+v/
/i/p/+ZlHgb5aI43uiRg9LigwZd+zC+ThPgRUnRzeOh78vcVVBD6iAfmco54Sh0kTSdQF9R9EUje
IJYlvNhbT11OXSUYbh6WMtxko3AKDPBTVWseq0qgAo+MNObm09eQ4/UGpR6T7XGkGn6II9QbAkli
ldtfH3xCkZU84qLl36aAXenpRK/0fV7I2hlzScHsTE/bHfeUR6RtuU4NS3UsVao3CbA4QuxYXtRg
CCdn+UuQ4/BqXCYFKTenx2VSTdEWHswp77E5bHDspgP3xwZLb+/7Uvyym2WrX67StU8ogpIJa+xd
kXJ14mrpMYN+1LuXZdJr+2StqsF56Qgti5aPpTdz7WP/tgzZN6P1ZeF352eZ/O6DL1su88vm19ll
2fUwwO7ZxzL/T5P//ujLjq77ZVxH3UFYDTvCTwwM5tj8MtXNs8vU9Ys6Jp5ynV2mfG0eNy2T102u
u1k2WWaJfgaOGPIG/6uVyU5PjLnmg/6yx++ly+YadVZ0mufzQ2/ZTWXwfbK/ndP1eMu+fjvUMhvM
N4VArNS9bkuriWfoMk9JseyQfUUEPY7EDbPlM5yDX/2S81kmlxQPKgiM36p8syz6XjFbYmbz2ssq
3/tYJr9Xmr++zv7yNbJ/jrbkn74nl7V+290y+6+//v0s/QZVYWCF1HtZCVCyaB5S0pcgqjd/lMto
0uqFwq0aktHf83kd/rHSsvoyy2gML62HZdNlwXVPk94w9ljmk3n3y9R1S7ipjFKu25gUAvISlZE7
B8KdQnkZA4LZSY2Oyd8nWy+r9ukcWVi+H7I0dgtIvHYvkAyEqoFMrzVIfAtCB332PtU0DWIMWDgP
/Mo+C+ujAYFobTTCuJ3CwSmWodLiF/U9KS0DKK4mIul5QKUtk8tSirYOauQHm2Vu+Vg2XNa7zv6y
y2Xh8vWy4nW7ZRnIkM7JKX1dlz5lhJQ55h/dWAbu5FWHqc0VRuP4asOCBpiaNG/fsf15RKpQzQZc
bmnakYUQakirAsZwBUnwz6JnlTzwFlqHG4/l7aSW51xLRoqboHd/B+R07Vil9bgLZo8Ic/67l6nr
x7Ism7HSJEDIs8/XY6pQVVB0E9GwE18BCIsbniGh5K9AOfkBYyBvHgglulSuw0k6h+lAwbPp12gD
O+9s6dp9jZWJU1QNTtchAMGwp4RnmU2BoKgNf4XctaiYBmjPkdwTPg1NCa/PLmoRFDDmXRwyjKq0
MGFq101IPEZqnzSle4d1iL977ZeHEKrDASwx4m6LvFOKKwBCtekRPpejkzLdluUE624OxGpz7GaZ
qk2M6QyZ9PYSRw0BEml6TQRyNjZZIqp1YZITWCavC8NOvFN64C7D/PAsH0ui4zq7TFHkIJE2VG+v
AfJ4jsobeKVZRjLSH9dFcS/4d6VIWFOvdEoUqEdlIIrWFngBfEgBQ6msak8YZvXfN6Iy/3LX22+Z
WpaVCSgqo1MTtDHY0+SgHxHd1PtihPenVQjOkcr+fX6ZKmVEJTb8CJRnSuIKRjfs48KYf2EFKWaW
UR4eLvPwNYf9UHr8Kr3M2EY1GnVVe2T5GEBOdmtii+iIE8jK70kyBUjeZVBN09rrK3XvY2Fj+wVW
Kr6PUiLIYCPlEgnF+aNsd2rPoF6HPbtvqtrc4zqBQZ6JmQbWWoSvANUC8PTXQuwGFBvzIFOYSv8+
3ErjfY0h+yPV7Eqwqx+HN4CHuFablCllzvSUbIWvPECo6GJFK8rU2jnxTzTs8SnsNoX/0qLfm8Fq
27F9Wf1QituSPH29lSFqBqtukJ2V0eH1V680WBWjscWmJZxuffEkYUuj/mw92BjzrhmnK5ZDmUsC
C/+J4oqKnF8AjRNqOIw1+G2H1tziRopkIbJcPX8Jxl06fcryKtJ6uwj20KI1f9fpcCpIYdlg3zuz
W/fqRVcZV+0U5QDxxfjUi92oXdBT5i0ak20V3eT6E4UTZXL04GlhdoM6KT5mwU0l7gqoN5VbN9gz
geTdTAhnWiQIyqbmcsoCNidz5mGbhMCWHUDFAtbjhLy+hqJG/k5FUPtSDS7YEfboFXcEMlJAWaIj
tMfRfMiSTd8+p5Tgt/6paH7qWOfszYMRu5Semd1GC/cR+lyIVMkuEDT8xbZoH6h29+MHY1ZOoIy8
haqrm9uajKS5Vd57H3h9voEwQQmkHB9T9E6lk4u3AdDSzqaUNFHOofJE3Cw9jf5mxKoFphQ1h18y
leAv1ZMp7AdxCzWE4iL6a3fSTVq7QrL1tJUerELPzi2ck53uCeKWtervZjHLBRsCtNtULzmxt85J
8zS7Ud8NygZpMyWnWvWJJTiAYj+/wUhCCmFurPXpaMof0USXmmayRS18FCk+Edxc34CDDibEAKe4
hea87yaeC1zxYGZFMeCXJ7W+8bmPDqBYud4RZA1/AwE30W3hC5UZo0XaMIHbdMDIFTwOZYT8gB1c
9IP2xTOraj+DaRUMbim7JoZGX3l1n8WMWqFdzBeM6yQQuYNPy90pG1ssKyLoEzji4dVNZUfnNG95
e0BbFQ7rPFuPjSMgb7CcLLoB0ZFh6w1m1DyIDfVHrngsHjQ829SzlewncasGbo3X8tarKNBdGzll
AitsGqoGWgPqLgwbdDshcnCcUCOthrfhElQ2htjWKsETQd4R17S77qg16zFaD5RI2L7uYxSzbRtg
+QCebekzetMFThW2Vr1BydXLD316BIkhnmXSRMKrCFDGuAtfYIoiStG7vUSdj+qkr5ayr3kU/E0q
nQo8U0UK/AasD1WoBuKpikjpFo4fuJK6Vlub/EySun1/kBFIkyrC4JuCM0xLRgd9V9vajXCMKsjk
6B9UylTPrXkHw6uKtpiGTBBmfiK6ti6AVbSVcgsIg0QwlXxgW8E2kI0s1HX/GvcgXjcRUsRsXaQb
hkX5y1zZQcOJfgsqWOmyF5D5UQAcxOWaQ6pzjBvrVjmkm2wL20Vo1rzHUTpC9bJrLpjiDFj0JG5I
NTOc7ubCwAnPiOLQvmiUJbVbI1k12/ZB/ulRDVxtOTWUdwWVL7C60bhzTl69MdMjhaw6tayOfyme
aw0uzwZtNqXZLVH6dS4/gkFoRMeiKZYIQfZHXVwHH5DUJovS5p3wnsz884ZqAAFh9C22rZVMSZoT
XrLn9IZMwJ16FlbN9BDg/omAsXyj1Dzw3DYn3EIuVVqJkduVGwXe+3AU1JvKO/hzRdxlzNeliVzl
YCX3XQCUxEnviaFK6hZiDAVII1GZk/WMQMn6gSz8kKjbYYv9JSW+NjWo/v10iFWbIP3wjDLcHDdw
Cvt41cHq4VkW3OhFVIB5rUL08J21rSEtFw72EVYAQMhGRwYIBV8+4axhGzGdVYCF433PoLR+pxKn
qXgxOBQSKBo/ssPqWkTpsDNOtpo/ntvgPE4Yg8H+aoA879uEgjPC7nDKv/rxtVOBateTHQbPKeo3
bFBk/w7YvyMyA5QQXwxoQyaCdEg529g76lT407KE+0J0Q+oLiqMkHGp8uIie8yqkHhVPBPC6JiQC
G80gHjoAv4FRdD9Nqvrsu+AlVA/sPT4woAngYXSgfmwAT0656R9yFHiyi+FhFtnwKjLG2S40fCJZ
cCUMO98E1QaG5VnE8sTR97Ij2NHaoAzR/aERaXwuRlc/UUe3U++VeD2t0d4dxhMaIuXNQ/ztAGMw
VtxpmOX1jvizoDl48s9R6IiPxm0frThzCW8OO3geLJfYM/Xj/kU9mT+LLX5kN5/VcyvY2m2EqBSt
lucAGRS4Y5kh1OtAtHio3cHxthB97NAGv20Ha+3hh/2J1+uPeq278IRs+aTcZlv5NNIo0AG4UBHO
E5M9R88YLhEdrZ61h85zFMNOVRejZe8MTYL/48/AqpgO1B21SS51yrnrnTxj1ckX9KNmBC3DQYOk
paBZoCA5gWvRhcpd3ID8frXD/DRFqdU4+Vu9wb5wNbSU0uPY+sBwKbczb3L8ak1d7F51O4cclYwF
orrusltkirgKSe6HZZdoiXEypCpOeobm4fZvHmij47jytxS617fCD2QPOT0iu373eQzSfX6vbdN7
8eLvY2yWeCXYKaUI0S2RzPySbyLOahPem68CI0Na3Oc0XmGWNn0YnPUKOWtEkWa+yx1GWoFJt81h
WWgDXb+v0Q9QVsFlf8Zti/uMBeJFOsu+0z3KT/UthV/r7qQdB6psTxD7HcXlZl8TLle5aI52VI71
bXeqdt7mDVbGdJyO5a2yNinz3ULmO1I2fcPjDYUvrpkFXFudG493hr2G2IRA4JE1sBm2GekctXXw
2uw0KhTex5W59/Zv9ftwTG8HV4OyvaH3ccRK80iF9LSmMsuJHWEFhdFO7daOblDO2azi5jfJ2lrL
TnRqdrrpFOf4tjgLL+HD4Lbv0dmyozNVtl/lU7/CV8PGegcR2qv/rE82lb1nzEQovMFvkM+0sbES
X/PWeKYl49bhCqs8V+QoHO5Ygsq04f1peqiOZuAUu/hW2GqucdTOBYXYnpNtrFPmoAMBpkQBpRtQ
3+1Mr61DRa8NIhQDEYfUjA6jd4senpfLa8pftfE3dEp2yYHb4Sk6N8f+K741N92xfE/o9RD5ehG/
XtLb8AGnra/gNfuZbkWuBG2MdtAOmCoIzoRB42P2SPBddtbtm3gJ7/UcF1F++JqHKrTP4idWDgJe
gs54kex6sM/WR/tGoaS6ig/lPXqJd/VSvQJUpjKZPst79Rr9oGb+Fiew4TE+xAf5AlTqVN6rl3gl
OlzUjXzDp4N4nwN8wDCi9VkjxXSJFWpHY6s7+T54mW+6rfA8UIQ+E2XmFq58A5jc3oQ2dWGcSXoP
AOeOV+K+/ORepQA2s3fTIVrXl+ng08Y0z3m8ym94O8Wfy33fPEd31Pjz38BT5FIcye8VuaBNGn2v
ePBRHcAdc+E0Y9LPBiutZ77jYQJ5p0sHkzEKl0a12YyiQJxSZ3jWx/QRPQrAg2LH67FrWVMqp44b
TQSxwWMifIg3tMu6o62HHVB7npaTvve3w27gBxlvh5/Va8kI1FbW3O/ZuadL/oNK+dHJn4S7aY2K
dws2p42kLekC8alXXuKNuKNAbDcAm7C7cj2tlL1wo9w0VIsaD+knRnNajQnCT2iCaF1T5AXWcIqf
seNClRfcjw/ixribju14H99UB7oUsBl4VsRXgHarbuudPsP7nkuNKDHG48Ht6Srvo7vwfnoelgZw
aSW8WSKIqNyuL/knpRJzqsvWPrDJ4r8mI4BBucLK+OhvwK+pT80uc4edxFDtvbkr99YH5QGwH/oH
Cxj0O1PVa/ACVuuOam7OmhQNtqUPHVCnyuF37x6NZ/FS3WFRFKNKvp/7B2/SR/nGKUZw8TW3/OzG
4/TMC7H7mPgZI0gUc2NMw0YXob+paZbGlWDjZTDux9VHt6WHx1jzQbk1Xd+mMNUJHH9V3dGW8pp8
m9KbftzUl+SOJi+562+4rvGWrP1KOLTYKt/J+4AnlC6QI72JOyjcYI1X5o4HXy1YWKzwaNlSUu2C
3bwTN+Jtvm3wET37z9W6cEfiVTb1DfWTv/0I3GKlbRAzetvhXj92NrRAJ7rjvMGESjSSgI/XjMae
S944H8bP6bXpHe2n9Krdmby7o7V1mz0XB33XHAIwNw8yVWHGqo1WvNLkE91B4jDctJdhq9A8VzuQ
XK5woJ58U27oobLnzQnHhAf6FP0n/nblm7/vDvkGRcVnRzuxTbcAoBxpG62jx/A+vseDat0/rCuM
oZ9lbgHkfkiiLx1P5j3PrAdYweUHVD8V0L3hSnwa38f34lSd44f0tjkiLL01flh3wdl4lO6o/px2
3l7fpLfmvbiK3Oj1I3KFh+HQ8Tgr2/lfHfRZb4eVoz/J78lJ0FZRAWhrW9Y27jnCi5hsEUlTA854
NrRfzOBmpjJB8zmazZp+8V7fx6uZkGoXO8YL95RXwI6Y71r5QmF5sqadzmGWnP09ZLQJd5012qLJ
+BTHkCKke0Dh/IpUExvn5kxyzt/r3EcVT2z+YD1zEh/+hg5+FHXrRTMXd3SsdNkAUJQwPlrCbr/p
WL+X1RSZmrJOrAB5xaLlW6YWqd8y9R2NMuGj5X10zyiEINSi0PzW187SiuvsMoW5OtbCPeySJRS1
nI8pJvs2IPPfG9JjDEx6B6LFLr2+2ClF70hNTTFLT1+wCw+18NYRzJGmbj3jGspODrfIcv29yVM9
C+EAdwOpoOpPFP07mZj8pkp8BsDzB0MXII86eAOENItOc5mqa6XaTlRjLmK9b3HmotMkAPR3yWbc
iCFvgZ7mMqnzHS6wsGJMIpjmxTcraGy+QoQkyx7yqYQitDj8Lgb1o1KeKpXYYKgTcZAiUkxDTxFF
AFwZvGL8ITU60RcZk4yAHnUx+CSohmHulM/VtXgaFjrdoPmMiWqRERAj0XC0OLRs2FXhZphyQFsK
DW4pzJ6828qvEhpOzgkmE4XF+fPQGYbTxiM0xFmX2BhzemSZbAedkEaIgekvRr5LXHcJ+RpLsq4v
sWPz/HSDK1S5Xz4WXSq5/z9ml2UFUOstiJe1T7ELIZVZBtXM8qhu0UjNs8sycfYX7npGYEscdPko
BKGUV8uk7nn3Dfbx6yUu+x2rlScZyV4Z8tkHurBFngeVxEBTPyyatT+nNERW38uWL36bHef1ls1i
oSCxkWbjm2TmBLrrz1isP8XBdMit0gDELY8qDgfwo/KD1MjyHufLBHMR2mSClDjkIKQuJWXYRDgY
p96ub30MnluFlkglKl7MWalhFv8tU7FpHaYsiN1oGk65qGfozkqijCl+ah1KwPauLSsJlyC93E8y
uraSqDoxUv3JkM129z23fGHNpTChT8z+l4XLdt/zy2Q3rKzMgLwxEWPVaPDliiBy41fEj2tNC8iN
LdPL4uUD2BRR5vnjOnv9tkRuN5QdSIw/11i+/N6L0lYVoss/v8KR4d5sDch74POdTgwlcLiidhNa
ZEFtuR5jogzdXDGtc3lnFfVSn6N28sqShlcsiYEVWOru+t0y5c/iN3OaJfLLBrgO1OJq+Wr5KGWB
Hw3VTW7nBWyMZaVlI6LXkH6lJY04H28wEtb83tV16ff8ssGy6bLTaCkTWiav+/tec1l43fy6zffu
f18dGhmFX1X3+NsmywF7g3rGviKmfd3Ndb3fz+yX+b88s+uhSy2GKWRFZJ7n67bs8pez/+Wv+55c
tvSu1/iXI31PLit8/4EWpVCOnhC1vZ7zv7wmy5EN6kr/+PF+OfL17/ztj1l2+09ncD3E9DY16oU0
3Ws9ZwezufFftIXLx2/Lfpv9q1UI/xPX+m030pK0uq6+TF3XWXabL0rz6zrXr/9q2e+HWXbx226/
1zGU6aEh37ZexJLmkov1ozHflHX0LcJt5/ft8u0iv73OGkuG86rW/dboLt//ItfNiTXJJoZpf7WL
ZY/Lx3U330eZr/b32fzL7a5n8u93s6x3XWXZ33XZMGfB/ndLhjRRlv+dZOjps0rzrPkH1dD3Nn+o
hgzpb6qhKKhxZhkQzrrof/4o0TeUv6mKikOXrkpLrf3VV4kSfVFisani3azMyqBfKvQN2ZIsvtFM
SdSQGv0PREOzIuiX8nwES5pkWSAAwFxiuyFCAvhVMWRKeF2HualtwWD/4KUB3Ot+kvrBjvxS+UY0
/Bj+n/+Zn773+n+yNj3llP8gOJqxAr8eTDV1SeEvRSClWEiURGAFvx7Ma3E0xWjJ246VFNODbokO
d4PiSKUSrsrJqcSfdS3uWoJP4gibxHwphWGXpOhtwy59Sw0GXwlFHFVf927fABsdYJmoMSXEZhZe
Qmzmi0TVHF1XDmGiWVTUlj265ZoQWmw6w2Aw4NPCY+6b274W5ZXQjcTLher0yx3wF3+oMUMNfrmq
yx+q6aIpWvxSmLb8dlUDWuVBoc+xhXoLbwoLViUyYxcONJkQihGlBBJdKP/Al/srCZVtMVQnEUt3
bGtnQmTRrKkJ2AZi+pWq6TFJut41oT86eqWt4gxW+aiHKJERAsh5DcAglZ7xRqfvQGCWei/ZVMgd
qpjM+6q8Imt6Y/jxTRJBMRepLZ7lBYIs5mvLiJ6WTnEyBXRoAmQZToEfuAMq001Aq8xcLc5U5bSb
zkyQxooErmKq5Q2/eRlLHSGVX24DU7pkIZRfnM/BS1rRNjJr4D5gVNgk/JKiEfZBf4LgYIK6VGKX
UvNx+gR3d4pF/0uPZUJ7cfhIyaUr9wMs77zGQ0eNoZ0CSfSs7p0+bITyLOnd//BbzTfd77+VgVpO
Qiui8YT+dlOK1GcqaTNRMx0IJtps7xwp8Rvu8viKDJiOxplHTKltAUFFmPeVIsiDqkd6rG1rPIxJ
IjcbidprP1awIYPICepFX3m9LLty2CN5zTCMLs0X8LWJI6syuOdunGnrZDl1f1MV5K6rpPHX5ngv
PXdigjrUD780fJUhIahEHgwlIDbMfV92wqrqe2s1qdZHAv18D27tJQmyo5qDoRRCYo5m2M5lXodU
Lp7aPjulOTcedhWAaLpjKMVvOJucvHqE2LgH7bUbZd2VpeQ28oS7Vm6OuI8nQ7pXRMydmo56DVbA
IIBfEeExFErTuhdhF9reSDEqPMs7KECuoSZnWB5fOCPOg40HnM/r/9B4/NUjZRo6bq8mPoi6/Jv5
W60qLaCa3tqGjEjJ0ZP0NX1tXEvk8hr5sVHjl39/Yyxkkt9vDKSeigYQxdQwvvvH1krrpDotJI6o
DMqh0PXTZCIaV+eHAQjPM0V1t4oA+Tw025d45A4OoRBDoMIRpc3MXRX6X7W08ktIm+3rvz+3v7pn
LdHAcorGVLYU3lC/NqSyVGdZKiQWehXMspA0LFxX3mT4/+DH57Q5Wd2MyM3/+LCqKKmzFyBRB2Sm
/3hYsnl4GfSCuU215GvQzLNY0B6YefRVl6238sG2xrV5/vcHpY7qn59QTWYxhmO8pv7pHRX5kmz1
PLhbET0arlh3iIwqAj5EagqxgwsqkQTv8IJSL15tnOMIP9ZyQJqSG+KXJFlU/U8dilG8C6IgvdEj
QP8RjYwnxiNOzckRwssGp2nyP9HI8F40EqdIkJYmenpS6TNT3Rw+Z5Vwn6n6nhgI7a/hJ26s54Q/
4gaZB8GIRNXXEbxE7s2TrqAzNXSMe+Mk3Vk6LwBfma3rdTt/89HyY7kFLEoJoGijvbTLnAI73ax+
NOIlxhDGRUQKLQorbs0jw4/lw1uDfQDYGNrgGE1FTA+UZjEmdmqqX0OrHSQkZe5iFl2kwwpfeOqK
7Fanvz/ODU8yTEfIyKtcVDsAjfxsRbkWdBMC7aBrjpKMZ6XLL600r8ur1bbG8QGOd+KUQidCUbHO
eIlyYhYXVyuVF52YflzOb4fRqG0iFFjgWGvRDOJtRcgmbyG+Ybyb20mVOv/hjpBnzfQ/NtrmjBTi
RpSxpbQA4v7jnejJ2OpQFDtsfXAgdq+so6y7o986bQSvhn1o4SY1QB+UCoT4HuKqxrihgAsdfunv
xkG13G6VdMgwApFktmeKW8kkvpWkUUs5Bi8i+iqO1vdO3xJCFsTWP2JseGmp44YrFpdOsm5p0F0A
zxlOk9jlZSVZSUH7ERpJ6YwQB0YI845m9r6Lmxh+Cwb1fRJpUoWAMZ42wTpIx68m0/eGHIrgg62P
XNxVASHvvEc+N+Nc8rrZyLFa3eST+hOnQs3xvPE8FB7wV1Nb5dxOdeyGxfSIXfIx0bIHE0MZNNUV
JIQcr6lCkl+sNunXsmqstZT6hKS1YggUgqsRTXSmli6WL6U7qD0eeLBxLWRZuw46AYiAZg9VMCIL
UC71lL96OeYiVa3B6yUqmSbhY4SgE3moU+oeGXTPOJoJAXi9Fm7Lqd0NqYchRGPcc9za8aAN+m21
a1JzxKqoh8pXbGXUVOAdQvJn/U01Rq1rcoWMhEtFSqBPAESV3QPQ7y805vmGkAwEpKq1pcKak2uc
txcF9wGCYKTfDVEksCaxFeHHMQEDGXAYGTzQzMY0uFwrNxlz0KaCxtULJyQNChonn84X6qJhSLmT
2ZYK3fGdrhnwafI8ECwhZZeKtFYlD+5g1KEhCEwX1jTuNHp3h8lmuIbYhiVJhPl4pADsM+AtUc1l
wXbGMy2p1HDdY2tnK0pKeiImMu3H8qHKNCRZ88tZQchgJkGzMmfQdiylLyP5IeqigqfJTx4jDUFj
VOwiPZCdMh5hq8NHQgiPc4cCSBbghqFtApWbYcQHSzQQUwBKQvZI/BsuKXd3TrpwtO4tXyfMKHSP
fl2SgZCqS8rjaneSch/0hrADN3TAb256x8Vaj9kNrxJ9g0zkSSu1Wx1g96qWAoFmCIC5yNulHEpa
QRnvPjGAJq6NZFnResTDIZK6Gg8SUbHzpLgMcgk+ZnZEsAYEVWlLJT1E560a8y4NYlLRlkDhEiF8
cJI4LWZkvPoRi4gOWGQeFngmKXeYqK+IUr7j9XlPp5XcegxiV5Fn8R85N+xgXymKe/BFfv+0Eql2
roY9xJKd3NFD1eit5MAn1lkrPMIIpjoro4lV/YzatsBJovAeY3qeJ7N/qIUOPllLBQXFQcepmhEf
Ek91I0XbMaYiicTeq8Jjgw4FAq+H7kzoo5s4mune6aYs89dKQUVRgwmx9XQkFYjpGIov5d1q9l7Q
/ixpbXZVz3NMpdqm1rzbpCwfM1Pb3a97cO/INHGngPxJ3fpaj1DpGcFTnHafpQEsHUT7lpbttkZG
qJevTdmegTm/xeo+ppauhCVph1aOc9ZogN2vMsrLjP450TS3bTw63c1Gi0mWD8TkpsxAftGRbBpn
N/kgvVRJN6PFrPcY8zPQAMNjYs0mEkQSdSXVkTJ03Tqhqc8EU76DRz7hykh9K/h97EkGaYOIPl6L
s8d6khy7zDv3Qur0A1HarvYju5CT1yjj6gTqUyGi40orzA0EvRAdurbPlszbRIhEsK6ClZGInfUr
EgliH4ednNFBHAVbYQBDBuEDWytECMZIBkUml5WoDfsX+4vZo6PBAO2hJNEfqTzMRU69Zqk2F8PC
vbQp7mKlQZdidi7pAOL4prkq6xnVPhkX7MWz3ZSlcIGHkDZyqrGrwIZjUxMJNpsggXytZrNfxrsX
nqvaapx+pNEMlPsMx04GXeR2cP0dEFlKAVKBkpY0qkgxWY1Oo+A12yK3xhXE1lXTlVgDGyr6kVYh
DWci+O37S2GN4Ill+BLWhKO8tMMDj9ctsqpw4LeCLfchhG885fXKi/rIpSDsqa2t+0HiXe1b8aUu
qo06SLPrAlDde7ECuIMB4yaemXO4oeVuUJQQxLp2LabiUQQ259CPtAW1rakgUV4KS301VVsu0pYO
Hu/NsEMiqGf7QvF/KLLbJf6PVFVItJeYCdCbujRFSsVpUkSo8vu97NXPomD98NJwqxdQlEdPeIp1
aHuGhAcxmstylQ/xthUBX1bjOaV5QcVl3kUGGcLGAOvaWS7IOm4qclOW8RVFZGg0s+JEu/y5tyiq
M3Rp1WfBba4EL57/UsuHBNMbW4ypdosUayMVA4l++E7Ltv0Y+pBy23UNCn0cQOorFl2DXtKoOtec
qYwHB1Toc6D3sl0JZmR3OEpRUokotmqni9Am67DHliqzksTFSg64Gm1uE39pnR4CoIrJe43Sc45z
o1uK2kouVRRtKnAY2jhiEdg1haZ5GCrra5gPNpk5j5qfPAVFU1E47Ntj6V8CmeGaEjkkql4bIceg
wnihDlB7Ear7KBQfKIeuVgJVDLYsTLM2kyY+q9L0Nc4FTLFDtx+jCBGkOWDFichUsKTPICJb0o7v
kJVPfS9ErkEUYScUw0tj+McGe/ouw+ggE0C1asJlHCUVg4YGK+Kiswc6POg9EWHzGkhcaixOcXGQ
mxkqSv5JYOQKKsMD0L1ZACcMAP9IOWkT0iA1T3ExQ/pPd3VCT4tg25wzYe0kENcZUNRSVldCFPx7
Xm6Zun74c9YujVCciW3X28MMbOtM1L5UZ2yWTJkyE130kv53QypuKR0Iyob6gTSM0FBO0nwtW3jT
0CbaZNiUGqIoEkK+mZK7T5rbhXQUl9lTZabhGq44mCRP5s3RYw0QGPiUxBHyYUW+KTTxRswUF9Y3
ArVGvokAhNHoX7jFee2qsUJmB3lli0BU11BXlQJlKqLcHCb024C7YphC8Wdbhad+SnEWNrNPTUpu
jOC+CBl7TKN/8rwBMr6Joa8RnPq8vmAq8FiCHEzb/LPqAUHKqiuZ8rvZ6m8qukKGnx0KmDbNP+XE
P8lINCUZrFNuGIB3wDHSy7jpWp33ensZ2uSTPtShK+duCurdSJx49REMM6HqVyMqJGGMaUyxc8Hj
OkXRaKVvi4fdYifWz0Z2HZkEO9cl9JaaxuMqYxjWCUm3L4rNUu7wTYaBXbfS2vxpKdxoZpxFzA8d
19rBT3lEhRDr3sVXbfnI+kTYi2F8S7/bWy8spKmlGUt6bbNAtCoxtiYnnOlHZZWfo7j5UTf0VZZf
d5la7pVw0iQ3HD362VRCBxvvz/KWZcqcOWGY2aWrYNaRV9ZZlyvkDen0IecpppN6sAsr8dWPiP70
XYZVorfJ5oCGiF6b0vQzAyYgZTlFiJl2lBv/YlGivRl1C8CYqG3Dgbdbhn2FLbVkxUfiO37TM3Dt
mtbhIQC0TycuzBEBlnTdHFVBcC1m2kqTp5/qSL3xHMNsInxSsb+w/FpwzBz1TBFqa7TlL4za6B5h
lbjSpxsd572ILxTazVWvMzwBaWVXTfTVqQTkNE34HDo8vKuKP6BB5a8Vg2T7U0rnhi7m3mB4WRne
nFUdyf/qX/H8Wp9Df8sg0cPYrNDxq1eReJOolbBnYsg9kU/EGVvHDqdrdiBKTHeYD4fl0kWiGMIy
sdOaQ3hLmEtIrXMpJm/lhPImilMyx0n0A7T4lzpgYtok+ADz90XVbSAK1N/7OI3JIiUXYSM+RDLV
Gx6mODtjvBO6DiOknLerHkgZuqdQXFHfIRSkOMnbT+s2K3CVQpUk6Uh3daxrmy7k9UwXLgqLd7Px
HrVq5njiAFkpMcLo9j3VEYGGaBoSQuRHOTyCBzJd/OzsDotyJ9DlfmsQT23e63yu8OaOGaZAd8s5
jqlP8ioN1p1E9KBqUoQ62uCqFbIQXzQ1wgj8lP+fsjNbbpxZs+urOHyPY4wJIKLdFyI4iaIoaiqV
bhBSlQpITAkgMT+9F/Sf/tunHY6wbxSlUqlEkSAyc397rx3EvPpZZRZQwnmP96usOKoUW/g4XTu/
/R0LFIFqnE+1RSN1PCBUiEz/iIN678883TBJXi2i91idYjSMfDy1rh1HRceqTaBmqxw2TWjuVVS2
vg2BgAcljO5hGo5Kn3rqoMFV8vKk3GlkShWeiLN3+EM1Wfjq1TZZyjKUwdFTlyzEEZVDvIiMeHxc
3Alr+FLz9sgBwzsYcDyEE9mwmw7C4NGQFiYk8ks0t4XPfoaKUQj5U/ZyLR8J/rrq8indlpa5DpzZ
nYwTLA3L/LMs7B9wOH0LITktJzeLk+ANQnFk/sBjjYPnInM1lwVf49TWcEEdQRd/vwBk5TlSr0oM
jPBr27q/ihptKIxrfGbmlzTMe1Dn1MdkN3Ma7r6fUkmN+9ahRRqhck54j3qVxLXIA1f5B3tbKreW
Ib3zy1XHNRZoEdrE+zR027HLn8ppus8U6vygOMuV0g2gmxPBL5YFKGBpnQv6GSvEBuC3jr1duOCJ
7vO6fovbFWIcyvZIoBafc47CY4iy2qq8t3G2luwXMD7bE8Kwql2CTF3RITpheE1Kj4recUXqZe+J
iwpjGXeDhSjRZhgGSvcxDpp8h3zPcpz6p2a00m1lqHaTDcEuLKWOtFt1hzB+Shl07tN44U0rEWva
Q9UrGlwzle+KkZMCtSVHS87H1vDeEkYPnApwqVUxvoX8c0zy4Qg4GOtqsPwpzZduvYC9FGHNCPN3
OcbUYcYcjyt+SI5uZrXmdaz9femgzpkZstLiEe7gVKnXCw/9wttU+el7JlMY2R/kFV7mMXiWhX1f
LCQFYy5bNlCaAu+tT8Uu9gKojus1trgVnYeUoViYOHjrtvbW7Jur1hgaUpX/oZSRAxxFZdwqyXyU
eBFmDzXMsk+27RoRgr1ZNnvbluFmGgoCghpdzSBMRaHqDXT1FZ2qf8U0w68qbkzJajM/pkSuzJI3
9SSInRRhvQkHvepo7IKTITiKGPrMzPuZ31B/UddJAIDKLc8CcFwz4ztkLgJpmI0Hg3vKJk0XC/2B
UVuZDJSShXW8HalaFdNHCwuGJRak9XzkwH8H/726MVEMsdywS5w45mhaEfd2Z1yS8FAqeVTNoTXt
BpriLqd2JqlrdWRS8EO63dXU40GhSFl2hnUykNi1OXbsLSJ9NyzONJwDTgXuO4qfrVUw6CjmF7H4
BzpeP4bA+IV3RUJQovfaZgfXwKC32BbKTCJFec6m5XxT29mPukhptp+nd39tf9BDfhyc4i4vLc41
FUHisMBSNwh9H4f2wevs54bCvmCR92ZT3NMlc+2VKbdFKe+WkMBWXLSHsDWTU6PEp9UXb13CYVEG
BYUrZrbNCq5Hemuj2CSfCoL4DcRTslZQ3lPf1eyRbLNTSadsZJisdV1PiDXM1Wma2aaI7ipd9Mwb
2R/mhQJ723O+4sVusB/FDc0WFg81dtRy+/0hMZseYM/fn7chsmZDebChVXBqmxVEYiSPK2SKOG5B
zM3lHjJMxnzSi3fDvYQ2EO5LRBfJeKoUqsjNLFrz9vvzMI0vdKStXO6gRF10qruYgewyBhWzOn9r
IhbQX2An22qkWWksHPI1jnXb5TmcBlZM67b2Ehu6IH/6/kCRKxNT1m6KF2fqQNYPcQ+wr9E5u7U0
d/76u+8vLKm8Q/OftkmGTtiqYJclzlPSO/IOl2YzNhQ/G7nC1I0scqjgt0skU47G+tizHHknM+QH
KVZtzNEZSd+/P3gh7Y2O2090fjfViWrM228h+H/8y0RZf0+3f6l65r2Wdv/l03/ff6n7j/JL/9v6
XX//q3//10/5pn/+p9FH9/Evn2yrTnbztf9q58cv3RfdfwzT13/5//rF//b1/b88z/XX//zvH7/X
+6fUXSt/df/qC3DWSfD/HT/yKttEVvJfef/e9zf9h5nA+4fle7YTesJmImUH/2kmCJx/CB+lwA19
jAH0uzM0+ieCxAn/gVnA5QozHSG4kYZ/uwkc8Q9+ADBhhiuBbcMp+f9xE9iu+D+GNfx8ek/4P3kY
phnwC//vo6mAUm2l5sQ6dEtzZZyHiT6vsi2Jhk6yA00oiQp7EFQNb9HFP+FUzt3B2ovSY7BQOqQU
5/WwNlqzc7T9ewUX26IDjOghFAhVt/lhyPGpgdC9LWvjRbdyS6r/ZbHWCpe+j0KONYVTTJvenBng
DFFsTY8+ElPSEy429ZOwX5aA+KiG84Wahf9erGXa9zlbkvZHHU9vsV8TuwpZt+Zkeh/1g3xl90wa
cDwtckB2sOv3TCef08pQKTlEYCF7lLa4C7S2okA4WAqO8x9JIopJZrxLdIVrFB7xfPCDcCNzasxG
k2LFxCbfGVfiwr7SvtXKdQ4BZYS5tyK/3XQyCLgFx8VlWaM+jW6gepmjkEIRVPo/fml6UMnEpWlD
BCcK5egyaj6yiYDHQEN3a74W4W+aYJ8dOZwzGb5MlkPSxQbqXaxEOV6+RxkD105WVylKKr+Md1Ma
GS4Bbyq3bVknBItRs9yOLLBKGZ/YZjWbLAMUihorBXcKb4XrE3BuK/ctM8ZkR6HcvluAXOWSx48v
VmyxI/z8y670bTQyKo8K0b5Dqn+YVyNub7CjWtaUd1291DMPLUwmvWGLj9TvJqdBTra1aUKMDlNg
HdvJ4PswQ6owclNKhrna3vsY/fIbqVZq+9WTkBVQlMAyorYcJ0FfL893UJhMY1btICu+vDF8HlNr
Pybq9xIYnynkw91o5+PWpJPphm11VsAb0DUBs1XwDqq7drXQ2laldivtMUCPkosG8j63POUVVQ+M
rCDhDSR3y3Kk/Z3lZHQZCczpKW/Zyw5tYW2UKJ8oqtc7Zc2f0wRf65sXGPbDHSOFfI9faLj1JneM
KpuQ23+C8tpy6kEgcvqzV0SBmLWNfMn8+5tC2a0oSpchVDlm3uGbADgVP2Ub/nTN8i5uGXt04XqO
+5UHAZWTOeSPturYHmJoLduJMytTdVbC4g+6Sf/XNSI1gy/FMd1N1e/CL3+0pcnZvNgCy9TbCU8G
zgQ09jH2wEKDUvj+QL/oEZbIuP8G8H1DIBmiLQ6JiDJWkW8wccxSiu9yVKpDWPuRsz4xRtmcoce+
5Fl3yFrqT03mA9tsECzD34tKmSj0PiRSJRN9Uqa+tr3IKagTVGVlyD+5d980HvgEkrNGnT34TZtj
uCX1MNKrQGnAeDsymr21XTYaXbEcOxXuusRcE979Jc3ChgYKl4Mf6OibeSyJRI101WlDHfzeIF6g
3WYz0KVzy+6aLj7YDw079xspEnpy+vTw1+OU3hNL2bgbFDbXyuQVctSwjxvQ3+mYfgSpRoTkH1kr
KrSl9fUwSjJ9v9E3plt7/RAvzk0AWmUkMTr2jFGsblOt0ArHD+7rxOepJTCbq6w8MlbY6An6trVS
ZBrDYj+Lv+Om7+vbcGyTvU+jpW9UH2PplLt+th6SkZ6Qvqanp63058z8cVcrf450b3tcS83Vs3hr
g92/CeqZwgT2LKxRjo0Dpv9c1vtbYKTW7VJSydcnzZ8p6BRnOvE1Gs6dQkLehMGItdq17md2Jk8+
GNVDkvAqiHlOFUM5eQ6pCL/Pw7LdYMaeDtniL4zipbHREDyfmHTR8GZd8pAZ6zwtFgft0Lh8fyAo
RK3ZqZLNLx5rQdRqoQgwdkroMPZSH9s+iMw6QR1wqvjqa5sQ3eQzIdbL+qls7oDJPeo2vuuYc7/Q
pUZvLOFeAyjjph978QKZE6X3vomXFDq0PdyDS5fEqeruOIXkvCds15TlucmVjQDZIJsStdb02pOa
EYUC4cV7byjk3sduvUmdZLn2hkdIvtG/rbKBfkwRaeRadflsK7JzTVv7L5lxDgtUYpu73rFkPk9F
Vt3sAZj+EuvIEHMR8aJsKJ6wA92/6yXxKLgWsGh3dIca1wY+86lNy9ckhk2RLi6ulYDmJxpsGE3m
850rlXU/leBIRffkBFnyeykpOKTU89rlYBpdjwqWOX0JClkc7U0NdiTf+Bnd22Cuwk1sae/OUP5n
iTPi0OmeuFJVBg+9c21SepZnBoJvjpWikpXGvTnI7jKaHUyIikMpSwtLlana8+CgPjjaM7dDYVs7
k5YKnrA5uIQedwHVms7ODcdqQ/WKe2fOWf4inYxho6x+KjlMe2w4T7aF00GVZfMcLx2+pmkQ3JqM
jRqa+YM6Xn5UK9tLNSe/ZjHGsH5qRjm4IE7cOkkb/9c/UqQtTt8frGZ+XuizXLu1//lX3/+YeeQ/
P6VXjP/h+/Pvr7jS/y0t+6N3luXOiktv7y73oLSz15T5qOv/ynuHGGe1Diu8dOAQhL9KlYZzFi6o
EEPlT4tazlan9cVoglur7rIfCWMF5Eh4ZZUY5x1bcNqI/ax9cARgFQrSCB3DKfX+/mDTj3sa6Jqh
u7W6qJ6xwiIs+zDVvbsTiSFJMRrTY8mUTwwUpCv2wtJJ472f9IhB66d+P9Psw7u6mYCXMC/ahV7e
RsHSGhs/tsQG6P506Aj6bIqkv06+hgQ0ZuYhCWC6uXQ5pcJnoNRiIa1cHo0KOmgXTmQpi5tCoJ9n
4KZANUg5iiLUEUhZoLimJ7cVesCuc4qD9knWdl723rt8raQ94lb0VKmnSX+kIJvWMnj+XubtGzOX
UREb7la8FAa+TtqnK/p7dlNID2+ufQbKefoq2qK5g5SZRnaK/6GidbP+HPNkuk50mSBiDr+taXhO
Ve/us9w7OHSN0pvgfjE2//KKyQYbUf7qK46fSwdgwFPIJvRvb+K67qAmWTcWyLt2TWj5oKIv5Ime
+K3eXA00UskTMM30Wi0gG9rhlkUtvTEtaAH5MG/T7r6xq/lHnNA0tTQ94cPGLR+Rno6hSuaj4Wd3
w9C/WuxzmL2EztFL1cXTRncyjHU81UKXWRhbXhVjak0NfOLp7hcfooXQbN7U/lO6Fv0Ww86grI0C
g1advAF4bAvOZqrz5CIl+wd3mOUuYU8nKLPLXZ6wmbsizsT2p/CR91MagLepw7jdz5bHypBPyMnB
Zm6NeN+/gV0dWKpBBdLPEvF3dIQofKc0wu3ge6MFjrskJ3qddDU52g7YLUfJQ2qT3CzZSEVxyf20
4qgb8SqQthLcagbrg1p0tX2w/enHMJIU9ScF6KFHsuoXE3linO/zNMiZSpaCsz/H2Ej09RXnT3AS
JoRC26ADEAJ1xL1V/rTT4cjounhHd9+6vmFhZ6JvsAwdeRv43Ob0hIuFoJrD88qOS0+9vlgm+yza
r+JIpPFvcnQIWK3A/9fOHFGMMjsOWXetgsV50IbjbJrAKKPJYXtjhjCol4xfWKBDRmi+OsorKwWv
X/5qFEuH72JZqr/KhNXdoinUcvUQNZxcHgCdj/uxaLuD0TnjjRlK7wxVst761KxvO4Y+xYKY3yTn
omKSNQ9661CVe5POrnmxYUOA0lMnpkp77fQlCMKBN7OQu753n+SIkt50WE+gugyh96yaJY4A13O9
zAr+diqq98bvShw7XJQxh46kRhqcuk0whOjW2rqENAH2tCdAL4MANd8kSD7DnJxpTYQ1BEekE8h4
WjkwGXLedyJkaWR92yiDq0rV8tMYyKaGzQ+rd+8bRpKTtN/bpN+3MQOKqa0uLROmqF649YTE3YvB
eeHZpcp+bSq2659T7B7yicNjiVGdCfTG95mIV4Fz9lA2oYx/wl2YyuCl9cKHOgBqYY/ODV45jnOJ
0H9cyaxWqZRxF/pPEaPKVLN9QdPb5La3ZwNw4hzI1oerjykOkU6ZviTjfKYi4iUt3ATwhvFSFQN8
nKZPOQuBn1rSlLdZ/9OBvRsN3tmX1cgmdZQcRYW3G0JJBDYrfzA1hJ5Qqx+euxdGjZNuxC+CMbev
wCpYE99Vq+WnLR/SdKppK37jWnx3S5MkceUku1ronx19XHvbil/DOPuVT7m7zw3zVM/9SDWmvxlj
hifMaQxKtSLAtczwM+vRm9mQ2TmXpJiwzdMe568XrZvm19x49C0YTd7osKtqi9dkFshbaVVH1QRc
oi3tvTvXIc032YuLBm8X8Hw4IbbYTKnzhSTPEd2Ytj3tEBs12yzjvHxmlf3s2f9TIS7oIx2oox/5
Zbty+VMYwV2eLIQ9AV5YmBXrOxFsrdzjhXHr/uBr4tKcTz77YPr0yQrXVYdnrq7gvMzYq0sDuyPC
sJWIyO90uGk4LbZT8yVk/L4ITcXwlPM6Ffd9FvjYUt0T6A2b1KAfNgfL9U62C3PZXei2TWxQAmxe
2L/6DyrP2N63Lgf4bjwEI3ruovR7nAdX36Kzy1yaeGeF+jSjLxBxPbjhbTNSCUdc6KgSFxpDhlCm
5amt61+JH0ZikXKHnFudLf8UjsunWZRGpBO2VWaGoWKUn4k70u0UMMkpnYfMnK3jCAf9ZogzWuC5
NwW+cyf4Eot/EsWpgjBd66+48SBSgzQqreTXaLvDG15ORul+dfakvx/j8dVnB45oB4PbjBeUXoen
tq3pvR7rvnnP0U1vesPPL92MD7IxlmAX8LvBUoBJ4XGixRHLlT04Q2TX7ZGUqw3TgrD9SMkWKU37
PsGJelchIBhO/xpAuBbD0UcpfTdhH0el8cfIbNwrC1cccYjk6OFwwXxADXFXztykJjDl4KhvZh91
2Bv6lzScmM7X+oHACr5qu7jrHCO4tQs2TgoC4LnouBAa12mePZUeJ8tgtagQUxXf4w7U5uYa65bE
T7Gv3OaHqReIE4LOrXkaDKhfixN5BiS9KWaQURoQEuph6g9GTuFDWHbnwPHuwqrGKccgtX8wljiM
bGNs9paPEYVxUHrThBgYRdocNbDxagLMUtXzo5g66ryBEThtQiu4dq9iJDJOUTBN7QyRGIiybhEE
TcfA2NoGJ+hGGQ+Ourd0+pjaTFj7Xl2WsXhczK7eZmOeb7L7ssXZhhxIT7kI0pPO0gt+cnb9w/KO
QeGzt0lntxMZ95Rri9uN1cVqj68Cmo3+TEar2A3pGevOupAP885PaJrUeqTfRzfJFl53uwtF6mNt
GjdZkRR3TCmrIxVTO+iAlDThhpljXj6dYFBasqODiWbTVS2Xe0WXYBv/ieXyZ85d9+qZyDVhNl1J
ouCFz1kUfCrKXDGrG19yDzAX7Ilea2CIep8wFWy8JXlLvYRTNWidZrpac9BstW1/iDbxTjSqPVS5
PnaTym5h23eRS2ksEx/nPrTrT66IkinkwF7sTKs4FkrTys9VyC6CIxSWmKV7GYfV/twv3Z1T1Mex
CwkNBQapimaJStW+ZmH3KBgvbLC60doJbBKlh+mIKD4qatMh3oEmUFBdpqWxSO/MNk3Os7jz6w4+
kv+iG9OiiEl1W2EqfWilfXLMbM9aVzEQCD9DVY5vhfmu2PnvQJXrw9zgP6KJ2ToszBq5Nen40Bx7
MW6KGvU9938Eo3qex1ht41BPP8Yx20y4fGQsATHY76OKGSov6Ys1NIy0ae8hbeLrnWQ88G61wZa6
hPLil8kBne+GF4IUTYtjSb4NbCXPTHc3s4FPcxHFSRcceOOgvVtKnKgWu7oQPHkZO/22cYz+Zgxi
foL9aHCP3JWN9ZzFMesR/fRJLKgpaQBahvgTaywEjctPIr0jGMOrr8qjGVWJ35RQY52rMZmo3FCR
NblR1pRErXnG6IZ3GFrICdxciVZ06BXIIG/qN+awMBOLawN1pn/sbPN95sExwwUT6Prj71Kk7a1R
mvNV4C4eNPctjKg7t2XE54l+FTtGsuI4iYP5ZKZ2f51tdZl7irdwPOza/CjQMg8uGY148ZYIu9c+
QVvDeFDOR0/Xuzobylt4Bz/CNgtuXPtVayaz3eQ/w45/sbv+SVBvIGtN6EccaDkvj8lg5g/1YOQP
GdvBW88Mn5J6MMHC9Oc8FcO9x21VOcK4oG2J+lwyVLsbOhZZ05dHP8VJPXOyOyHwV28VAauaygSX
NMUD5tYHttdNNKbOMTAS697IzXwva9YqTvCYce27sg+3rRebD7yH2fiuHFkWmo12a3YXpMQcMYGb
92aG023H7byEGWWadOHV9wE22JFDzQ0L61xPR1E018Ex883kNm/9L1maAyRZ8e6FHphvs6Sity+e
ZtvjeZPATHKgWNgygqi3WcmVWEtE0YUX4F6I780c0la50HRQZjjZKH6/tpbErY8VLxzI5LnlsA8M
Xh59EHH4nLsT7KECv2nbm7sxjm/8tqhv2etb254YlMzC9BZuHxUXa00F6K4mdV+SEI9HTQiizJ1T
5rP1MoG9rEbvJmPOz04uQmSklMbiVpd660EjzNvzDEpcJ9euW+/tklpDc2rOS2gDbJqx7i9yhwyH
I7viwky7z6y2rIiWUeAQ+BMWizu0svR4P4afQ50gVC7zs1BcKIkz0nHYVzw59lcxs43NF+TH1BCv
Xvanz5wvLHx3NbHB7URl7zagLIVfZiA6JwlLLNl0wxjfv/qJf5wZq5UL6Kiwea1aLsvO6V792hpu
J8+7SItxcC1L5xKWgH7G+Hfu21juKs84NobvRNOYf5BgIKfiPVoW91E9xi/BEjxOMYDYOTHtuzqY
jrYYXQ67jMKtVv1a+oxjw5ITXAJav6nsjpZNh1eD7a4OV19OP30MloisocbX6H9MPtEAXXyEFvBY
Dz9t4fMc+4hbIJlx1fZyqW/ovXc2jgOLRxmAx0rwhrZetu1wCcz4yjO4AzzxQFVOsydTcxj6OGpH
vBVxgtOH6zePkml4GEMMs5UXzGyq6w1hBns3tyCAF+d+npW/94P+y8h/YKakwiOod61w7pd8ktt+
UUQGsCVRD1tb6RuMUx37HCg1cuYkjSgsBD/Ve6iw+L5NSzuC2cR10BUAaDBxlvu2GjklLiPQ4fo+
m5bfBgBndMDxN7+QR7KyN0DjPSqzegyvy5KML7jydp4I6rPovHvPgYuYe8MmcDnEenH8mJd+sK04
6brch8jSkVW18wY8LVCkpiWN51Gc2aWPlkzOQQNZ1XKmekMo5rZLGS2VGZYRGRbHXq5eoWBLF9O4
lz0v0MKeJGLAsSfBt5DrpPEohfeqYuBIAnRuUKBEkWHisD+Jm6zk7qpw51sChOBqosh8jBNd02JV
AOKJM6y5DCp9GxlMbaV8V3loMLfyL0XsXRvLvjNM57FvcjaZbnH2EsYUlo2oQ6HPczj9ov1RIija
zF3IE1mkWTfCHLqIzDSVvRbvt4rlyJg3fefU1BbP3mkdFrJ3BSXR63GAWLsCm+Z213NF7FvT7CES
9nWU+qO1n4KCc00q4sj3x7UNGO8Azp8dQkkQcdqDVpvObzrozgqL4akp4b8kHU4luF6JxJZhcexy
p4kRUwFrRHR618sWWpfl3vcl/cKiAng3ZaGCm6ff+5TDUxqCCCz8lxYJdooZ9AHa3rUBjNBxosil
rj7Wr8pxOrutf2mM8MTBa2tQNZhYrxmPXGAaqQVKxLiiStuNl47XqdOvpk2jX2o8qw68ZlHbz+YB
vwwreXu2HOw6Og+rIzGkDaVQjyGA7ee4gMaa5lnENDHbNU26w9c6wOhTkESTgQTCkPig4ywDbBEP
0J/r8wIpnFoWhoF+QgfVICOO5vNlECn8suQDrrfcOHNP7gGdrfeCXTcNT5PFJikJXXNLbJnAhSnA
UmqPXoc8C7e1y4xQ5yjjKMfry2a6WwtBf4uYstDN3Z/9EY9xjP8ssu0nj7HONqlZ1lRcneNUp/sJ
Rfgo2XaVFoAiRjHVwMRxzNWFwkgqTjjeYzJY7ux4OuW8Jmu4ahckaXnnVOPHOBswCF1EGB1M6jgE
6rj0doRuviWcX+9c+DYbxyLugU97dT/RVgnIJVzqbfIzzqcffVzkWydzDfZE9CwLmk1TKsfEeEqq
4JzO4cTpCs10fdduYF4z8pvMaptl8aWrvA9T8zJ4EmLhemiYGwrQW2+nBnJ6WPjEsQWj2Pb3wrpL
W7M84vT/mCyaKzivF9vczduTDS6pz0rwpHHx5c5LtnPN6XeKV2rgqOZkA6zihDOyg2v/CoOnZgh6
UPYcbzOrOGQTQCfV9ptOwQv0ixgboDMCGjWZKhKVqOhaMl1vL9lxRWmPM3qA0hKZgSVxZnUX3AHy
SIc5m+9gjjr0cwc9jHf+k+2s0k1aHZyOvmIn2Ouit8Fhp7xP7Pq7xxs7juKR+RhFbpH0nrJYN3vR
vPRLNUfm7IOZSbN9PuuzqeeXsPReMhuJcM66vZiLaPARjQr49zfa/wiVnR6Gz24Wb/NIPYF0Gc+N
0noknEeSekYXCaX4xPGGy1c2atsrRlDFZjLcKSoqitILaiNuGk4jvipf9MQim53BdTWBBR400eah
D5djIcW2YjLHTqtavI88m8C/sUjcZkVFfyDpDeSv6kyjNsdL3k+xU1RvOfm2usp+V155244Jkw0x
RxSuicPEcqXRPreciTFdDvPr3Jx1Ow/vXuqBOc1NfAtH9mIhfx6WzeSpMzL2HaR+zgLhUxWqq9Pb
Gj8xPJ6WX4DsJPz6xOHwSUiIQ7IfHFTP5cS2C815rtVHa8BtU7jfPO5eR0OGeNT/ZEHmnsxfFefT
yGTwdPRqnBCitFOs0wWVcxmz2txedknqtXcpfVqLZf2RDOUocu+faaRCPhD+W+/2e1kK68EyeusB
dQ5+bIIY7PTeW5lAMYD17+6RzNstFY4dRjrvzZSY3CGrmQlH7rRikRq9n6Ulx0thX6fwXnaV/YN1
gt87I1UuHSIP3tKjqQQkiHympTm1FFu3ayBkzvtc8brWORqspXtOSyE3MubKcHAz57Ub3uO+VqfF
bIv9PPWEwiiRHCnf8uG6FUbL5hTbbtY1/EUN4X0R26DtQPlyvrvJW/kDNrNldESepvLSoQ/vKnzn
FcvMNm0TXB2C4rI5O/MSNE9FEDzM8dyQJ8DwXxaPswjOQ1P97Hy4CCJsmUyQOezyqdqKhi2xDaXX
m7GYdHUx32jHieimZTQVk9712186K6J4mDdsw289kFDcGIi7zYtxHSZA2UkdvrTERvDzOTtv9fm6
opBgEdaTAYilfUX0l8t7Arzf+KypUdEwrmErRLAvXs609loHE4wD77yGC9vkvjd7h9kvl2OZxmxW
bQ9RueeeOjAV23Q+/RMs+LcLrvPCCCWwOuRd165+wJ0gwRDGFycBUDua6XxANdBteShS2rq/a9Nz
gZ4hQqxjVXa0lHGbht3F1LwnHNrFibV4pA/jcpfH4rNMITznNmTdthy4L/N0Oy1yk81BnaCaoaM6
Bc7up5l/T33DLliIgOV1DRQxqInWprwF59A9V2QilR96EX4L7gSecdZN+RWvjD1O0pP5s02X81SS
/WzbR6+fh1Prt93RoOmxZXK2YcImNtzbttIBAZ/AWzkUA9NmBNxsUJEi/x959F0MIvPu027ApICO
xpLKAa5i7M5ld1NMXJZlV2wH3XMa69i5LAzA5il7rCtS0I6OX2z9Ya05mW+DTVHM9c0itR9pOTQk
h9msMCOHO+g3BKfWmX4l5VG6RQ8L2/paZrI3ibN6f9amjhmdqmGoeTTqzjuWbXrfFIbY4YiCVdma
LSVudrEDI2YzkOZ6aU3Dvh0wCCRTnN+azRTlQ9ywgtAsXBRNevQIr303kS49WQMw8TKa0ldXPvmW
tRz7On506MLcfVs4qoZgbazxbgbE1ifXRpNfzRSsBBd3Ud4uDPJb4djDHr2b8ohWnpGeEVe6+lmv
4Y9h7iygJjry0C7Jbul9HCOA3+huNG9bb0ZGj5Pj98OJ18rhhk+jPHsaW/I9zG7cqPRnzNbfdqrv
Fk4iFY+I3STZVzaZYbdEC4bYjIbvtk5I5kASmGSAz/f6ax/XkFfZBMyZv2maQG3McH1rlryqYk7l
Rli0/7kroC+pbG8XGM3F7RN8Oqb8VQfqMI68OYThwQNIMdGG1Mttw/D3oMGskk4lJCoOI+Hc46SJ
XOZciLosH3vWYXhvq2lErb4aw68+lFna2zhI4RQOZNHJBmVbeh9/LkO1AtT958XsA0KHuDU2Vpu4
e99Thz4ty61ejHcLBYLxSnUVOZnO0Or8LW/bM8YuCHip/V4toXnLnIgPzaiOsrFJdioduQl7mNBe
CHG4OFKVF0TCfgSURycf3syAYeFfH5o8JclTT3uqaWY6GeWbqLynVMz3hpCncUbX7pPpNpPWbvIq
5nMOnHb+Cnf9dGmD9GXxP5wgGY7fbqAidPeOh6O3prnif3F3XktuI9kW/aKcQCb8K70vsoxK0gui
5OC9x9ffBarnVks90x1xH290BJqkSBYJAonMc/ZeO5bqhy86l8vs2C1j15PAZsABo0kii7AojXWZ
GOnsYWQi6cFWGB2UsYaJLAstxAddSdItGORcm1T7iLr7wSMJHeGas5oISMYFIeWSmtSslQlG60uC
4HvtEXO0DEZyRDFnDUvVFG8scV+dQUIuTiEDSExShtaO4IWAVAK0MDZlUz4ijerXYWo/uiwHTFYk
ad9sKc57yySjqjmO8JULMgZNyowVNkj5BCzsw4QXG++z+GjVg2LtOxtJkre7Mshm9vFTyzRSRN0a
kXtj4cDkCc95PKvtmine5kb7IFzXJ10BtzKhaCHLTIqYJRTh/MH3pxDPcTYs6TIbBIViKeJ3yya1
0UzOhJZLNO0tuRLkOZI9SPpqpaMaMYAaSo9qCJ62el1oAXpc76rz3uv7YXlXNd03U5XTovce/AFd
YSNuWI7pCsyfPC/KFGzT+AFgBrmXA/VJG0ANlx5/M5q4CAWUUum12ravU3loPWNu2JwYthEezZ+2
ynF5ksHp05LQoqMxkr2gRdTGB6ufrw7jp3vcryh93sJEQ3pP3Lmnk/Ve+WBOLFfK3PuInuLsWVG4
0xmTrC59TPC7baQ/1YzJgeD7df53N+u5zlVo3kedpnNvpRugSETJKrFryvnojnBMz2DVe6xaE8Bq
Uvj9NYvmD4nAFMx8b1sipclHHYoH8ykKcwMK8ZbpZYBy7nAPVa7a4RsFcq77WOH8OcXnfgKCI20X
QvV0MgXF6tA3ln43D3Iqfmplu0YSktTxpZVmu6zHAUN16D92MQ1VF3PtSpUbu8Yo5BbEO1pGTuam
jb36J0rj/6+C2plRIP9dQf36Vgdorljj/Cq8vr/sDw21lNa/XKmbECwcV0cXDTzkDyCbVMa/Zuky
umoFce3fCY7EPiKrcWwJahdJx0wCqvP2Hu5o/ss0THSzINpsw5B8un/rx//ghP3Uq/9nQJr8lcaG
5wUUzBwRqdElR6dt/IYcQgoERaRurVuMMGaVVfG4rxt/j0KxX/othqEUopbhKGaVrozxAuRAZQB5
3bm7deGUG7dyiZBttbNI4h9/2pN/fNo/49vUr+mS90/nAp6zNc01kA+Zv1GHfDSpiR009LYIFyin
3DgnLnVrWirmPkzkLTe8R1PmFqE9oDzGnBGRq7wkd7smQCZ1QsKdadl4E/Aex4xO3kSpkNVhsNBl
Hzy0XrhJqRTnE/AiPfe+/MPH/xWa9MfH19HAO45lW/z+vyrTKySvfZVL44bRqfhUTXkEp4QiemwX
TCknQ618GbjXANqN3n+iNtpcGxxDFMwC4n2N8IRV+1A2TnaxEYM4Ao6K08gXl+ZomAtnRahyuglV
We27rn5UtqqP1C4puqXRSi80+8Rk5PYP32ne5e+Mqvk72ehRpYbZzuUY/P07KT30MzdK9BsHerat
asDE8DL9jdb7+1Yx9baho5xijo9NwSV25+WlOJgyGE+D4VEsdMoXZxjLo53qGzcq5cVwnlUYoqCJ
YuPRSrgU+BkZtK7f/ORA/mLd+PPRdMdn/eWjc+4YnFGcVb8zrLIi81qWOeomC2TSlogeR8TYaVmh
6gG7YPtdcETaSM1/nN3LyfC5YJ1Cycc0BaKjkAQhQu/AL/vTsNGxslEq6sMtgvJlyVc40nw+i47K
42jXLq3KLHhwhL5u8l47BgYKNPpm4zIKYxf+rZ0gYcKbZhkBpRbYVxySVA6aVLnrMpwICeiReJRW
Hm5FX6AG1h9MH29+YuT+bkIoeis8j/zjBmEthvt9OfqXMLBc7JZsKM7ZnZWi2Q3aZRVr53EgOZxi
UbORKURAj+QMZOjjZ6ytDbrf8LUTeXuOhJGsGSqGba156IEjOZeEGgrm860+Jk4jashN0EX9qCuV
Y6Ty9jksK6dUK7fvrUVvxc/WRHkRQYRcC2k0izGqSiaoWkVQYvFttAZ3j0nwI06EfjENjgFOp9iZ
aV3t/g+H6t0UYilCcv8CD3N6R28HO1A3odpTZzO/TZyq2npcsu/QQsdWF6jkdJbH+iUITZKKUoea
tU9a86Q8eQ7yYtsSNyHjasKjK2+9WPkx7mp9tkRMlXt2zcx9/YeP/auf5ecZBrXTxR7DkMz/fx01
LKHZ0WBW8jYR/cPAHTzS83vQ7btWl8J5iUifH35GUNpOdjYCZgUifqrdN83VFHK08Ifj59Wudwx9
XxMUJYwAMHiZwU2hDLf9+48r/8OAoEvobNT1XIaF38foznWzGLaEvKX4Qq/aOIcdzfbM5BSQskTq
WlauogzzQmac5JTFJ+lHL2HsNPu//yC/sT7v+01HzWgj/+HTmL/T87zRbrg08Su1WQe9QBqnivSF
yDrl4UzdEu2HtANZgUs3nOKzrwYXgZBSD/ddOdbNJhz75IJBAQrBiCcRi3yk9kWJCKiqpbkKI3Hi
x8EZl2W7bkjtvQo75k9GfslKFi2edIFoypnfUWonIRCTiij5GMWB+Acc2R09+NtIpuuawZQCb5b+
l5EMR2nulkxob/UQfjXaPjr28BQWU4X0N4nMxxHDsZU7NxDr0RqDUfI5svSzHKmAq1CfaDc37XZE
arsPbByqDS3XxSSYnwLkQCOMxPzvfxvrrxdy22ZywTWD/7CT/ebRkkWkhULv6MXWjbNSKemHDNLb
yW6/FhhYHxzTYPWdUHVo7dhctzaawrSKjH0N+aWNzavEu7o28uGr6XTOie5DDE8s/ww8kLAqjR9F
d/R4H6iI1jLzXGV1tK6NV6vxgfgFekXUY0BkO39h19Y61SJaxmlRBxsE4KR5SDs9temYniBS6K6f
H201sE5VzqmBdLF2IrIOxWCn+EdQvzvdpXS6PVcF6DEDIQxkv1+z2jfRH7VLTMzyJlr7oEfQGPJI
PkmKqi/pIAgxU7lB9Q17xj203tIFdq4KbzJfSlXECfz9fjfmseK3A8VWnBIaGjPdZUD5dSyhOe+1
zujKm+sW1JzsqXscg4kSJvTxnSWs4VG4NMdC5hencZwAefYjYoWR3BWRVrtUM7xNWxsU6eQWMcyl
bUFHmAbVmEhjtR3R9/edHIyA/9LC3/J0x2UlfO82ETzp4dHfZaPx5GckvXSgOwEdWc8OipgkU8eJ
8vPZyQuNCpPXn+HObaY+3lH4SJ66ctKXbmNs0oDYuoHr4KKP7GKdgkzbK7oO/3CESibbf9lToB4d
YI/sLxwmv+4pMai2szxD3pCbvBrYLxZOG3yMZ3FrXUoDk50YwSdUJSFtaXo0KQsFrDARGw7FkS4j
tLUCyaaOq+Xvf8M7DvbPv6GlmYxpLBw0SRQ8lspfP1na+Ao61VhjbtdR2vYxarWZgQJ0ySsRNla2
ONGKyGYoBUICK8kw/tDedayC7sN8+BZ63FEaroiDUxgBKocuRNh22mn03PNEiXeJvibZGqoQG6OJ
w01cT/GqaYNxnelA9Aztsddfe4vrIt1ZuZgKC0ms3byJLKET7i0yMYXbNDEhLBm0yYak2I4lsuGg
RHFq1DSf6/ng16k2al2hoyIpVgNYskUTusFG2sADMiM2l4FP30xHfLrqTR0Ds0R2Hb9hJmlPKIiL
hKGZuUfOXF0BJ5PEJzjEXXQFlDXX76tlAF5tWfuUxc3cQJ4Q5v4KsW7yT+MvpM7fDheWSxonlM6o
prBU/m46nZzYpUox+jcR9/klFWST0DwmpAP3CdLjk2mW30JvIDdxGp19Qwqnq2fBczMJ0m5A9C8D
+4szVKBnxtZAMWtP6FqLkmmj1PZI54Hi9M1IM99H3B5RVap91jawYNaj2xPdU6Owxo591eSnpinl
Y+wNL01naec2v0Zu/KB1wl+xw7RtEFVfw5Ywm8WAqNchC+Kx75T1lDbiEIOrQa2rOhpT6wHX48bh
lMY7FpLBNfKVOkMyV418dA++trqXUMiU8VdDgsMVJtUUMEvqLHeHFnQZORUxGMjkAYuO2VaryDZJ
qdou68zuT7oVD6eftxR2jtQ42N6gr/3Q804yrNcayuIHE2BGmmMU1EWFtCKhW4/vD0MdfU9kIxL5
k3p0p967jUvdak/YVbxVU0avsrcrEupIesAqv55iCkHVRIZmmkz1Fsw0JSM7fPCBCaPQKbqtHdVo
EE18bn4dEcrSeyzGWrSmsTlEKy2nMwhvS1Lt/gg6XO5b+OPLqdZ89G4UuEsxntxCYlmt17XLfKCa
ySrgU3zIT210GanoLQbPtUgLTpG3YLjLqoDvaRoXJM4nYfJpkmXa+tUDtfaSFh1G3k5HOD7YiERT
rcnXg3SWqdl9J5WaRMy+vqRdgh3f8WgwtIR/TqK9GT1HDz9vsi1S+5uMMEmA0BSgR0sUH1p3oYmr
X7sm+gwG9A1LabCJ4sS6jdm44JohaVtbV6PyPlZRMF1phW2gZ4UrzB64UQ1BmbvOdyXdlo2Z198M
ipv7wUbbW3Wgz1GU0XnUpiM/W7gUTn5gYix3uqn7y7nSFApUWVGBVFKLk+KYjNa14FTBJeQ2Z6J/
qtzbullwcvL2O5nb0EOqOsIeDehVWXq9oW0Eu2EM60tSUbNOoXk60kmPCpYd5QyYqB7XW7d0qXHV
fXr2ivrchjZUD8MZcN5ZyPqVQLDL17Lw5D84iSJ2ygkK5IuzrMrMUQn1aQX7kcZ757EK86e9ja7z
0ic/cCjE1yGBIyq1cu4MnT2mXLlfD+dRp1HQmoa1ChU1nUXJDJwBGaqT0K1jY3Xttq/m2ndcVQ/B
5NcPRoKyaNKpDUfQPo5ozKiamgaKEtQvA+zYDwavQteiZZQGhPM6CL5/N+2oxjUL5MLaFS2ydh2n
sb9GezMDYxY27KQ6gvbRpuAbU7egmxOE/qXoYKjkhnlKA+ut9eJwbdrTLmwG6wExDFaGvAZ8YxKK
7DsT9UxbL9aqcr+OgbHE//B58Byx7aIaIe7QtDjJOfLXw5yQrk8+Y23QfLebaLi488YuSL8uHYpC
rO3soxcALuyG5ButSP86YXncC+Vdc2rYgtLmc57VZ7pv/jm0dNQobtXtZFB9SMtYPVm+OgZinC4h
kXDUHpBOoZYXHLZfwmn6BtHP3uYTKBrZuN1pKiSiW0ZKKavhWJgvQcFaKKaJuUzxIxjuZF/vcxk/
Ch/qQYQXz64ufuCBTi9Sb4uaPCNyTWd+1yFcZyCw1kHd5Yee7CQQs/a1zYfPpYV7vRyCJyOmrk9A
+7rTp49mgPwmLfGPSWRIq7Kz8+feeCgim6C5Uj4wTgWrtoh2tSIs0Q5qjwTdbqVboE8ay+Jl3VDt
gk58Dxqp79uKyjhF9EXttsaLlOpFBBM6AgfY1hiaNP5IOSKD6P0mq3fubwdFHjur2fLQzWwAlkXF
z7uKxsB9nVsenIhkMweQyr3TZOIg0tb3ZtbP+9osXwrrWYxLS6vEI/FzAw0AQXVtbwbBbm1nxt77
pnIPWliYezszOD4GRtk1eo5vnobnwdCZF1m2hwrRtEdK1mxsfxoPXoEsyFLdrkQCcu8PBH3XQcVJ
95EvxnU6dm8/H4YQArEm3hYzba2aN3dQQwtZh4oJ0PmkTOtDaqDAYkkPAA3ICowSso/um581fY3k
+SYJvlppD9M0IQALhTPkFbSamz5LXtAWvFQWwDenA1Li0j5dRw5xUcmI2EiH1bbSOxke7YyTZcJ5
vQCG8EQvQ67IMEyYCh2ydjCB2CKguNfl75vf7k49vOZJQKyx3ZoYPAPzTldnHxD5Z0wOvPxw30yz
Mfv9bjUKY4eSB3sH4F8xb7gWY6/+31t+r2dAg+b7EQgeYDkECtqYmQb5FGEa2ouGSzJkY7HtGexp
04FLChSxyRaBhcQvPUswCggs2nrVxeNVC8EJCyyUFTaBtS2/a4V1RgxOxLAG7biyO7wOjtUvmnIq
l4ZfegDYLHiiZa+tErjVTh/ll8R9bqCUbHzbi9dCJW+9W2+nPjQRSiG/aLvYWpHxtgFSIRZBAQE6
oEFR42ImDD4k8b0ECGFTrzjQgv0hXPHmYr0Nhc3pGbDCjaGyVVG/rhp/B1XLoBWP4ogpzgnCY7af
PRpOybU/oUW7C7M37IMbqDbtqplq2r6mTxsz705qSO5r9VkbKJ4sM4xXgYeEvvIL4ArS7ojfro+U
hnYgHzkg0t4lnG1O3onnDZevvetX9fb+UCRKoojm591v3R97f+7P1/7Xf35/BzOgONh0ADF//5vp
PQbo/c8UpRZu3XE4/um94/tzVNklW5nZh2KklfnzE99fV8yzIi8ov1d1oQidnr9FzvCE/AVZpIc6
ePfzr7x/+ve/9/PL+IVizo/xyh9heVcR7PJs2ETQHo84oGdCEAskJ2++oU/bigHtKfM0LFcuOqaF
5YUQnufNpOjit5GmL82oYcAf5UaNmDMz6dDid9EROLCClxEhNUfNip1V7HasOAxFMaxQX4MotPah
FphQ8UvzEPfmnKdJ0MZGNMET7XLO5Ps/3zct6yAazER6qpKYbDfTQ2N5/xeugibcFxzsUTRt78+7
P3Tf3O+mZoYFlHZ3Pb/J/XEzcf64VSS0FYFCuav3FzCTJ76R1fIyLUZnZ3rQvB3R7NMYMqhZcfGE
MFkrUOHgFdPJ3EUf/R46IJ3kNeUnRFi+CSD5fpOsBezO9b0ZeX/gvuktrSCPcm4g5vA8CDbVyaue
YZP3jTsH473fvec52qbBofv+oPO/z35/7P66+7N/e5vBJ5bcrR3GmF4DltLaiiKCmg/12NCdaZ6z
P0OaDDfqnpnlYtk+vG+y0iKm+P3+aCJi+6937//QzEFT70/xx8AZib/999v+9g73f2A6ANNPIi8I
WmodP5+dpvCOf96c9IFP8f7KOozBUXPJMY2WUV55O88JSQG7v9n7097/6D0m8/3uf3revRv2/to/
ffH7v/z2EhTlYj3pZ1cvrhXl02a2gvEVh9bWJfCXeTchqaqbJ22+6aVxmgJAYM8UcZelu0mDCZna
5u7+m73/ove7bqNYgKV5wvbn7fvD70+937r/0CGoo4kiy/yCrpPIoTPUWludLnenKeb9/eQWa8AL
q5KF+B2wWo29CbFlPgKGSUX1xzt71b0PPlbF6kjOcJIBGLZJXsg+nqk/2cz/uW+q2gFP+H7fM32x
FHUwxwZYiMMmkxXG/Nbz8ESkTH4wlfSpS3jHRMASMEW1CTWMY/e9ev9dKia+G1XmzwWruj2CNyKJ
5h94aghHb9b3Hfjb7r8/9qefqLgfpj/3+vtNLy44bMK2/ey0/ldbhHSxzDA/jjleIVIM0ISWdnZr
B+84eALD2mQOj3kcx9gjWHFpeIQERiE4+vYWm0GL4IAephH38dqG27IuMIEgWwK4nTOVXERqqs60
IM5DqcpX8yosTz852c2Tpr+Hvr33Nd9eTjm0zjaQXyZZY2bOtWcTx9leNZc21qqjmxq30qnUjkLL
l3AT1uZ4Mew4WRsMwVzz6BLVZbXOVWmdwzZ4BrUwhx8Yz1FfAnAunS85g9WiTSI4Q3Cn1yLkWj+E
7mfAefKSt72NCkv39toojomHFLK2tM9u4CAIU9G0axwSgPHZQnFGzqdSCBnY8B/iCaV6m+Hx17wB
ySMLemGMb+E0fM5El5M1QAVK01g80WFSzA1ca1PVpEXreEsWg54Pe1Iiv040gDd9Ktyt59f+VavX
AaK2zABS7Y8fTCvHu5LZ3zIvHTcoAV3cl7hibM19LDM/fIQfUW6LLnrpUgO8Y+pgPRkLf6WPOWqk
tDffVEfBTJeTv639cN9zMjz4OdWqEE/4hjgIcuy1V3NE0iwzD4dcOqAi0qpLNjpYQKvsq8i07NwV
A8jKLNpRB70yIJVHYwLwC+TkEkX4VYl5uRmulj63na8zLTK+DGrUPlTJTtPN/JgL2964QstXjhq3
LVRt5i5dtPccf92PMZfCqHQPtU7NgN/j6wSbBV+KeQwxVGUewdl0h35gNaTLrBFzoNWZXJolnp5D
Sh8I35aTfSDZayl08pMq5y3xUZD7CiqozP0EStqyaIb2FFsMCqasy6uqR3IZaonyXrqnktQnB7QH
82xvwlHaPXQwwHa2HAB8BNXOJIRF2GjfVDNQQtFHepSpEx/92V5hJxELPS50wrEvk4H0DmmwR3cI
llGQbNvmRroJoWWd4ZySrvjgI9PeG7Amy84j/mSkhqiZoGErL8a51KF9HHrxud0lsXEDwu2ekgB4
PJ7Z7hjKLwI7xlJ0tBPG2kdZOqGx96zS3GOQJ+OeuIxJOYLhori4FLHXHsyQb6nrh5fIlR/o3zCD
ZYW+kbJfc3bnl6HkwILRtIT8kx1lBfCimK1wbxMt5w+N+0Xhyx1DGEAyND7rpTFcUUESejWOZ1p4
6cW0IwYxV+v2VQ6UdszrD9VQmU+qJCtNVdGp1oavWF1xvreBdYb5QJZcTx/JhQow0Vx/dkSy7rVo
wMQTg1Ot8w+97pAgXQ57RBHaNtSHExhm+hdhty/om1h5Vh07CX9eqYhPxw6GmmqIXTJOL1GRkIA9
LCJPDddY3/iWX98Aki+r3DqQ7ZVQKqYrKhNQSW2ilvjNhm2FPH5L0waMEKohPGY+eqvAyrd5Qv+g
BIJzRC2/xNcKFoDrahU35goVnXFsJvd16PBYG/WEylW1ePYnaoQj0Vor3TP0IxOvYZmlKtoRgYLB
zoYClLUIZyOU+XxyVvvwpKvmo8h7QPZd4p0RN35H2vYxKOwNT8k2uvI4urW2OJZD2z4iPXhSlaKe
wN0VZGGdbosAsmB/mUHteKmdSxvg+h1t8Ynwi+ICOARsDUCoQrfCQ5xMKW5456vScqxF9XPjj87G
L+xdbk7Aw4qPuagullkNW82j1+oOn7QmliAJ4nEduZUHvQGYlv5di/a9dKs3+VF52XQWAclq1b7A
pPYcjp9DW9f3eWd87lVr7dAKPjY490wyXnZDQt/EzKnmpsGqYy37XNOhXtBpqOA2PTphCdtosCwE
29n01HdUGPWMH0C36q3NqjWxIvEilbazYU0nkXoOdGdmhFQns1RkLTiuvUyFQLTmYB8dfW2fB9UG
4djrZIBcw2jYXMwOomKel+7atZ8gzFUnP2so9AcDVNzOIQOJFeAobH8bUY9aWAN26LCfvd3ibLYr
YKjFk6odSlp68RC0fUpqnGxPENDzfqxuDuW6VvVPTOWsdU/3YIC48lGvY7KUklOtR8ETUTLBHG5R
Hsq6KkDH9cGL0L3uZmPJDCcX+c9ktbdu/Boqo/oiagszUolysYk5aKlGZiyj4djY9jAuq87vqQHF
xW1suKY5Ccy99t4pSagmtNOta4gAuD/i6X511IfsO5ajZGeBGksxaGPczE7kZYrdVDOHUlMYrGqP
E6bII4yy/B0j6oozRHdINWbPeYEnktJwHL2MDbR0Pw+Wo5NGD43XQneaUjoebsVmyB4Gss4O5DZX
a46JZW2pY1tzYbCtAqF6M36zzOYy5rCA/DF8E1pl7/1sHrZTatHk8XB+M6lk6lW5m6QZKN2PiB7a
Zjcxh7raVrMlai8394Mj7LXWlQ2XXkM8JbG1cAzjRwbW40NhRocYigtCkSR8rBNCterQ32p5NF0D
N36b8zzOdZcBXqFPfWhuxBKOR6s0ILkikKHtwlLesLECZz71bmDtDVVRZe273OpfKK1w+IpmWlTA
fHPdJ1LAsua5Uv9GcV7bJhFLeAfR7Rm9KuKhSZFaEw+Xqr/5xSf+5LTv2QubUU4fA6tC86mh0Y9F
B4to1LEeGZRMPfYM1hn7pcEKPocwVTAHPXuBi/bVTxqPjp4CltarGsvmSGkOl8ym8AIMlnVAUoZK
PhpG8tLNkldFiZVwtGY1hr3FfGB4js1MIS4jeKbv/YehovpJXFKxjIRuL0EG73p9dLaUhSmuIETX
rDead/Ki2Vhc/K0OrPGTnhHWZ5n+dx9UPj5GZdyGgXyesgEJ7l4HXAYrlSVPuc+h3IUkx9SS4Z8p
DEfFOD3gQI0OLmvlvrHrh0lCLrT84UPIqpkK8hQ+Q2I7+z72/dIcp+00uvi8oLRF7rewHJKt1nG6
NgiI1pFdY/FuqtUw6uuoNuxXzfjBrI5IFNXbq8zMOFxa8EGDga9Bad90EVJIdq1Xrl7FnPqzkqQG
3gociMGUTm+BD32hjaaM4wOzyIDv+mjEFiQ0VYotzDByXzCL7mv/wCVU+6CV2Re7KNZuWPcHLyQL
YDQmQZnNa0+TH7inwkofpGUzr0c9sg4TYufrmJUGKIL2xFIcW659E/U88/KSHWhOcgGlc5vKrEJ5
S7lEm0K6bLLIZxcCAVaDtUJ921IWJjsjSHsEEFHMQjmOrE+un3x2kL4vzMQqT73sVn0/+EetGYMF
IHVtBymGGBRfvzozkM7M+q1nU8FI+vBIS3BHKZu6ijF9Kt2U4D8Gg5p2zEq2lOFyqMxImxvvAILr
MUIzs8Q81uxKQehCbsXJnmYVrx5o2CVM9oOE9BLNJXSReu8uMNDnRi+FDdOsAXa3bmwNIZLrXIvB
HQ+x0j4RK4ZPXXJBAY6WgQs5MVWAMMWFb1fYw7fSlA/DuCl6kkCj1PaOJVBUVKAPSlJskWW2jyc7
XjZpvSKKw77iZ/9UyPgYtoXYalKRlTTZYBrovm1r0PoLplURmoim2wcyfYxG0e1dp8VHJJwfTHj0
o6hANVWuMYFP6fcW17YZq7ivAAhuWwIPKOEOb1ZNA8YQbfhiavFDSoTNMHhMm2DrbMKKHLC4saku
6SYnvdGQ+mNdsgAYtRN/NovR/p7V3puRfwp1bXi0Iu0hafVPOdLSB9stXvHLAa9WRrpWRT0y3+wJ
QIxMcydke8xj4CQBaAW8tpKsxpIVMBcW5JZdekGLdQjm90zNhizVpVW68rlLip0uPPzZweTgjDZp
fWnOY8z4m4wwAZK8AYYPQoLVSpluNaLpt9IYnDVq2x/Uxh+DIGNn5eC1bNx1VmGNu8mXn/LeOzM9
qg+Obm1RkU8XLURtUA3XLj7ZfvqpNHp5VYFL5EBZFkSf5dPDwC+xKPTKA5FJHV9vF7ls9K03Ntex
IT4K9OMhN54sTA5A/xpY8r7MzwDKbgkGiTi3wrPrARAvUE1tEokTxcUXZjtOADgeeaYPHX9tCPiU
jK9L6iU1TY7ZgTcAvwAzAoRtnozHYrh86eBrHNsZ+W5zGU0BbzqaZl8Iw/gqMb8YNKhPndPvAJ1h
9QHbvGQvjLSAp4x3Dlf3YxyZ7Cr2U+gpYf8DGeI2kCWvjQ26/TRrFoOiXR0OzCk141iSLVP6zbRC
hoMJh9bxwUI9anmpfMTB9CFwxIkuTX4BqywKhJoORcgrgmjMywTmkZXKJkbsei7T8bWP7XbHzC8F
UGLuUqdkfTbnCxsRSqTEaZaBMaY7ljfPNWCzJv5YVwZSSRf4i2cVHrZqEDd9zxrk3nbKVXeIek8/
R1754Y/SQCL0vR+LY86DQ3zied1mRG46mYV7yliPLCIWzquYi80udp1vdPyBj1ntEZD6rYxjefQj
i+yjaDyOus0PrmFDA2CJObIkV1cO4tHox++sr+udGM0vasiSVSSyYNcHOYwuwcLdND/S4HP2Thy4
CHK1b/kE1MfGzbLBr1sf25ZIK86bXdHlMR0xOAB0VbyVphpUugZGgsygLpRTgzcq7KVGj6UzcdNy
TwlY7fGxxNT2sbPq+ajhPsLblxsQIeosJ5WExgfISq4FKSfXkrJNcsxy8PokWF6tmVU1C23ait4N
wNV8gRUVMRIBE4O9rsHB04jQX838G5SjtT3mPcCmtCLgpnjlmKmPtf7YUNW4xbF7EQVVmkbTsIIE
2nAdiVZq8OovOUxxxfszQcgVR+oLi9qIMlBP+obEA31naXj/WRIGm6kg/ifwQEsoKq8HFYl22SU1
83lkXRs/S2eYcfhKzEV8NqvMW5oA9uYCF7DfwHa3wQjWBB1mvxU280yYt8mRNxsNj1NsLMedVVuo
3SpFosxcIEma+lsRdt55KPyr8ruHIPTcD0MjkShnmjxy3W0WUQEnMGS1qCEMPGSGZEqKg2nnIhRc
63aCTs5sCakhcS9NcoiuMdleYizStdAjcimBSYlGPRpj9D3v6bHibhu2sWe2JzeN3Z1Jo2yZNfKH
qDVivOt0PbVV+dD3fb2ywvAwcZQuB8gDu8yifR7Pze3AS4DEpLu4zoNTQcsLISRJJvSHhgOOyf4a
TNHBoj4jAtgvtfVSFOJskcCwMWwwS62r7RF3jOcmco1Fk87WfT8BT1pBiZwXJD7Y50s6ta9TG2xs
zIffejID09RVGMta9dIzJLqNFT53VUPjt7MvZa3Kz27abSoj+aqU67MeV0+lKcId9lJtS8RxCPy9
TW+txYyk6Xzyn8jDyF1Cb7B94nVNsivyS33vAfu1kyJYMxkjHKaxYMtTe1ii1olWaCnnJUMPv4GW
Z60Q0NkdxjiCdLNcrW3P8kCgASfXGdNQfGcTR+TIan2elEQzIMUvWCPQvqTTXlS7MkB8OYWIHQu9
f9bB19CbbXQaBp5aDxFejAbD++yEV56zMlTrbSO8PXQwsDDUjRHSv9PAokwLs6zYx3HxsSOc4dCa
KnqUOs0Q6C8QJZd3S4LjsHjBtEuICfziVef7XzC+dbQZH32Gi0sgsh/pTKbRWZI7MeayGg4F+HsE
l3VLerwzJf/D3ZksR45k0fVXZFoLbYBjXmgTgZgjGEEyOCQ3MJKZCTgmxzx9vQ7Y3WrJTCYzbbVJ
y66s6qpMMgD39+49B4siV701exRtC4P4GCULxrcYkrM3XTU62dwbwQCByJp3XvOiJQVPXE9qB1bw
Jmmm2V21oYBuqtjZN7nlHtN24piGqGbbKmmwcLK2fKILgpJ8UGt2eYjDBbWotAeZHiV6d9JTDzMM
6absFrVjjM+Kx+wwWRY147jcqb56hkDoEQK/mKzw9+S8cxa+1vaf8zW9eUp8TtR16U/Xaea6QLcu
ARUXvk1lDa5BeNHKysrmag433kbyrDXu+88IJnMHC5SGMPbpL1NlBjtcAkFq3fJxm62RJWKvB02U
djut/iNrG2qAHKxbAQnWzp2Tn4XDpkl0kvpIx9buaD/bTaGtK2UTm6jQRDnKf+zB3BzSEjhKZI4h
U9LyL7/tR7OSL3kB/Q38rA+lBYZkUdocjnqmKMMS4YhD/QOHKI72KNWJ3SKxzM2R750Yir/o9KOc
rC3kGbkrCXHDDizmrRaH1V64QFBZwbEHN8vsCV37i9fLJ3+MrEMUyXFj9RxAYKrkW91X1lbl9sPY
uB1UyHWhP1gqnI52af7piFicjdwOMEO2mBJIT8AS4NvNB0CW5NqImZY3nOSkgvoN+l/VGWBBveWA
0ZNxbEr7AkcuPyVpeB0Kfeu5yv4cyouYY+9s5syR8oT2iZ3M6IrrCOYzbei2nkGcSUmLH4HdTxg+
HL2vApjl24pZVYKvHsUa4lpeb3zgr0CPA1u80C8c/s6mWlMf5zRtWv2+N744cMlrOwvmfvWYXUxP
3XpHMmxUGYxvRTw15dMMamqgrYkDSA3e2QYh9MTcVqxxlrkBp6mXNqnkjnUz6QFpe2cCR7+ssqxP
VURHonPhw9dZiDy0yaigVg2JB29k9VE7Zyd01pOek0nCIx72nc5m22e370fxfWIlQVR3cXwBI0wq
xw5Cx+z2jW6c56y0LiGx6JGmijU9T1lcQvWtoy1jJczKy+gxiaoZVMtNpCNTem1KCYAm7xWX4XPi
aK99yP7FI/N5itLy2sglvOhrgTDZnhaDER0H/6l0E/f080OmWXzPNZQj3dAkuWn9ibmjEhwmPbca
AMJPyQOnZHUuUmd8S6VL7hR3lBFTbwAvcC8t/znjg3CKGn/jNP7yqU4Zxo0ZI640bq8k4ZorRNOd
H+oZz/iNDjiFQa+5cf3sb+X3+sYtZ15kTXkx01w/sWRpD9MMkz/Gfne0yfwbqXauEK69yDFJH+sv
ATikkCp94e1snAtq2au62lmaSJ51kvVQoSdWNoY1XXyjXmPWaXZjk4HLbOp59zNbMOonrijaXh9K
mHmShGHM/kP3arnXf4+xFp+qnqd9amrPRcv/Ep2NtcnwL1TtD5qSLpH7ujpSgPuQVQeXNK/5RHnQ
cgaPKS8uitXAoda1wNbTcWCGFQuYnKIC7IS6a0pyxSPICPckRJaOMKCrKffQATlFEXAZcTCrVc96
Y467wYi3bWy6T4U77UzK8abyjIe8SD/aeUnQ9GXzVGA5LoYBoSl3tVNJafuQFAwKDanaU6XFOzUK
/RoX6pU/AlgxM0fwyTRuZsxvv2BDuSbcnm8rL3HWXeFagcmJeEdGl8I3E5Z4RDFYOeI8ZdqXNvQO
ooty3rqqLralfMW5NO7jcIB+VwCxI5txCYs0hmXZt+fMg6Abjl3+UKewDnHieCL/xMTeQ6uBHT54
0aVM22FTCDPZ2kbC08iR+G5HShzaYJjvds9wOG3foCuHsMm0u1m2eI0jnlsuxu1dVRtBDHP/sQa0
eQvHvwVL+U0fc7tg5DPdQDMn1xHuFNzTdygBzVFRGSOaB2SglzN4m7BoL0gB4dXY3B8EkN0BPi+l
I/vi+Ol3HlXZQXmTdmXZ/wx4jvK479cP4wBPEmwtw6Bn3jk+CIvcPTWU9htoyxotzX3vPzH3Tp81
7W82tWrHzrBfW8tVZyjTM7AkspOAONdeJPluAwtwdlLzmlhKXX3DzR+y5uWf/0P0fF8QyV5rksCe
YxXuSTMJrGrFYG3+qanicnaXYuCbxIj6s9miVe07SBJDPbv7n8KFGDhBiYYbJasitfN04o2J452r
Bc0nIk2d0cK+dQOTPN3Qb4qFVQPeaJONFYD30qiZRIn9z02R3wKp30SDw9vy9YWFePLsloCt4+6E
nLu1q8MciiXDuzEZb3bEjTMKH+vYGK/8F3BCh86WDQKsUajGDZnfneKLteZMYwSkQ92LM1efcw4f
YeyIcCCgh4FVp7+i5XniugDWK2rnUQNCSe+ncU+OUQs4Rrp7EEFo27vHrICRxt5AgwWAqaNa1o5l
w2t/8MnsWeWKJRYn1oJjMZEYpNAdLweGXd5Ko3+xKtAGWH2jTjrwDPjWkPiNhkyWC84pbE4VCLtN
UxKb63v6ZvyeyCS2cAo7BnLRaLz2imtZNXwzwEz3kzXF23DIvbVR1u7KkovuQ7TmuRyMU6nPyZV7
cslVQGKCjFGTIhEEYZdHDFxb27gz0O8J0zNj3dvuMN2txEoeUXQwUAbOorvT89DY/B269MiVGeu+
XI5n0tjgKzszXKBolGisSNTkBWHdkcuhQjMZsbiD0CAnnVxyC5VrbjLmHbzyj2Om1kHjXPxQDOWa
QVyQatL5MOkousAR3M5seTB13slYHp65q3d7na/bgs+qkfNw+DPSoE5kvRfKZX6Xn3rSfLRoY5uM
9FKflIwIWWIdVVQlt555xtoZGfU2bdIeS+IW7DSdh9JrZTBz4TrXjngLnY8xctpXvlhQ07yBfcWC
XDA70gUOmGhDj61tbImX3lRflqiGh9DbiRwUc2ZzASpDn/OHkz+BTmPPWe8Kuyt/CVfbDLl8zsVQ
bLTOaW+zyg9WlSA5jrP1z2Yuzfiol8bg7VsDTpUlJB7PShgPwkpO7nTvLALoC7aJB2Q2XVU8EtBy
hl82us1z4oeBUOZe46Z0zqwvjTjuLupwDE2q4rXZIdbxYcdNmROfWoVWUDPS8DWP240X0x4pjJY1
cTUDmagl05CIBHM2gxhvJrPcFWgS/XY4ga4ZbveIsNLJtqCjJa8cnaqAMHPCC7nGgOrMey80WZVo
jnkQRf5CVHo8+cg7TxOborGxzWM3pNWlJrCy8735y8W1edIRl5x+fqbssjgNqfEaVXW5/RHdRda/
7XfjbNIMxWXXJVlzAdCzcUB/7tAhcDI3wmktBLExT0Ykpzv1NFAfYpP8w2+LiSUmPqZOt6CvkM7G
faqjel251NjryLNWYxGPl5r1/U+9rGC9+jwn3wSxrpUVOr8a7iuxb/wqIUw+mbAyT+6Alb4dYKM7
GvitdCkVSIaBDRYN0bfDo5l8EEu0n1sr3VnQRwmYddC9F1AHVEIlwLy3f5XM32NO/jvWD0x1Sa/z
Up7dLWfbIyszzl+5PMpofEedxGMu9gCIeqg9iXl//uQjxmhiPI215zJbgJ5JSpMuHwoGmZ5X7rwY
q4SfwEWEnrxhDPXZ8R+SkNVbkab4a7TITG2bj3GtO0tepT31lvWaIyojnucHcJa+Eznn2Ly1ANKq
cbRn+2KFngqalvauD5U9kRMXQw+oEeuiE2ylc9lFaTCU1HgtxanbbDvqGr46sjN+iei9HzkmOUHL
lpvpKW+H1p1X/4zI1uJBlpO5lUtwudC8knXg4h/tYNGV9Og25Lu9bZMzPZGDqeHDitkll/cug9eM
/4MHKtCwNakAieYWnm8K+HHVjAzMa99grDi0IbX0FDlE3vWs9pT9KKWTkU+1D8mFDGT4YjYVy3ie
9mvfIZECwI7ZaDF9Eg2v9rp9jDTNuTDK4tgvtI1sdIGpxv2TV+SieG/ucjYveQeLBS4XzMKEme5s
27wHJrUnWAXQgwhCgd+krXpEH7q+1/Ivii5q1yt5jRnIrmiWNPumcTaNM+zSLnG/h32j6s0wD92T
EvXVi4c6wKOVBUPH/BOwhAPnujeDOPUNTtrCuFZ9e0ksasu5es8Zqa2oE7k8X8pyJUq3haHKLc8l
NDH5RbXZ+1lL78Vxx+0Im4dEX55dxqL7HhODuWSYHszJfakMViSVi+5itBLa4tDANm1pM1BlXclJ
WgSO5xsXLiiPdWjUx9Kuf0Wm/iBUk99aW2xNOUSXxjNuEB1nBrVZCNY+n45xRKFeL3T2YeyfuP8t
mcfhQbMQetVz8/TTJ2gt407AUx3alnORZSXPCfis/Vw4r621iH9Ld6Klov22B94UeZxWG23yfeo2
AzU9tk5rJ8MAU7TtZ1RX7Un20xIgtf9ZfP7/FmTiCB0+xf8FZPKnaf/L6//JB/nPf/LfPkj3H66w
TcPzdQ/FH/3z/8ky8cQ/HNu0DNpyliP4G/ilfwNN9H84Jsc8l7CtY0LDoEX+L6CJ6f7D8D0gNQwp
dEv4jv//AjThWQRM5X9pctoW2xGIKZZN45ito/mDPPn+fALS0vz3/2r8t2iyBuJXUXwYNDvZekL9
yfuqWYuBEojb1qeBTMEG0R610677bFGgMpc8p5xAHpjFU8c5DB0Q0yKCbAuHoSjSMLCtHMEsskGO
pDyPw2u3kDg5KISrJoLcl1ZlyNqajP0QhRfpMAeZIbsxMjZZu8L209adqNMNSeu34ZMGQ8lUtXKD
jvdoVw6BG5V7dpAceGiPbHWHkXdrBnNVHWoPtqi1UEb7hTcqAI+6C4EUUBQbZ8qWBnDSfqGUDqD1
WN3xNI+ra76QTA1eiRlo03ghyy+sU3+hnhbgTzUFB5WIgrMxxDOYLxmYadcz/u+5QpjzbXQoAeQT
vOiKQsxykKK+OUEA5Lbkb0YT+iDBmnxneaoCmIAZPpNpx3p3fE476K2wZGoobUi6KhiC3Wc9ZRYH
VSpYvJx5Wi4U2BJOaQcV1pnKSz2MkEMkp26n4vqJ3CNZsaSv2NJU8BM7UvyyS7ZxXAIcA9wck0S6
m733lIMSbFSG8RBmYSDs5kIedmXs81Lcy4Voq4O2NUDcTm3z6sTDow2bogeBW4HCdSBSFzVcMvk2
C7mS1MoqXTsNpX91eLv3nf+iu+WnxVu2R3eCEq3G+DfRk2i9w/KrZkbQoQXPG4HpHRZer72Qe9uF
4asD822XMyV0p4YpsSJFAk1JLuxfZHb7FBjwsFCBJ7M/RsrOTp7O5LjX36Vq0vM8Ca5Ro6GIzMC3
qVhQSywO3OfR/Phsw3ZJP5eB6RGvCQ1SHYkFN66Pyf42LMgU3+CrFqrGWq9c+9TJrHqnUU2V5tSy
GeYbLiLWy6UtKI15gF+SrxGpREhu4Jd44zdD+Lu+EJWNZeKKi/siauTNoW4+leCXWRc8isy/qhQn
RTV8WFHmbmqDyVEZ19c6QzwsIeyzR0WjwtnAlqw/uyWhoiF5kLXByQ1dz5l7BmhLGdPHMXb07Wf+
JKtjszCkLWDSEIGngPYhJE6TtVEXhZu8697wwcC/p5e66RYsNXhqsXCqdXSQqxLNXlgDtRSwrF2g
1jEXN3jJO6PphwDhKVELANjZQsI2ZPycNhZJvJnTUgtvtCrdh9bCCkl+btu37fAS36lFM9958nKh
QUor4G6X8++khRvEhP+37VUPYTht/ULns2g1OUk5+N3UeaBQLkxvtGQLx/oWLrRvf+F+9wsBvAUF
zj6Sj817kjxVNqDmbiiDHjfiBuzOg1sn1Ran47qe3lDW/GGvDkm+RzfpjIfOqMnJAhRnODNt59RQ
DC36G67DLOi4+q57Dyg7V7MgGTo0jT5s3DB6rNt464M+b/pr+ENC92P+H7IHt1CsU1PHXItS0Ii0
iBP15JmDSCEa9Be+eiz1vd58MiW310bzOTKDCVzdDdjOfOrkWzdQ4ijiCWvrht3ORUrGRqCJYB4X
PVux+pvYCJrI3LJ2WT0fKkGkIRtA1+tm+DRWfvgS57COsuc8BrDbUt3h6ADplzvksSlg1NQq/lPS
fjD8wbzKAYB+ZroQQkO49PHw6vpmfoytVxhtFfEzKIeDt6CdPdQCIzBPUPdjP7Ow8Gs8AMR6WdBx
fRzK9oxg/Y+T/JXA8uloshVa+Pk2IP0BoD5GzgGHHRdjzdbv+MmazdB8R9IcHkjrwuPP0DmxdyZ2
CBPUp9RdOEyhJy8OfEZQMasbk1504FFN9So170bOhiSsUTk6IDAYF7falK9LSUw8rmW+C3FlOG2N
Z4T208qCJJK6XE7RDIyLb4BZ9LqOrZd8MREwcauCJmHAyd4lREoFOUFsSFaxxTfQskpD38agu3TT
7VhwRy8VbG+PXV4/7MYSCBLLmMUelWzDOhSPua8TWyHqVDGJODbgLQLD3thLBUZj09ajW4gGhjt2
OpYbDsb6wp8MqHo/1xkbpcyPkt2c+h8OqMR9/pej5nviWSyDEDw0i+nB2I+L94Gq1jVjSZA5BJzG
ZaFTdtRgWYLWLdFEFgTZSo8wnDslupDFLSGRTFSLbSJjTpLYhG4z+cq7ABhDipnCXRwVPbKKvua1
RujiZi4eC8hbBBsLCoPM6sbFdeEsl/UZ/UW3eDCQnqmzRI3R7AlLalcLYUYSM3R0UWhQE9NPlu4/
ywa7hlo8G1qn80OGe0NLnH2MjMNGymG03fPsVi8Ube7wBCHppm+xKjxKvcMbVDi8HjhAkEVMwGMr
UrOOCdERjdVg+odKljM9vwPPVS4SGiQfkjgeRKlHElPl4K2JT9UP/sAaUM1ss1EzkaWffeifEP9N
bXoMu4rG5TT/7oBQrORYeVs+ah8si566dtKIWPH971c9pSS+MTlzDHv4kO2aoNwxFiuhOsabOaa/
AU2CSsugK3zsKQP3B6v8Q/4ZewyClWoxrTgVEx9DAqIH27iVNowvlh1HovrFsW/iX/lo3uvOS7dc
Lp8iDiAyS3qyWX63iWH7+p2Cu4X6hXDKGZwvNyteR7LWpgCXCTd7p7+4/bsUch8ChgryitsrYhnU
0PmVegATQJwzlbvYZxYPDeHFmD+W+KVfHDUTspoYaQ2lFV7wNCcXm41TpzSbq/xupO6b3Y34Nca1
c4TIFe7N0og3FfP0veO33XaO+IISq2RGKD9tbR4Y70bfcC2pBXrpzhTmyakG7msef2K6RnfZFP5L
T7fQlZ5zFo4lFgiFETiuz2vMFq/5YvRxUPskLcPRDNmPu1h/7MX/o2n9Uz61r1nXz4GqID0qIoku
e6sp8ttzNNJWpRP6UvkQq+eEJ1czaOlFJWSeXHcuL2rE7kx6FzGRvhiKTFRFNunOYGSvcZwnemcy
fpQG1YC0tD/LXtYbo54fpVZyCUeBhAoJxxpPxOrDqbU7YC8m9TH+E4t+GUN2DXeQG18alDCk0ObH
TNrEWM3EBnNg/M1zhns01rlpzh53N8FjaXCTQ9nEm8xbYgbhG9Qsf1uLZOvydT5wWsnOHvxTu+BZ
J4ew3uaLEqptyF95EZoobra4Rye2VXV9iUIIabP7laTlsAL3XSIpXGWpYNsz9oTHSaxoQv8C9vFh
CYWgikgiuyN5MnKf2eNcUjK5FjqP6GKAuK9NxVNYVVe0Wmpld8lTMtOfiR/h0uYbkgMcKRdZVrFo
s4wZgVaJSctl0KIaC1hCLQId19ZUoYutG/1JsR14gN+5dmOO6Iugi+VPvLLF8nBPrGoH6CoMSJ/r
g7EeVf3I/Ons4fsKF/GX6kdKC4sMDMZosrIWQZhvowobx17b80TqNvMiEssxinHk5WxH8mVt9mz4
irK5kSNkoWegIgPSeSgXOVnatt6qWIRl9PsxzS8Ss5ikvbdozUr+GS77bBMxno0u6jN+Q9Qkf3Ro
LWK0flGkWaa5ShdpWrvo08JFpJZpbEMRqzmklz/sRbUGDcTsXmu92WoJKjZqmQ99hJyNETKatkXY
xkj6MPUo3EafdS6yhpC+CA34RfRWLsq3ZkL+1i4auGQRwnFOqj6qRRJXmCUWy0UcZy4KOWeRyfVY
5SzscrNbXCaXMrJiFvEelsl373EaTdLx2sT9n85szHViObBac/umc9k425jsapkE46K2M0OH8cby
S3z/qdBqDswTvxqzP+ke36MkUzXEj+Irzs4avU+aF0pu46F6m+zpD+2MJ1b0GMMgIK+6UZwb/F/2
rqiKS2GQt1ZNg2YsWcTfzPtdPf5i3z+vOIl8QLU7eMT7xvnGAPvYdOUnt6hHB1r/QJlN14CyCYiP
WfXRaqB+WVgwipr9p7yPdnYI6pYoVqwnIMlYgK3nJ6f0n+wx+iS5wZ9wvaltokFUE4I6+gy17uDX
1H0YFUVcb1xrgSplJEiMLvDhGlAKPOqZe5A5S07B5o3pbkAEae+E8ZdvvIzzvJm5vfXQKkvK54bj
v1juKFfNhhTWPZz8b06fv9yeZwgIwbXGxNu4+BbTeQD3Ca8WT8+4GxRgH3j8ueFtJhBYxOWr1Ngn
aPD+vOZm+RHOlMx9YmkfZPGM2tEoWMknYF/GBHg3980ILjT/V0mWP5ZWG/SOeTSwluMZF/lKaOPV
dggaDfUtmcV7Uat9Qv/A7ukZhjyhtXCTkZjXCZ8ru4nZGoH94Lkw8qfJt6NTMfwSj0o3Xs2q3tMV
R9SZ2l/wGUKlLsA3qL9V6d23iO6V9ZVmyE3gz2ucX+D/N/hkzwuR2W20oCSBMpelPL/XEheKYer3
uED3kPBUNg6hEg4Pb4t8uPVRqfLORP1Cc5623kZoGofCxRVJgtW3Oe9V9hfyF/wICB3TeGRxaDGX
q5wtITLyWfG6BLqfViOvAg4CtOkrjnZOAhxUdBva29/oZx+zEE9kiK1FF+7NZvyKu+MupVhXOUOD
5UtTyGJt+/k2r/d+zOWdpZMmqudEMcw1hkV9C9RCULIsNSqpShxb39xT26CXLd68mf1IwrN94I20
/JljvLnXytotWYSwvPRD+elSQyoEsKzecVbKdgOS5zfaHdS5oJ42/QaNKF5NFEuW/cKx4pXpBcrh
ltsz2ZNb6vRbgB24rHrLfn4qca+dCoK6m7FNYV3m6S0F5XEwAZUpJi4X3GT6WdoN7YQZd1/PQ6NE
bDDM3KMUuAiPL1OmO/jScD07TclFWavWptfvePd3x8hsLzLSr2PHBIAXV0LmhBTwoD1LJQjDsHXS
QgI7LcodboBkXilVEHkPT0U0nufU5blLJKpW1R+8fZzkJlKyfIbm0c2uTeW+EULr94pbROxgNhq7
ZtmTwrmetfmBosMK2cRedABhdT3+rDnWyX5YhZnKN7rBiikqd0yuOMZF5oMdJ93WfcADUVccC5JY
cJmPL5wdv0hFskw/NDXHuGTgbeEQy8aY6yCpIhM8ckUjRiH3c6m+SBh6h9wqeywSxrA28mGLZfxW
RlW8bjX15jjJaWRkvAob/avW2BDq8lp5YUQHolDrsLXvVuRdePXdejPRVo4OqmnS7k6vXTtzeBUN
IxiFOZqbsr/VpLi6Nk2xTs0f1LSXSBGrtRbnS6i6Pd+XW1HrS3/FZ11YpBcavt6DjIxTGop46xG8
q6nXHLUUtSSt3LWCOLHJ+L6jntjt4lJ8QE7hEF1+Wz1j/7F2gkRl1Px0F+mEqa9Vqj5VCIlsaFl2
uefUX8ilkWzvhUwPoZ9s4rhuTxkTz8DW42OEl22IvZXskaK4zYIvQO7KSpX1WejvyEBxbzfQAibU
hgBsoLqEn0BZX18ZjDo3eQrtauiNzbjAFW2uHGp8TuKe5UgervOi/QD7nKxaDjaIl4PB0pAAUk1Y
EzU4YZvwN20XvrOaWxHhwzOXQmX3G7ottWnsjXp4IBUnuY8ynJSzKrlR/M17PqCdW3GTtPt3p025
LwzPGY2fNYGCbiUVzcPG51YyZK558uvZ2UJ7e6TVVwT83eSglo4Lgf/daLbpXoiQ291s73mnuqvM
I2vSs76+chSHOcLLdnAhcaS2vZ9G51jH6HOJK2wsKwQ51zDeIDXTP43db2UOtJpYavDmHphWmZeq
s7yDAV868K2GLnLHuSAfz23JoJKIHSGn+oZ+e2cwil0NYz9uKm2bGtW3HTIKTJzk9zw6Lg0JYeFN
Mr7d0P6Tu0axHfCzrzrPTU59qT/XfrPXoVcFCBVurR49mlJjhdvzXe27RLrpXJfccjgLjt3agMS6
SqPkVmbWt2zIdXpJf6bGdJmNcJuKevmImnlQu8sqt2QNSYb7UIh7OCNFJ24aUiFbE+J8yPQlPZO0
j5ky752mGA5MGjVnYQYsto9tz4qc9At5Fh2gPNBfUqd02mFZOZJzm26mOzvv9bWLnrp9VQ3abT1y
NqWf5BsLB7YlzIaGJJNRgn/Hjg40nKnfGsspZ3EeOkkE/Mju5x0D1X3Y53uaKflKk2gn3HpEpEk9
q2Tdx4EsrzZUnDe0fb11jFx6JrqNxgZeNiu/71qzyJ7wrbxcmR79bBJHd/khYnl2jJPM3qLTuJlk
k/cyMcjUJJwtlOMeh7j5189YvM7E4Qm0+qGmHfmgcCPkrhPYHrPPnx/yOEPsaQnnKKaKb8Cfv9j6
khWvyUe94Zl57CLZbU0GVofEFNUx6owHBjKYrioQQGWhx7g2QMM4slRHa/nBjCIiM0R61XEqRn5q
omuExVFz2UiMvTXJacc4uTqWc78f8pyQS1GUR3MB7Pz8bGg51HjTISt5gbFJP3TqMTcqyToRa1Y4
+FxFfv7tMYXOYwmFyCmUnwXM5D3Sl/x7f/5jfn7GSFzxZf/f/hqnULbUpdgDpAEmx0pxNfguwc56
9tbEDbFILhqVwhH/+iEuuLayWXkzF3zHuFAh4h/Cxc9P3R9+RbUAIjyJs0W2vH/wiZwriceMzKx9
YuWY7PjklccW2hylqz4kz9VZa6PgD/Hnh45PzWYQ+ud//pKwvSOnXJSeomOk9p9fYHf7r3/q568l
U26QaOPR/p9fGBQLDLPiMKdKHm8LLYerpDr+5we/Nqml//xvCaqhqgWRM59PgbcQz3KB3NDttCNc
1TaAgZkGXl49oxnLL4ivg7nXeJsODLCrPDzlrPvhvWI/x+W6MTq8mWRTzaCmicNW2WNhCqcaYgob
2zUIYIALvqbx4EkpNUXyMS948QOB05+ysGY3zRkp4V1K2WQWvE8HeXbp4+DFZMgLl4owUu/8mYXW
7suiP3AnsM/dJHd16+UblEGhNj6LiGplzumWKSQhezDnrI1hDhD0B+mVv0xJQxFiglDAN+Upscyl
uIrk3mYCkU7J3Qiz8qyVKQN6N97wjD5O0bi8BCgv2GIQGxV2NysjkKLP8cZQuArLotjO8I9435jJ
nl0tb1UXqwfawzWPObWee2S1fqeP6xw9WKFPGGLC/lel5S/6SNYsYR4EQYN+7iP3RHMd26V7yMKO
6xJlSh6SJvugHZBbflAc4kT0xd03u5UailUnzHyWNmT+rCGoi/J3JdS10R8iS+wrk6uKOe0yl7ln
br+mBlqstDb/oMR+rrlUU8o7EXfJ2D8rRp9WuEhaaP+KF7p2E9mFVZ56B+q3NcsTcFJRP96byT0m
6b0XhOojc7iGnYU3heKQn9Ccmqj/qleG8dz3C7b8fVi8TFCGTVpY677rP+Lcvy3/2tIDzEHfDQsz
ZfRYIltTSDuZ4LOIm95Dsqck1Wks6vkzG/g3i5gcvzzg/dDfi44nq5rr30Ntvrf8Du2EwcjCzANu
2/yKJ2bYSjzX7Vl10lkxqCTyMzVvy+9ubTFuuKSOM+/8uf10++jmaxzOFTQlRrswd+Dc9Q9J5HFz
Q5Oo2/cy5Pwz8/HIygXzWuovVTvuegFbMJbd72ZoOV5xz2UCzrsSevWS1Wjau0jGcGPrecvzzDsI
kshSELGOWdQ41cI/lPmflLorGxNMVLAhEwmTNcatGHKrwItTk7Iypnsp/G8nsudTUzKDMkjPrCHT
tuT8IYP5Q8W5r4Uyq8U1E4ed3TGmp2Zs037weroN0kF2yhHaXpCQ7DIyhfkur5ELFTO/hYLN3vJH
x6LI/Kzoz/em9vGQK26pNEH9ldvZ75ozBFHrPBtdsmNLaV0EK7ikb5EoCmbeocHANyR35JBOXL4e
tZLFto5rqvmqAYHtvfW1/smz0gwKZf7qVY1vOeT3XNX9YgT8TpESr+jZRqKmHjsgNrfC+u5YKQOE
yeFgY16joqRCOlT1lnkNkJjEhmzOzNtBQHvM2uRrKsjmiQZBXPPXTRmEzjMIolwhybSBUuCAJL7G
IkLnqxiYY7Siy/gxE1BbKd+DjOefZ796Cjvz95D3tB5ADnOgRsTWwnyzFnYjvySlC640bX6LhryT
Z706kg9pKHs+juq1do2rT45rS58DXhrB7Kx65ZJFUYDd/aKGBxgwIDb2Q5C5KVfKPLfvbNQtvkkZ
/vpAEIMZlLbrVkgqSbzKpufoLGVQ/dK7uQrsPOStKvmSePXJdtUbHesHC+NfwBgBmuhb01cHYQ3X
1oi2sl0qCsKz8O11hAFR7eD+vCexXW09p16OqSzvPM3aRRGth1areHAmy9md25YvdlPjMBih7rLy
9kyz37XYpLHj8TI/pcS269r5qDiCNXZh8i5NUd95T5XvfHkumxu+bQqz+yPU/FhWN1eozWQxBqQE
x8SPX0jslEVwFb4v3/CUOjed9DcaDD3T0o5jQzI27iwqZW6gTcknZrG976BAgesVdA6zOIi8tylk
EsNhQQQII18wB1ABTbWnPM3OZf+lRWG98vqWiJB+mKrEwvYZmSsodQ8h+C+z6VBiIiki247a3IXq
ZWr7FP0Vc6pHx3VuZtY+Fp22KgonoHdw/fn3Tm1GEDklHe202bZ21VPc6GolSCUYM0duS5d8d0Ji
XHFA4kSUTsiaspf/wd2ZLMeNpFn3iVAGwOEYthGIOTiTEsUNTCIlzKNjcODp+4BV/2+ZSutM6172
olRKVZZIRiDcv+Hecz0EzmxdY3KqK6yCQX+ofbIaNTOVjZYM2aRNQtTwqDw+S+hBsXF21U1QRY8u
QkwxT92hdL4TfQDoQcp3ko/up5mtbde+ZHCEVJdcJKxwQRB3mnAq6uDeZ5okEMjx0cUkzxb2uyLn
y5i9t973f/nFD7OGV8fu7BlSOIYYELyVR9J9zda9M48crhNDYSas2jwuU/fGGHfVlma0kf2h4qA1
qvZ7FpN91kx3XSAJ9nLgESEQwxSKJYca5JqY8ZmcmWdpOl8b+AtuyQ9AbXlKZ68IUQm/zSTYblBd
rqDHTcMaZmMwPqUm37F9PWcSNkXJunNgZDwUzUs2aqibj6bs382YGsfGNj0pWBOgScfhUJCbYXIZ
WAkrG2c+Nai+eV+YS/qQg7ctzoqiA7uRzezEmsw+dHgagcLARE/T3Ww6r+1irtur6FLD0qxQJwwe
aVGxZJdiYhZqm2/ZMH5VeW9uyR+5EwlpdKCmH6a++gCpwerdGV79ot2pXv1oZ+etbKsvVUFZgM+6
dcdvwKFAf1WQi4um2tM/elwAqd4WhHgn2CEDthM47Fg0VN0PyfsZ+ZgREhb6urZ25KHmR39+ijOj
f8hq89ro0DZbEhMbLUhqtnBMt2kV0rctW4Jyz7UIU493tBk0BJsp5UmQHUDeFJOa3YRplZosvHr2
klb+vW9RBERcFKzFxN7t2xuzZF/s8MIgJ8hAV07sb+34m0JSbc7tpeqpfByfmxIJyYXJ6700zASz
xImk2u/TmDu81M/+bH1naAb5cRoPRoCmQZTV+/r5jlAPY6Fzt4zYmm1pw+LTjvsMLv40JiOnj8sW
bhLzVXps2vzOLTeu7c0cpcMx9np5p4acBtQ23uuWv0UaX6rVJ6Ba7MCgi+HWOF+RBhydyu3WkJX5
lDAy/iz3vf7DdplP9TGIo8Cw1qv5rhojCpWWIxMampX37wamK0bM1g+F0WmBObYEqB6JU3MR8mzt
TgbIOqwThqrlaJxhrL7kMIP2pLqC3/TvTSwBl4FNiSjXtdnCRqZmQVpHz0HqvpoJe4E4Am2MXrg3
x4ur/HxntUQKDQm2x6r5ObcVR4a9PFQgE700B6hZ5peadoipAquQ3m8J5stQNRHGp9Jlk3sy9FAW
MkjKduC/jxVCf4cN/xbWlIv527c3bA+mQ23Ir7BaJvhk5JVkxA1uvfRray93A0XkIfJtoAl2/kAJ
hEZh9l4R3hw7AliASCYdXDHIDLVgxz2sYGh0jsVwOzNcHYdWc2Qg9WZcgf2ec4U31yFyNXls27jd
kU8XESywB22P0lq92ktm7SYtltBAmKSC1cABJcMS0PXZnpwhN/Rntje4d5cPlkGXRtFV1EreWtHo
HYSvX3gU8OHBzZLThBGxho2SvUwmaEjkO/E2rbjIiO3ZZXqqQ+Rh2O4gs1E185NzRJ0qtEPRzNxH
kXrM7mag/CJf5TB6BoIpNwAok1XtsYlPJMOj2achNFs0+SMyaOpFhzDb3L0PZoQhNeaZgrnVgZ2z
eRit/BFP3o8mzvEOy1OQ33Y02Q+DtVx0EosTK7PehLUS9yWVDRcWhglcgCCiT06zIFo35WZpMrRS
TPOaoaSOTMwNmOuXnrHQZON4w4/dApdHAt196RXp4UK+Bs27C+ggNFQabUw7fSzT5bESjOk6dpaw
uabHKH/w6/iyMBPxDMZigLkv7lBMe1iZv7qFnJIVvMKxjH8LV/1JyuGXHZRo16OZTEPzxTHeANj8
NAkJniq7uogK5YwY0yu8kGUXxLakfBe7dKpu7aX4srrcoypo2GCgJ1hUCA2u2htEuu+HJj5Oqr8d
LW2GzmwzHOz7fZRY6Y55NDHhOYa5RZiciXMVJoI7hHeN2iY7KaDsDEVxX5GFvdTBwdUQZOvKO/j6
C+MZZoRIyPcYO35UNmuZsomeJu29WjbUlqF9GSoc6mhhuoNRureocplFzx9Wx0S2AKgRdWxt4sJN
t+VApGpgnJbGHA65P0x4jGIJtZ6LxCjUPYQAoCYYqkKY0/seeksbMKuP/ew7nsCNPZSvU4H8KRre
8PPuq75jL99ELQXVdMNCnLQoNgdmG7sP7GY9Uf10q9HfEnsJsHfAnjDRfsZLeVQL0S0ppLhyAQ8M
fc8inde+I7SAQotRpxT7RKWHcYLi3WjrByRitNrEaJdxduTuiw+19TIETrllTYz4pCjhdxkJPt7y
PpNJQnU2PgSV/TR6HyorMZBC+6Za/9H0w6ubbaOmK28KSRRtz38WJEubwCsKUl6XqzAH2lwbFGVl
O2fW3cecAO6eIG5FsiQpI2RzWz60qeym0zuX4O40RdxcimXTOJ0IA5Mg3z7ZRkP1q63AFwRDbKFT
d384ayJ4XkILH1PrMXFIC9cTueFqdl+HH35Nmnjesk1ixDh44F7kau4meBxUfAPTnZY2n1582d4k
tpsefN/d9GtquWxf0jXFPCDO3LXJNU/5/FLwFdmut0k9H1bXd7cmoaOSOdhEo1dEpFuCrHT2W09L
jHtUxndyTVO31lh1n3z10R7v1Bog2+lhDAtdZttkzWNf9dDBmtBuSJIEiGwHXDQBVOTJVcS5DzW5
7ikB76lVHFnmYIyfJzJEjKPdjMNDvqbC2xn58Nibab4xGxEc/6k+/r+rr/4MAfkbfXWq3mHbp3/O
iYRrRRbSf7TVvvsvZihImiWTNe/fAur/5EQG9r9833LtgKWjj8xf/kFb7f3L9AkO8C3+F9vz1mCs
/2irHftfKKBBXErUJ1BM+Fr/k7DI31OcgkB6UhBMKfjrLFesaUN/UFYTTZKg7k2wra8wIgDvGs3U
o7SALMlWz3sf/emtZJeLKEScqrgB5mfOu9Tj9hlYRn8+IP9tnp/1e1Da+u14tkvNvgbjuBY/9x+/
nZwXBbliKS9CopWdG2IdMvt9nL3mzqy+B+usRKK52Bhjc7fObM9///V/j4D5/PKOy6tLEKJPCfLn
Lx9krPsC23MunY6+1f44PEkdHRH7YmwyWRdPLorkEYEhItd/TF1bX+o/hgLxxXlUeFakZL1mOr/9
7F0yJfGQW84lLyGXYrcnm3MWaBcHP8y61H42Mu5T8qpqbwF8l324yCvzOsNJr5z+QHnWbSCqJ1jW
1fIPwXt/yVJavzlrzTr1fZP0zt8V+OBgxtk0OgdGrOoAirXf5ArdatvIQvMDb3RQ9EXg95ncV0Rm
IHsshpjl9mg/FTXbMOrMdtL+/u/fsM8w099eND4NVmBL1/Jdf/3k/fGB0XUBNlmnziUZIwYNLUEq
GE7NEJrrL9ro+MUxM4ReBbJZTFahKkZw3yhKzvUa+5gfVcYoU6iRMIEW/s7ce3uDbF6WYXF2Z1rn
IBhDRw/dk6hJwJ6J5cKnlVqXydUfrLHdh6H+5rbKO6LfPqYLpR9hHfUbq1qwGLbzaOTNPR+yHKd5
FZqMhR9cM9sXsd2ch2B+QP78S63G06g2CHBSvjgRWf+NRIWvpl0F179/tSxibn97xFyTj5Vr+pbn
eo69ppv+4dOeWYBvyA9zLmldmwBdELm4EloL1mkFrZ/hz6JZh6W1y5Cv6t5r+PLIDv5334i1Bt3h
LFlDb3/7oMUZBqJknp0L2yHWQWZyU5JO+bgM+tDY/RPAjoNsZnVxIgfPULmSUPXz378Y68/65yfH
Ra+PqQTmBR+830MOU9AshlsPzmWMkl+GfURRSneIpNMJgnsnhXdjN/90vP31tOVrurYFFcO0uBJ+
e1rNMXO83i6cCwEMR90h0TaUDQ0QYWtUGnuMFMulhItj9+hXgLbdAHLZdK0lvnSd/IePjv3X88Y1
he1Ztisc3ojfwxUxe1o4SiwBLo1Rdj6JqyAPxwcHb2ZF8Gj687sEkh2WlUdYfTqNe5LlbyxdU24t
FfaSpLFuCDj2qZKkPE9sDXaBWzwKk+q0nkkTaLs8OiH+ueISmPc5e202IUhEkb79Q9ab/deT2zUd
7jFI3/zG/v3JZlAMI9bNncu0onKrpYnuunUcJzWWFp1hDFrdvY2BQx5hPugvBVApmrEsk0f+CLx2
MzUm/dCQV3sfAvNWTF0e1k3CKmgSl1HaBmb7eBeZZIi4JTFRzIxmNIgx9mXsr5veZeAoG0rjLFD/
lHv6Z/8TIYs8L44jAlxYPK7e73lxOVxGXeYNz00u26M2EFGbJt/uVA3QCMfXIdb1P0Tr/iUEdP2a
LsYu3FiUIfbvnw/d+F3NclxcUhkAy2OGe08Y3b3VgAILJCTSgNSlAzBD//L5i29Dq/3I26r8h0v5
t7uHi95BlG16gUOFQt7h799Jk/R1ARzPOPdRbqATNp/YkcG1dlmMJ2hjUdNk5r5Zq25U2OKGBoGb
UHXi6NvISQKC0OO4i58qa+z+ISpV/vlEXb83z6caE+T7rA/gWsP98URt0H7aruUFZ8CQW5e4uJ0l
e5J+R0JP3DhABj1kKDh8/8b0bHVBWR4CSfLv1nslxsCFkplwq5ityGWSNNOuTo9yjMUeoxdqGRmw
7eAxrirpHfXk7wKqsk26wlS0zf8xmyUMTJRL2hrkVbdFDNEcxB89TXsEFhiQ6BI9mLG/aWI/2FVK
nvuOlYzKfPOgE4wOnyidHLsY7le9bztESpRHOejdlDVpVu8sYwyOTtyY98jMrbq+/P0xzFuIUfAP
JzH7NeTTwuODG5iCTYX722VQ+TpzdCmccxwzX1TSfWH9uezr1DX2blXeAUiauLQHE+pdr5Ba+SwR
UDRtqdCSchN1+XTOMu6RFoTvLvVxtZo18a2lmPNTBkKx6FE5pD1DIcqut9IpT0uWTzw7UBag2glS
Q1AjBp77wPY5PWB8B5OLWyC0NL1tbnvnimn3YXKn2zYmOa+MsfXR9yvsKfEM7CPKtsvi5OzTddec
s7Kal60TpA0+Af5Zw24IVUAyldkJLpkGFCMSjG4rliY5Gah7Ma3g5Geyjl4tJYdp0sdomGbgCss+
Ytl9sae42va22+8pD3iEpvzSt1og+WdfIgIWCr2AYwEIdpNWXwtCJU5LUj2S4gJIxEyOa1nUFePb
DOcJZpB6Suy22Yzk7+xIrtDbxnUjiNR4kc3Sue85Q+8mo69DMjuTHREljL1gfbVZoq6l8pFSy9jb
5WKVoMwquPYxY+o6IDFOSVufoQNF23YpCGzXDWUPjo2zUCvLyH71zGJ9gIeCWY7+rriE0TS9ZVX2
KuQRenfKqr9naUly4VU5IGuWyfyKwSbGISW/D+wSd+hY4VUYbJVrhn0HBdYt1J5psPEdxXlfV0Ba
nCZ1TnK8TQfh3qD+OSy4dC5Vp7ZFH3hPU7wEm9qNQNr0PavaCMnKMr9kK+Ea/ObRRjR2Arb/s9IA
bpioMH9cZebEKAK4Y1EZkmEf348j0hoTcq0oVPKWV/Od41dHlmjjo4c8SE2CQr4fHt0c3GdUVIgG
ZFTt2qzwKOPxoeWtR1Z21IFtoPAoyw6Rj9ufUr8tmJ0Xv5Sr4kdjjH5Fph3tJsmaYkwKBGv42EIl
i+Wmir/kDZIVwlHCdKiS2z4q5429+P7r1HTrLPmmzaY1w81haAjPi5mPNwGAx3IOHKQjs2DYsWI/
DEaEhFLNuOKSA6lL+tYgJEpAtkIOa0IG47E+WQAjtr1nsClobu0WqZRZyOXIsybAowNBMizeGxEw
P0rsyuejVEwhDonm3094V5EuVUY8qXjrmERHv4K0U5d6qT+CmDs4CJb6fvJXLn9hh02yBIeYRSVZ
oybE/AE7llI/DD4aL5H4llXTY5Cn9nWZqCwEnfShSQBuTNV4Ywxksbdz+6REfIidKbrv8VFks2Jv
m6FsCdyfaeX3O1l23V7h3dwG+Vif4KlcFPw3UN9ZsneXLH6Ys/a7A2Dt2CnwmSouvjP5JgDdDW6x
xLT3/IA1/oDOO0U2vNogmi99Wf9itDzdoGsyUUQKRnG8qxtsl+kz5virrtCNW+n8xYmeOhsNQTwM
3kd/lcuYAAlg99sQ0LN1PNHdqSoPFyLmzoVZCew6vwJsAgzIFOu2vr1zPNyWw/IjNqs1u2xWO5mL
+pCn3WtqngAje19R6r2lVhQqgCWYYAGLxRFqm9kP8psonrbT5IkzmmpiQWpkdIDPQF6tlGUy6G4H
p5sPaNrNnVkGTCjNxCRSxsiudWt86WiHD3LCWtixqOUgqN9LSopNrhgfWlZz3+SxOo1+fi3rNIJQ
S/yKvVRPpk6ivRtg7jKWt0SuhOoWbopleMWpHZ11u/TWJWBTS8VES3kEfG26GEwmA8/Bcq+pbx1n
Fd1kwPsfBNNOtgmsk5DIOqRY8bGr1a5TpFIbtW09V94x7r34ebDEuJFF+dI5mb5+QlRax/kZm5qQ
q2XOaaP5TnD/iIeiQSpbulPwBQp1fSsiTqTMK8awShiYc1lXx9QDPNIVy8aK2q+aCg1td9wdO4ap
13IMnpMZRUarxoPQlnNnJO7uE5reakXWfCXn5/iqzZHq2mHu7MXmbVoH+dvIvmqyshiPLj11SRSd
Uq1xGnvrvo1aP2wJGo2U8m+MBQ4LfvHP5qyiM94zPeQl67oElLCf1gfiWbztxGicevFpURiAtHbg
fnA6PeSwputK7yyMkpc5X9BC4+PtbHjBZYmryMzUM2Mu7xKXpGiAk36LSrd+LAkT32Y9YW0u7NAV
iiq+jg7ipob4CqwURNLDUrsyof25sAQIq0mMpyqKWLrSDW0m2Q67qj5M9Axhkjgzbvtc85DYD7FB
Upor6SUCO8I63BLxgfPJ2TVV8ewZurgKdZ3HzjgGdTuECLrj+TIsDd1io++Vj8/QIaiVTEZ5bWzj
Bc+Es4mMUbN/i+VBDw1tfN5x5xOtzCqJM8VlQq6NVRBveuLOnvC659jQ7HYKXls1vwK+7I5sloaD
HbTfDEzrr3AIgPJapbsz4VWhL8Fyli+QZT/RQb4zqY85szGLe6l5ySFwb8gSKnatA3JTiST0DSmu
beI99Ch07nyFuCXoG70vBziWY989UIcvfLkgRlAv90XD2r1QDpZ5NgZnQ+4bD70n4GYHTRXan4Ul
ap0Y5C8J5si+QOyX5LAOZk13KfrQCYzxAHjU3GuUlwbkjw0ZLsSJQPZEN5l1vI8DEc26pvt31r12
63fXlgQVsIkNlA272HbLOJ05h82KljjwZo9+HNe1WyO8tgL3rqvZDo+rFjlzEsB8rmVeSPG4DYYO
tZggBiNeCzBW4WuGrVYOu6xsuFWRm2Jyz4Md+vjbrBUM+hCyH3QletxFjLxsYBRc/njNel11IZqk
tU7O/WNUl3r1N047X9kY9wMHxKIoo30p0uwGo5Blb9rWkLvPr0j4MaQ6KLfEAH8DzTZBlQrMLZM8
BIc2Mp9kGTEIl519dYqzKHsAo9UsTwC9/V00uPmN5gbHuKrAkXTowbuCCF2mUSBdgp8sSH8l9YhK
33fexsr9aJqMdtcxd1UEHdMKzB+YAVJaEoI+JmO8H8tekomref5tctU7RHQIsa6mgKTlAn2CHPnN
NoJTry+EpjaH0mp+OtJ6E4HNp8t2JTa+7GDplLvDea+bKYHbWb4OuPaPY55yTJMjoiz3UZcaa6Qv
3bCtkjfXvazDMJ2I5ODVmpWq/KWrBV2eXSKoGb5KlROS6+7dVAchRrmYIk6S3b6SrBb1pPnI7hS5
2yS4vCm/yQ+ltgiFKlkwt7o/YRSOUERUYTcDQ2a1duO0HbyeTN0Ytq+PZrWvBqvf+88jvMJNp8UX
n/+eLd42QrHfpM7dPSEMJ3Yo2MBlP/Ne19/Ncv4+WNlxmK13uRtB2bOZK57GeYI14SO5cRrnWHZf
jAE7DKRjEpwkSvZOftgFlnmkveR/Wmz3hiLfaN6M2lGU2AHeobqxkWhoeTuPQM2nlsyEuSCvXDTo
pqrM4G1p2TwSY4lmrnoYzXa7Ch12LGegx4H89ImnMGfIkrjbsHkjt/faa6uhPBE4wJpviruwKlqq
X+Q9a+JaYToqnNL6ts5Iq+rHvWejj+90/zQ0aMmKli0o6zAQp6YTWFtloYeBewL+dsQmseijtaoV
FtBtW/R6u0Q2NDu9Os42UTdIIRmKy3zXoKWkDQaHvzTK2VgZctkWwqyFv3ZH01f3KdlHXpGswtwe
Q8Bdm98aIv9G3NgbhiJ/77ja3fYw4ISs7gyPoJHI7LdjwIFOpxZSI5LqrNIh9B3Cftv0Jx0vCgh4
ZJ0TQRzunC9cDFgakw+g4DVnEjd37DUhdecUOnB/fQOaoa2cvejQigFbfCwqq4JBzpo/h9FNhb7B
GnQqYRVwhHLKeWz3jPbnLGkxRJ0fODa/ks9Nyh6jJClKysrYsMCW2E9mwmlRlmgLF6++OBm8jFLk
iAv784JrAZooC0u+0UMVC3z5tXsMhiYNcUAg4lVxsCkgKB2i/APO3s9Jg4AlLcDbqzk7zNp7TqN2
3uVtwkWQga4oExG6cXw1LVzcokfUMPrj6nyJHsqGuGx/emwogjk/iAR0jOB9NWZuxo4xPWufeI+B
zfWN1RMWilE+iclZ8J1GL8ijPkRD1oQYGJyXqJm6Nh3D1t7rAOaM5Vqso2sqx5rrB4ULgJThh8Cl
V8BMngJDhjlGNMPdTku1hvaKOixHyRq+/lEYYEF70DpHoNsoCXEC1qPcFAgYPQP9xFypa+2jxeqt
b6Mtu1WJdo0pBFnmjsfKC8i8Q0TMSauTr/BSW3XrR3LcRhME28JRDzYIxp0RIe3iGzkRmkmonIkz
dkShbvDXLaihnaa7Ld2Cbh0M9JjAIRcSAalVnKX7TXbritWp9d08HrGt4svOJOa0MTE2k8drzKPr
8/rnt5hzMWpZtOMOwyqEKOTO0E1wVPxI32qNQdXR+js0Eq56RBjlytDwBxFsJDx0RZ0v2Z6aHbGR
PkIpeEOPjouup8kxWEXEBuxU7F6zjtu1tOQB4DRy/Q4P1mGMO+toE0LvueP3Tr4Wdv9hBDnlCYZF
rjBbz0MYKwd6fVps6XIEKdfWNe0G6PNm34fGkJ+dKTl6ZfylMptfVszxPLCFzqaAdljiOvCL25hb
Dn9kss0D997o52Yviny7MJ4+euy/t7YZPCK6CgtVjVdGoNNTHCDjorcg0jFgSiQW0gGlX9XcPrDT
LLM4CgvL1naFGEWB88bE0zx3kRj3rAuiMBmH4mjFPm6cUZv7waiw2hE8u21bEF3elNrgLtqfMvCt
G9etryPH8NlKKbQhZezNERC0bdYuQHKd3fL3ZLefvyt0ld0mcXkv5mTBKvT//lwhbiF9BPSf49Yp
HZWJR9Lmc/H5j5+/0JQ0Ji8zN24j0BwODroArcb+MBZtctsIkZtUs+N8bqPp1K9/1n3+2dwnHwmI
8WOtu/h2so1jbCrz7OHMv/38Rf7/37kC6ys4vm6jY/9FTO6rU4jxOLiaoVOhpuCUxMaVnQ//6E3t
Ffs9jxCZPKRO7OM2tXdNWjRvxb5uhgY9V1Eeq9XzN2czXkIPocVgENBnl+YbXbEOPQA9+89od0Re
phXv0rL5UFW2hp9k/VaRgeVPxwAjB7c1gUQNxgaiT6hhEiIDZhKvoQ16Z36ksVL7Aa0r1k5100ls
f2NPlDbLQw7O0gk9F6ia7LB1o/jKY+ZjGNpxeQ1PWRbfDejdDzjO9/y1dwxl0DItdHOBFRSbDVva
nAAnO4ANMT+rVnyfU+WGtCe/BvRCqBhbPkDrjDERVP+YgEq8ZPmWkSiD9M7rTspZkkffGq/KFsk9
2pccPM/N5FQHnTIRFcodr+tJOWFo5OYGRC6qNV0mhpvuo+g4IXRGbE/OM1mCgX8Bl9JffdWSUDNU
dwqm/m0TFzVJDES1kZO3gmZT41EOOIKwU4Q00fZJmZr8lpKoeVEnT2wvbjybOCbfB+/cNWi99RwB
hxqIHFbdA16v4NhRWmwWQqOfLMllEsXkBRlJXl6ULO+UlFzWcTEds5LokDyfA05sJPselI3NjIxc
JC2y1NTKTrompsEAUan6BXWjStJDZ4/1vcmobKNR4XrQR69Rtuw8e/paErwXst6QV1VVTy5oA0SR
+bVeXeitR3R3A1XJR0YCyMz2D9ybEwmf95WpPGAcvvUgk8d8xSlOURp/HVV5iyo1+VE3SGo1QzcX
LHXTShEaNrRYPi3faqMojmVBbNe/Eb5z0R1r7yXzeo73SRNpx48Kimjfae6BeEi7pyI7FbZTX2RS
v3dtp+6cosaDOvpAhmZuV1vqt2D0vhAKjZ25s8oLP3pyaEoIVlrHcDrEmUI1P3Q+oNIVO3fReFw8
mtscG/nNNN/bC4FbOp7iHSvJYAMzGOGKsqItG0FCCmQ3PzaU9308tJc6rr/adWmibCnk0fMggftt
9RRAPQ+MehWic//3fVFe65L5STzS+Ogg/kqAw3cDNc3Zrf3HeU2/Q3DxYhXSumAtx+nPjA4zmfGC
DrEmZUGcaLd9sB4AaD6bT7tu4xPpNzdMiuJ7XBFAVSsc3bmI20PJ/PCmMUfzpnAy60aZRU2UhBPs
lTLRIX/+4ee/M1VyvPGfKmK1DMdVDyiPiLyecnAo7IAZWFECbCcCzGYMgoQGOP2JqxCrmiYGBC6U
I691pPFmugIYS+lU4wYpo7zCvGU6Au/O85+txgAnQ5I7NpkZpxTxPC3tz3Ga3OcVFXpsu3IOPcTl
LmPRQzO1AQwSduB86+y17Mk8NRntMyh73EN4IXmOH5PFejX1K1k4QwhTVW0dkV+VaY68BwnE8kaD
ogYFH4qK0pMDy6QP3RFnIFI+jXy3HHKE4sQAI9BtpccpI+KsrJOPFIc3T1JoO9Xqq0f5m8pqXzqk
3Hd3AQ0ZBtK5KBEEJ++CBIrdYhjzmQhxcufd4Ig13D6ToeGezPgLuqb5/PkLn6PHxcneHcPnJPV1
y7HLqGXxmdEPEzP6z98BYGGGj25b7YhCZHbaxyAHaPoBP0WoTj13pi6XvCqFz0gzWerpPBZozlzr
THxvehnHdSlH3z/1uFBruGC+tZHTCJcu1jg6iFykwWB+4ourSzTVxeRoNmND74PEOkFX9jZ9UBR4
vmlC7Nl9mif3XcW4bTL383y1nqdWy8NoNQ9Thy1dc1zvtNR3aRYzkxo3SUQCXSeAHWJOqmgnOb+U
gNFsDBmxV4oaT/RYTAeop44+eY66wMVhV0WpHrqlPOU50+g2rn/JjkwjTv8jU7gG65MzH3P/kDa0
fLOLwLcauuJMqspLA33pIcWR4BN8NzgtLJ6Z71hLI9uNPacjLdnGLLr4xnIr5K8lIs3MgD7YVJhW
ESuLI11sXHjppuXk3DQpSRNJqx3aquKGQVO+M3ui20xGEVgjgi9iNOzLVBhPerWZuRhfDfy0gcdw
349JMNJTcGfmDKiConsb6SVPgKYPk4VO0ht5uFHngzBydoOWoKOUme+HouT1Rq44AzhG1MIYbLbn
M20n4vRsuRcW/ha9+gCSQ+w65CNgV5bLAKYUiu4y4Efr8ZcMGUJ2mCXJoTTYY0gUfhk1CdHKaNO9
hcGmIb6l5HYejAJKmNOVp0JbIctbIrGa4sBKAd8uVKedrd8ZzQGno3UCbc1BiFUqXsHrS/thMiQq
Cyj8c7uOfHTZ7xIYDbmd3Cb6YcGgdlxy896KwcygnFGsiXHflw5ppDYw5cEYME5Nw7auu5VIkO0a
fFE7hiEjxOwyBIxPAIU78LOtyDOv4r5p3J+tU0IqCPIHQZ9N45NtixUswMWwjzHP+ZZDOnP0DeLY
tGutgOxQgCdY/JY1CBFi3NIQoaQ9Agnpq/nLWKaQdxDKpn4Y8yjaWw0ieDhRbjAd6ySImL8+Yssv
wt6OPjrX+CljIJ8jtuwNhd9bip5nYwQU107BKq316IPSxEM43Th7DoiXxCqfTFJedrEbfZtKl0Cx
0a/2GjT/dgItxEQJdnNHrEDYl94RRuYuqMSXKI6/YWOFlSHmhqgBoCzzTGRNTZDhrqJbTdKaOzFi
mSqiEFMT5tZKo0Snb1dK2LfenH3pgWvsprx7zLrhfdE9j+KvKaVaaFk72enUIFVuPE6KvZ8xFEmB
A5mvS5cywk+x3BY5LtoGtTcMw3Rn1C4mAGT5NPCunt6DZh1xsJEGM5Bvs448OgNeZwg42c3MAxth
brxCI86y5qvFiGKPjIwgFFLDJlV8kW6HL4PKaoOpnK1KAzM5LWGB54X7sBjO22yOLueBD3s9rXaz
66CTtQWSfKWmcI4cDguxPt7GL5nNZth1bbFzZ8SnDKcZeVgXqNvw0MTMGT+3H0jE+HiQw2xGyiYR
CVR6nyVNaA8WDACGQBP9OFZpEysrgwxS1kkRfDHK+iFYSAUxzP6o+sk8t83Y7hqEuvdQ3LK1kGT4
BaMgTdmRMtVmEQeT5RBb2ZOmhb8gxRdo58KZ0vssgoyalLCGLcoaWOyTS8If4aZnmUJ2dNrlm4cN
4IWABXnnJuPdMAbxg62iYyCn/LnY+ixWu4jglqngTMDgnx1sg33yZDbVtnTm8TJR24FArferiN5y
myuy3yqQL5Xvf3chfOKq8Y5t3nt3TT1sAub0+4XErz1xuteptGmfLFXcETdxKQehn0pWhgSE9c9L
bESXxKn8qzMk1FfOCpmLDsvgBIfGo1BqSpUxchL0wTbdEZRUnsV2VyuXdf4MQZC9Ac/fYL0QTKR3
mLPDKm/OxujET3JJfw6GYJRTL9VNWetb+V/cnVlv28jarf9KY9/L4Dxc7A84omYrHjLYSW4ExVZI
ihIpzqR+/XmqpESWku5v72YDRziAQXCQS2SpWPUO612rdOpxixjMUNltX2JKsicE8fIJ7FNLIFtU
Eux05Unz9wuvQARZi6N8sgtDr4yclIR78xBjcM1QErk1DPc5EcmOBQxvepM8I3Os9kmu+ROs0hct
4WkSinY9Z7slZbTf5+NijXhCUhQ6qVn1QfHRjYXOANr0HeZKuOuN1AqOxyiEO8OAc9Cn1CVG1ssl
1ESRZKKQCiZLJPWUTT9+TezyxUhh2ikW6jszQchCD6tJBJpkmjmwsyT6xtsEiT5GC6ke6iYrNDkk
Z5AHqFSXyGdNqCpXIGp0UE8rfRgyFCcnZlWqY3Ax38hHFx7pwUc4xA3qRDZrr7VSSF/yDPxhXKxh
tmjRa4PUK6KGf5gRvQzNHRmuxnj01e3Y0vFEURYFvJANzJDZrTQwftrFFmvLSMHju9Sb71p1TPHi
+zIzFbi1qVr2gfIPAaZ6ebp9F5u1P0ZucAZWxx9WPZuy0rgkLUk+HDpfasN9Ft1F0NpQeGtfFhW/
XAA4YqM1lCM30VRh5vSckKQoAd0ITcwp2vRuf9EPjCYjCokNTUQQTsp8skAqZqZDRMtyTj5z3aTB
064UJSaYIgmZG08Blzqs9hHxArtqWWrQEoA/Vx1pCuhzWFJDku3W7pYiLYo8i2lcZZ8zexuPK5Eb
NBTIFszF+jt0DhAP1Pq3xqSovXT2M2PT4qGnvj8o8nZMnc9mnkVwaTmNYcMyHPgIFUa9D4t07ETm
IAttMoYG2BELZlwvXlH26PnNzpgnRWMNgKgY/bgH/tMytQkCsjG/EkofmKp6xuINesYzAliCSjsk
e0ZRWlC7Q2hc+hChpF5g7RihAaWihEEpB4MyYNGoYM1S3OscdTg9QaWTUlHiabhFvkZKvAdOySM2
joNgB+Eo3OJ8+rYxhEHanTkEjB8AUUEmBSFfEmp3GxhkqCrBgltr6WKspsgKf9Yaaq2Izwim6IgW
11/wsh1WV1eB7dP8njqxOoSeExhKONmGW58MSCiWjRwktVvPWEDvqk0xNnBL780c2s+ems+1LINQ
wfKB0Ja7eWVl7ypqmUY66s9GlSDJtFfxP/eqTeRAatTSd1nbVAOraigO82EH3CutOlhU6Se75VVB
0P4TVSyiLqImXq7kt/s80KiZj1ntK3N/V9Jz4GmKmWHz1buccmj0bveDReuTVKN6E1zMxNeKie6m
Gh5uT/UISGSkHvBd4WRDu4+aZAY2sCuBmodnjAwKohDeWoUHuF3b7UNtKhidi9wZOmU6B7VQDGNj
/wBBXz7U8cI8TdsBbEB7yXNzA/GhndqOq9ba9TPNpkhkXeCC6s5iFlVPa8/KFRiPEnjzmgVEefBp
fYDQ0+6XZYokDPp6w7Yhk7OryJk42+q9D1TwA1KGt1FGv6XqejFbKDBtN+Uw71XPId3nKdTcU/6U
Dda+e1s37ifIf76pZTDBLoTDIVy/3chz1fkFea63UaBH1XWE8pSoNzR2JKPzIkF3QktmaxuJEsA2
7MqTcpPaztpDoaD2yizOxgkQzUWaZ7O1ts5mvb0KfbU8Pp20e0o2S1m7Nlja7MpP5gvGWQBH4WBr
2/jfNbMFWssZFFCitW28v10kLJORknAP8psDeTtyV9nG2ym1Bywg0LScNmklanVPx3aLHRpa65fe
Go6TlMebUW79PqM4eWTAqjDuaYK8gmunDyjpgvIbDS7cnJTM4W4pGcuhsxOPKDeB2LPLal5BAYNZ
bxWzrdawEd1e8/pvoKab2PsF0he68iGN9O3IFEcImN27lkUoVBzJU7WjJ6PcNz4YWxh9IqSMoJ6L
EmqQXTLBoqhqnKCLOakWpFmh7F1ae/NV/nskfpmd4cBkHX/MDSTPUJncez0XyINE2f3/W3lDlYV8
wkPpyGBZLP9YxQVs8nfL7erf/3puky3ReMps5Mnp67//pVvyf451N6pi3FA5KkQDkNImlQLU+lh3
o6oql2zX0cEhGQAPT5IG5g15GgMop8TbutpJ0sBQbqgJobRL4fdWBCL2vym7OceemwogVrDnumvC
no0dpHMLb1Gj6l4jNekiQKSnnwMKYwUNa28UNyQ9HhBZfdMzDwdI+x9xuX3AHC/QQ5A1PCek+6/f
doFRTX1d2TW1kDt6135vqr71lEDmymv+iBwjrKHmcxLd+u/IUHwMYYH8vBuGK5QSpgbABEi6PXzS
ef2kzolbT2GBFwEp4HfDAvvtfwGDqsSQz8GgVCY4iMkQ49cN1+THuwCDtmpOEI4c/js7V4gFpPsc
viI2cIQ3EGUI0GXlB5i9BTpsevzRzvfNtLdtKzhGUjObFWqdzeQe82qBrZQZg0BDMQsUxp46SRZE
uanUPRzZhvIVjqpmRsi5memCNn+7hrVNnosX1KeSc90N0rXrDqIwR7pbxAb2DtECPL94JjdOHkB0
gKm8HhpggPr6xolnoZz2cLPgrhLHlZyUxSFhwYfYSeuRfPsRw9t7ibojrZn10tlpU/pJNoMf1Rr5
++QOKFY6k5st8ixj4JcCnXU8lakhTHh7m3WaTnJBrRLQUjYKoS17x3RalruIqKftH5YC0661SYyh
Kucgo1cR87LkVp5QxIy8N6qQmLvaerWTLSgJrEaJmHwhcMR1EPOt3HN/zrx5hmmlalMTlw8/IGC2
lbOv3AB5SYHC9nYD4LXUc4pFhPWQGTg24IY5HScAu1GTWzynm3QCEE0j0hUxK2eUaDPvv1PCYjGS
p4p9DyUsR9Ot4cIJvzhKmkOEFn13qnUKYJUjeUpuTodquv5s1uSPeoLF6jSFE+hrKHsQTy5/FSfz
53YOJvr0lHJvUemCrUV0guJEu9F2v/5wekIt6qEAJI/tohaM53r5ugvQupJLotPsGKSnh5V7qkEE
ntcBOooyn/UUSLjkHjrZ1bgy9ogop2SJbfNJXtuEC3+aY35WpM/51ShnaKgzxuHa8NWuVvgjp0ye
Doe6o8ezdqyJkWCaDuus2JOjg/i0NqkJFMjz8hS/ODlHlzHvuxFdlAqWsxT08d5Tg6IHhVclovI9
G/bQ1CRzWkQkRVIMMR3JjxkoQnb9GHE9tN990BZhMwvVrJnVBslEJBUntrgHOWwrcc+HvX35uDWx
N9+M1x1QuyOUOk8S6IUX2Tt5N4m8pZ8bUzDD4Rtym+LcQtA6hsneROGPQbNwmCq2eJMzeSg3jbhw
Orz4CGzRUZ9KFXQCE0wYpWWEEnfB7CELZI8tFwZDl6Err+7F3sVhvACgAUk5zMvrCor9DZACHf8X
hgTRoAWj0HC3KT+fmpd7BRWmk3JTHT5Fspm3rmnXXmbQX4Rs0lkrNnJPniO6zvQdZyHUO1UgsG98
cK+WPi6IuxkeLr/5ZKGselVvCxaeOStq4Z6Qe+DBdtlnudvCUgzDj7guN6ljLgOWDPLfPXyN0wX5
3+np5Kk1+Zmes8XHj531QPZ89LP7LYP4K6y078sghROCdXbv8Y6gamCKKQrmQndSE9Gr5aPZpHYO
zysfWtMrIB++goyLeHDDgne8H7Ri1jtcDzRnSIr9OWnxwKy1Pl+0uCuikcNn5afkcaJqx5blobwg
zx2ae/M/ca/cjtt6c6viEYx1pTcCx89L9rtmTue0Wnf2npYVr8DF0XJxkbIUw9SpTQG6tpfyaC1O
KWK8QpZsUTLIYU1l1UzunTaX57aC+tAy9XDcoze2vR5xQvmZeB98b8XD//Z/5b+driTy/07Hcu/y
q85vCfhHoLh0Q6tVXqZo38mh7IbwG2cznRyM3ew2E0DCn40FcHG4l/A9xAbWBV7OPYR4mx7xhnEF
dgOAV0G4h5pQdCMh6FKKFliUcG3kxsG819ewVRwIHCWLo9gokLcdqBxPFwiWrvJwB3JLfI+yI9sa
5+vGWwu7Oq4LAQuqtRKySAKTpRjccqOJBfl0+OacWPUy+JiZrzZi2BOVxG2kk+M6Vwdli3xlDtx9
XafbkeYaU2dTJiN8y690RzXtqdTcW8FmDD9Tg5LMzFS2FXN69cG4N6IoOnxnxds+s+UblBpJNGgi
1AGdxk2GoUn3ZEhKtWZqAyCAQVErSIgsxHpZbfMak03sSopKuUH9xewHlo8/jb56U7eLya56kR1k
AlJGtS7eUa1HPEH0iOwlS/gtAF1Rbdqvx36em0PKjb+Xaz0VkkJ9eCKWaR74IypgKWrNW2AIgxJy
l5nhfwrWvLy5sLAaYZ64donnV+0W78OkEgzcnBPDgcr2zSRr1txw3tu701qb1ypLCFnsfICx9Gip
7lOBrdu2PpwI9W2SqREm0hb6ckS+UkGhqfZ09bDZG+U9ydloQjJpAt+kg+wnOEBt/xGayGoEU+Ws
qtHzUTFwEtUmlAYrebaI7ce1ke08rSDFQtngdiY3YrKdudvmeHi4gA4i4KaYcrI1ZJtycxgBcje0
IozgqEYGEigb3kbvzg5sjUAf3jvKLfMa6JNna0Rsi73Au9f+fdGYIvMHNKXRsFut0r639huqWxWY
XOFnVr/njbIlz8MUKDeqXKVFzZA8hCVDHe8tsvyJ8QrPxkMMIGUWOZBWyb10vW2I76GVFEC4hN8q
DOAIHq3Zm2NXYbIDdSFORwiFHa45TB2VmW3Gp1PyE4c2EFfEJMMhRgQXCSsvF2tLKjabjaOLzA27
YHCIKYZVMbCNEotIqV3KCuRHdxE2hvyQ3GvEyiX3Thfk5w7/sm/C143It8pzdpq6YwelbGsHjbcj
Nso+Js4gjxnsKmRb8XaA213M5Dm7Z3B5l80RBDSn8pS8GPh1KbzzYpb0Ih/KJW5vU1IOYzvKMKsX
zjQuzYdmYRkjRgpLuhZMNwAKxzVFhYp3OFdkK9/xsyGsyikQKT5mbtXeQCGZ0C/E4enC6bC+32Hh
ArwkV9XA4DN0egMGgEql1Fh1qrvN2AfRrN+q7hCWuPo5Xjnq9h3qDAmr4xgc3MfNHW7HewCoLtwx
cJ29b2GjbgiOA7fta4tbEqykEtvsfV7PsxDWazLWBJFmbfVUassKbbcgGsMFE2nDIHoy1vfqeixA
kL1bwn72elxovDNjW711qrwPU7kbzwFnpc2cygWwrAsXSv7bojd1XBD5j74Cim/gh9NoO43axMtA
FfNcI2sWzx0PtCK55eJlj0zDcPsdopysGJdgG3tfBUknz/+hsKcQ0HlKew+8ahs9a2AA1n1/EHyi
yDz9BgbeWCP+8bEMhhTzGdAm9SFu1TV4y0ciJqyPbWVkback3P1wRPAvNe6pQFt/ytYPufJt847S
z/7cnO2WTn991/R3vKJe6O1nFLV466/tPB8QUB5BTwfaeZgMenCI9eFbBKYybjyYM1/Vx3hYT6PP
ymD3lA6cQTNB7SW41yfVBALLfvhgDy0o0R9wOrM+nLSD7Tt1svuG6HFQgHGD9XsIEdkmHC3Q5qn7
1hypjF05UrGwi0ECgeXgW97X7+MpgOqPFpWBw+ixd+ev2lfC59+TeToHnYOW7XD7GSkyYu32pyIe
mHfax/yzMVgVk/3ttPy6mHJXVOaMUTN55J2DwuBhpjcTe7xr+61BScIwSViyBiRcdXR/h1b6uVhP
wuA9QBoSrRQ6URO6GLmAjjdb8NvQktme9WEPyXHhKa9G8hjAc/SFFFZPGVpIFbaDhigrcddy0uDW
wj1v99cEB5oZ6h/oEQDo2Kkwwmdfs9u5/ejyWPHU8oAuNTMHTYBhOFVrNHGf9f0k8cd7cLNVH0kx
+xPSPIt5MHEftQEoj1HztXA9SC/n/hqpu0HkTvxwAPNc+2ETDSyXAoAJ6tn1YopyaWK9p2ozXkLd
ruxHX+DjWGuPcUQU/64eKS+73nC3H0J9rrBCoPkAcuab/UrpZYUINLo5JAuU2wWmcO3p96rbj57S
1rs1P1a9fu9WHe0GybP5GrAOgjSE1t+dL977YP6+VLHXLrzNV3TEerq4aJDgmlBQ+dHdzTVjosyx
vR43X9UVWGkiE8o3SmU2s2oJoHGdzhGwxfoZU8u181yfrD+ADuouPOCBoYrL2Nee43FBSTAQhSfr
W/W4fXA+p9MGWgTyICAl5rz+vWoKQrP+QHp2u+iXr76XrSCWNtRhbHnwnTbqaJOMkGPjDmmenFaB
csQ7faY/opwOP5+7BWfTD1fKu3rZe9k8GMPEw0n7qH32X6OP5IFhrS7RGegX3uIuek6fQb88Eh1A
SWdY3ppwQ94lE1Tt9p83U+PuqX1vfuhN9If1CqYk24fnrw9j1XeSFtasGVE3RIqoHWefQGo+wq9w
q0ypq82etGAAZJbVapoPmr4x7H1WAMKNSKb3y0H5MUQqAa1uD69gjXb5ZpCqgrMJqmAGfe+x+rqd
AiMClbi2kJ/sK3N4/Mf+s6HOiLt+SBYDHj0ZbkEb9zW837qPItbImcSP7pdo4D7BCzXYT6KvFK4N
ezsvdO51MsdgoD0mzYEPN7VHdQs89P1kzutGivdOnxDSNZ8Zh3O05NQ+oa8ZEhu8+Rp1pXfrAHXF
EUVGjy+LiT/H85zEkz0vKkhd56GYKFMqBKtsZIBIZwbUPQUMwCD9QJ9Oi1uU7CL0v72YkepPIPf0
4XSi0pnX+oFCJCApDbB2jzwDUW2dkU9xy50N1MJDcycfLwjvjP0h+bbx+kv9Lsk+4XutIbOnRXdk
Pqsk5hh7kC7MnYE/TeeUycysJ4N7HpMgnDSRd0/Rn30LmctuorOmeIiz2J5POBJmsPVw1d5Hc3dp
PESf/Hf+OPgWo0Zz12y2tXda/pw4JeAjl0idaWNLlmlC8GimkOEZB/rijoo0eMqFh7MQbNRQtaJK
Vtc6lCciwK85UH8RrxfiBDX1o1DkDXQiYDMo2wigiT1fOCRyrzbRnpocdlEeVYbrTXUbGRRoh+Iz
G+nd/Pl/67C9eWmu4ZQU5nqQlBZi3kl+69hU8sQ2DlXglrPy52adKeWsp29gCxV78kKe774iBAD5
cwpBoltn1K7v96OAWvFpTuTKqclZ7fcGM6XcRVl2D3ARaT/bMiiBygMMzhpgBARuMI6SbwbRto0D
KBV1YhBrebywuWTrm0ELxnRiZYKiXhHc7q5DqEjuFYFwCk7HKCrifQTKrVVB/LxDwq+vCXp5RWxs
QSQv907nVLeqx9usfFgo1QAd09yzWn5g3BM83TRWd4N2rfbGC//eh1lm5qAXAEVmrE7XQZaPS2FL
y00RmXdp21NHtYgunDa+9AJ/ntNq6vqDSrmXUTaZCZJ7GRBAJoSfiSqgkCFZ3SwYylSQpZUePIDG
RIaDCxESlHuyBD+MNAXJaFeg8D6A4lmMHJfQ1K6pIlhLWSYW5S5F4VwFY64zH5dPTdrW0zqsKeNq
3PEpgKQ4cem1kSVexrDcIhhU7GfbPZEYvciY1al/BQGB5VlSt9mYpX44VOoQEAOmklstPpIPVSDy
b2qhIKJ+3GVOSoKQgUAeoJm5aqOP9dCZ+Hvxi2eG+bxtd86w2oBL9tYiXmdEVKna0BiDyajwVMQv
d9qczgE1bKfaYh7XKnKEVYYqgFEm7aA1UtLI+Z2N16PbC2tSiUCcDNEJYWcUlZDskSLtRi6CKYfg
8SmYrGnVV9MEi6f0EgBW0M7PUGO/xfcNmFnTb20RAQ6v4X0ZJTnln0iC47mxUbYILCtkfPMMqL7M
jMkfWG5Oh9DBhDwkjqGCTS5/XlW49hAHqzhGKUS/u7Z2+m3rEN6RGb/DRsSQzV3GSWgiBluXckWI
ZRfem5SlTO0djh2l2R4YUf5f59CO3y9SXKBKyXA9lisQzKu83BT5D2o3cVXmdz4mf+9Df93QMY32
sd2RW3tJSsp9uQM/TM6Y7RinbzJPP29J3u9ftbBZ8ljlK03rLuR1JhLjhklyzTFVUlEQwqPLIy/3
XOfGhezG0eBScR2FTNzbNOfPb/xNJ/z18x16868/c/YEy1fSi4MwL7LwpXibZbTJG/5nnXDRxKkT
DPXGRBtQUdHqoitQWDjvBFu7sQnNKwbkf6qjm+6h19+Mkz8bCX/9gP9cJ5AiFWxSZ8SI8p5+HQp/
2gsMBV3TeVCFUiHGgw6zztuhILK0lk0Cx3ahAtSl8jxfeEW9YJruYXiectT/dSfYN9D9EewW+RaD
7OAvneDeWNCkabrq6owE/TD2rqgTuHeGb7eRwHi3LDqAsQCVH9yP5yPBgULTUHSFd0WHkYoX5tom
BcAGpKk7dYKl36g2lekqFdmWA83XxaSgmvqNrVCCZ1gWqkCOQC1c1+vAfH6crv/++yCmRs3W4KSz
FdtU3ctecN0bh4lB0R0NDIWAYVxbL8BnePhl/n4n6MaN5lJSDCcWalAwgV4OBTEzWqyNrCKubUgI
xXUNBX64ww/TqRMwBFyNKRGmJEsXhH5vlwfIcw0YWiHNRZAcAs3rWyRtSabbaVLQMYdcx4QBmFnh
d2ukYt6YENCBWVJNXhwBcrqukaDpigA3desFLAUeH3pXxSUx9JtF0rpBlMRQFZYReDUFB9919YLj
COumaycAPVM1E2ZQDAI58719H2zzBt5iAwJw7AX1GpcHw7S6doKh3whaZlXDaHKwhsQi+LYTqJy6
EVcciz1L4dW4tpEg1i5AhZ2GgubgRGlQ1v50EM57wWFqtDVNU3UbZhhGw9U5Ufw6ymGq6rBAaDfU
IOlYhJA+26wDF6uko98QUiFSobKOYFlfodWoS8r3TmNBdW+gWjBxE23cSU35xYsyWSGwKU1mhusz
GVXDBkfb7W0wjBvdgTiURRIwLU7EhfegqgarAyOApcOBlf4K5wTDUTrHFJQbVdWZEXUCFBr+wYW5
5Lg3jA+qUuEOFmb1sduvyJHUFMO5hHz/1+409hI6C8x9Nqy8v74NtoUPhY/FdKHqFjPD9bnTruZ0
fSN0oOr405hDeFIAze2LseCqN8wYLqTn9JN5jZEV1UB7oeO8QHwJmhIiCrz3UH9iGl6sktaNBgs+
Og+qCClo1+dPm5bWdShQteC4DAUxFhBuwGY67wTbvnF0FgYY+NF2OLww12U6q8SBu04Lhnaj8ICY
AcphKbzoBRdTAV/TQgBag2L8ChdK4QZ3fSEM64aSCt2038TW3xrPrnHD+4Id4ThQaBF1uL7YCmZ9
VxcClxrNB1hoWCiYZoghnL8RZCAIQxJzsMFvEn64wiUCs7drtFG3ZZxNF3U20mDgFXs7FhyTyZHo
Ey6UYYjA89UFFhiqnWOuhnmjI8JBBuIYWWZwve0Fy71hSmRWOETZpLt5XbMjkTG18xuBh4DlKFYb
9XeRZxvT0TFJw0CWIW2qw6J0VaajaXReKTUMZCSETJJNqsErduFG2ESmCTW6GpkvYT9fob2gQrfb
0WjCmXJ4QDIRPOhvokzMC2QuCSy4vBZX2gskkjr2gk5CipmfVUDE2cQv/XZWwJXCb8dQQPZDxJiu
L0etqdSVdu0D1kGRaEKU42AUXa6TIsiETUnSDo/rGp0I3Dyna37WQIePQlRHNV3mP9aCixWCvANR
KFlhKxOTVzgrkDftbD/rNxYhJLIQBNeF48zgevtGiLnRtkUcylZtUWp9ddYCS5vauRcIseAr2Y5F
1okw06XlaBNnsgF0kAuWcIVrHAvwx3edF4wbXCSd6ZEYk/vrOgnv6I2qYJsJ8ahjHvvabCZCgR17
AY+SWBspaHA6BzqAizfCBLahCIfyamdHhJYOr+nfD8EzOxoggQg2UTMg7YHzXgAbQlIK+n0X0TvC
kyKHe2VjgVW8qy9FjIVEDFk5jAFNO6Tj386OpGNsFcfVtQksoCF1felJbBm3q/2s40WQe0QeFMiC
9KzPx4KLx4nypEZHHAJNV+dF8CIfp+y//0bQC4QUgHO9wWudjQURgyEHgctpigjLFa4RBEo7zwsq
MRaHdIxO3JEF8RLlib1g4LFhS1xrYkon3tZ1XtBJVrM+8KDkHERO/sKCdkRsFogP2ADhRVxh1FH0
wmHK/vtvBB4l0tJEcZn6VOFQXMRexRrBHGySxuUa0s9XB97QTaSxO9oLIt4Gpu2n6XgJXLCdG6ZO
LHWNtfIqwa6ECrsD23jvLVJOlLFTAQ7C72KJAOfDJAzyTWE0XGPQEdC2oITChun0QgBtZI0kJf07
own0NxrgvA0gHH/QU12X0aSbjsApd+sFTEeMIhLVBJhFgOHCpTwgeegHIOAS8Xrw3q4o6Ij93Dlr
TzLCMjQBTgHvKaNN528ES4SFv61iQ0v09/UhOGAZFpHSbmMBxxmU51tk85nN5BJzBNrGIspCwUJ5
dV7EkXmuWyfgUboYhbgH4ByJsV6kq7GkgLaRrcDVQLFbIqP/02nhP3hrfhYawUazeZUlRuEq/10l
0p994Mec+Ov1Y2GN4OgTFURnHxQVR4fvXsnaJ3H8P2c1I7Li483FHxUg8nuO/358wF+/+uy7fjzV
j5OTcJUts5eglRfa420e+AX/z2b5bbldvq38OVQ6nO7k3/86u883L8H/0nAeXbQrElmd283CfRKf
Nyyh6N0bjpYxYqI/blH8jAd8d9eWPXSXvidZHJ7d9aGqpnPbySbJlq/J27s+ALK7txzHq5cifCmL
s8ZlXVjXxgerzbJeZqu3LR/Aw51bPtay/ZF8/8NLkIz+dt7tLvPKj289lAH+ndENv0AWvp79nkfE
a9f7H6+SzD+/5SOKtGvLE3o8DH88uxzeB2Bm14anr8vgbAAe4Y6d291swjgJz9/IA4awc9Pxa7i8
mEUOWKzOLSf1+bA44Hq6Nnv769x0AIl0bpgGypeoPRsXB+RF16bnKK/kv3TzAfjXte13yzA+mz2O
OInu7WbtZhm/vu2OI2Kze9N5vnwJynxVFGdjWqBPiBJ2bj98CUJ/eV7JfMiVd2+atSBPirORfcRq
dW87z0P+druzuYnwqchv/xOtJ2V22bRIG3duOomLiznkmIrt2vLd6lu2vLCejlWH3Zuulufr1rFy
qXvD9R+T5XaXB+H5sk77IjH7T7Q/W2X56mymOuY7/4nG362a8OVsGaNxkUb8Jxr/gnbdj5akfwAE
Sf1x4u+bIXcQWQR/eMssYaU8fzkPgKnO9y6/YLCEv/SyeZFV69r8PRpCP1o5uE2Mlh8n/n633Ecb
LJJzr+aY++l8x1DhXZJFyHqvrg0/rOI4bzfV8sJN0A7o6K7Nvw+S19Uf0/yXte2QBuna/AfUJ34/
EI8Zhn/mC34diMfQfdfmP9L7qzxfnZkUx0RZ97abc6/yGGLu2u6nYhn8eFfEy3Mkq+ja7NMq27Ky
nbV8CAd3bjnEs7kY3sekQ9emn5esO7FfnL+axwBu58ZXefHH0+9u/hAa7dx+mL8kMRRSZ31+CDh2
bvvP9SN+xqF+F+D5XaTpJynJr/GnH5Qrv/u38+Ca+MTLZrXM/uf/AgAA//8=</cx:binary>
              </cx:geoCache>
            </cx:geography>
          </cx:layoutPr>
        </cx:series>
      </cx:plotAreaRegion>
    </cx:plotArea>
    <cx:legend pos="t" align="ctr" overlay="0"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400">
              <a:latin typeface="Interstate BoldCompressed" panose="02000506040000020004" pitchFamily="50" charset="0"/>
              <a:ea typeface="Interstate BoldCompressed" panose="02000506040000020004" pitchFamily="50" charset="0"/>
              <a:cs typeface="Interstate BoldCompressed" panose="02000506040000020004" pitchFamily="50" charset="0"/>
            </a:defRPr>
          </a:pPr>
          <a:endParaRPr lang="en-US" sz="1400" b="0" i="0" u="none" strike="noStrike" baseline="0">
            <a:solidFill>
              <a:sysClr val="windowText" lastClr="000000">
                <a:lumMod val="65000"/>
                <a:lumOff val="35000"/>
              </a:sysClr>
            </a:solidFill>
            <a:latin typeface="Interstate BoldCompressed" panose="02000506040000020004" pitchFamily="50" charset="0"/>
          </a:endParaRPr>
        </a:p>
      </cx:txPr>
    </cx:legend>
  </cx:chart>
  <cx:spPr>
    <a:noFill/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withinLinearReversed" id="22">
  <a:schemeClr val="accent2"/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5950</xdr:colOff>
      <xdr:row>14</xdr:row>
      <xdr:rowOff>45242</xdr:rowOff>
    </xdr:from>
    <xdr:to>
      <xdr:col>62</xdr:col>
      <xdr:colOff>579281</xdr:colOff>
      <xdr:row>58</xdr:row>
      <xdr:rowOff>171450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529628DD-64A9-4948-81BC-BCE81512E36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7401100" y="3436142"/>
              <a:ext cx="14594131" cy="869870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585787</xdr:colOff>
      <xdr:row>22</xdr:row>
      <xdr:rowOff>76199</xdr:rowOff>
    </xdr:from>
    <xdr:to>
      <xdr:col>16</xdr:col>
      <xdr:colOff>514351</xdr:colOff>
      <xdr:row>38</xdr:row>
      <xdr:rowOff>28574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23B8176D-7FEF-4645-884B-E49A97FE3A0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977437" y="4838699"/>
              <a:ext cx="4805364" cy="3000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001"/>
  <sheetViews>
    <sheetView topLeftCell="R1" zoomScale="70" zoomScaleNormal="70" workbookViewId="0">
      <selection activeCell="AA52" sqref="AA3:AA52"/>
    </sheetView>
  </sheetViews>
  <sheetFormatPr defaultRowHeight="18.75" x14ac:dyDescent="0.3"/>
  <cols>
    <col min="1" max="1" width="19.140625" style="49" customWidth="1"/>
    <col min="8" max="8" width="10.7109375" bestFit="1" customWidth="1"/>
    <col min="9" max="13" width="11.5703125"/>
    <col min="15" max="26" width="11.5703125"/>
    <col min="27" max="27" width="14.28515625" customWidth="1"/>
    <col min="28" max="53" width="11.5703125" style="55"/>
    <col min="54" max="54" width="11.5703125"/>
  </cols>
  <sheetData>
    <row r="1" spans="1:66" ht="33.75" x14ac:dyDescent="0.5">
      <c r="A1" s="116" t="s">
        <v>63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28"/>
      <c r="AB1" s="29"/>
      <c r="AC1" s="117" t="s">
        <v>94</v>
      </c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30"/>
      <c r="AP1" s="118" t="s">
        <v>93</v>
      </c>
      <c r="AQ1" s="118"/>
      <c r="AR1" s="118"/>
      <c r="AS1" s="118"/>
      <c r="AT1" s="118"/>
      <c r="AU1" s="118"/>
      <c r="AV1" s="118"/>
      <c r="AW1" s="118"/>
      <c r="AX1" s="118"/>
      <c r="AY1" s="118"/>
      <c r="AZ1" s="118"/>
      <c r="BA1" s="118"/>
      <c r="BB1" s="31"/>
      <c r="BD1">
        <v>2006</v>
      </c>
      <c r="BE1">
        <v>2007</v>
      </c>
      <c r="BF1">
        <v>2008</v>
      </c>
      <c r="BG1">
        <v>2009</v>
      </c>
      <c r="BH1">
        <v>2010</v>
      </c>
      <c r="BI1">
        <v>2011</v>
      </c>
      <c r="BJ1">
        <v>2012</v>
      </c>
      <c r="BK1">
        <v>2013</v>
      </c>
      <c r="BL1">
        <v>2014</v>
      </c>
      <c r="BM1">
        <v>2015</v>
      </c>
      <c r="BN1">
        <v>2016</v>
      </c>
    </row>
    <row r="2" spans="1:66" s="1" customFormat="1" ht="76.5" x14ac:dyDescent="0.3">
      <c r="A2" s="32" t="s">
        <v>64</v>
      </c>
      <c r="B2" s="32" t="s">
        <v>65</v>
      </c>
      <c r="C2" s="32" t="s">
        <v>66</v>
      </c>
      <c r="D2" s="32" t="s">
        <v>67</v>
      </c>
      <c r="E2" s="32" t="s">
        <v>68</v>
      </c>
      <c r="F2" s="32" t="s">
        <v>69</v>
      </c>
      <c r="G2" s="32" t="s">
        <v>70</v>
      </c>
      <c r="H2" s="32" t="s">
        <v>71</v>
      </c>
      <c r="I2" s="32" t="s">
        <v>72</v>
      </c>
      <c r="J2" s="32" t="s">
        <v>73</v>
      </c>
      <c r="K2" s="32" t="s">
        <v>74</v>
      </c>
      <c r="L2" s="32" t="s">
        <v>75</v>
      </c>
      <c r="M2" s="32" t="s">
        <v>76</v>
      </c>
      <c r="N2" s="32"/>
      <c r="P2" s="57" t="s">
        <v>79</v>
      </c>
      <c r="Q2" s="57" t="s">
        <v>80</v>
      </c>
      <c r="R2" s="57" t="s">
        <v>81</v>
      </c>
      <c r="S2" s="57" t="s">
        <v>82</v>
      </c>
      <c r="T2" s="57" t="s">
        <v>83</v>
      </c>
      <c r="U2" s="57" t="s">
        <v>84</v>
      </c>
      <c r="V2" s="57" t="s">
        <v>85</v>
      </c>
      <c r="W2" s="57" t="s">
        <v>86</v>
      </c>
      <c r="X2" s="57" t="s">
        <v>87</v>
      </c>
      <c r="Y2" s="57" t="s">
        <v>88</v>
      </c>
      <c r="Z2" s="57" t="s">
        <v>89</v>
      </c>
      <c r="AA2" s="57" t="s">
        <v>90</v>
      </c>
      <c r="AB2" s="33"/>
      <c r="AC2" s="34">
        <v>2007</v>
      </c>
      <c r="AD2" s="34">
        <v>2008</v>
      </c>
      <c r="AE2" s="34">
        <v>2009</v>
      </c>
      <c r="AF2" s="34">
        <v>2010</v>
      </c>
      <c r="AG2" s="34">
        <v>2011</v>
      </c>
      <c r="AH2" s="35" t="s">
        <v>77</v>
      </c>
      <c r="AI2" s="34">
        <v>2012</v>
      </c>
      <c r="AJ2" s="32">
        <v>2013</v>
      </c>
      <c r="AK2" s="34">
        <v>2014</v>
      </c>
      <c r="AL2" s="34">
        <v>2015</v>
      </c>
      <c r="AM2" s="34">
        <v>2016</v>
      </c>
      <c r="AN2" s="35" t="s">
        <v>78</v>
      </c>
      <c r="AO2" s="36"/>
      <c r="AP2" s="36">
        <v>2007</v>
      </c>
      <c r="AQ2" s="62">
        <v>2008</v>
      </c>
      <c r="AR2" s="62">
        <v>2009</v>
      </c>
      <c r="AS2" s="62">
        <v>2010</v>
      </c>
      <c r="AT2" s="62">
        <v>2011</v>
      </c>
      <c r="AU2" s="37" t="s">
        <v>77</v>
      </c>
      <c r="AV2" s="62">
        <v>2012</v>
      </c>
      <c r="AW2" s="62">
        <v>2013</v>
      </c>
      <c r="AX2" s="62">
        <v>2014</v>
      </c>
      <c r="AY2" s="62">
        <v>2015</v>
      </c>
      <c r="AZ2" s="62">
        <v>2016</v>
      </c>
      <c r="BA2" s="37" t="s">
        <v>78</v>
      </c>
      <c r="BB2" s="32"/>
      <c r="BC2" t="s">
        <v>56</v>
      </c>
      <c r="BD2" t="s">
        <v>92</v>
      </c>
      <c r="BE2" t="s">
        <v>92</v>
      </c>
      <c r="BF2" t="s">
        <v>92</v>
      </c>
      <c r="BG2" t="s">
        <v>92</v>
      </c>
      <c r="BH2" t="s">
        <v>91</v>
      </c>
      <c r="BI2" t="s">
        <v>91</v>
      </c>
      <c r="BJ2" t="s">
        <v>91</v>
      </c>
      <c r="BK2" t="s">
        <v>91</v>
      </c>
      <c r="BL2" t="s">
        <v>91</v>
      </c>
      <c r="BM2" t="s">
        <v>91</v>
      </c>
      <c r="BN2" t="s">
        <v>91</v>
      </c>
    </row>
    <row r="3" spans="1:66" x14ac:dyDescent="0.3">
      <c r="A3" s="38" t="s">
        <v>0</v>
      </c>
      <c r="B3" s="39">
        <v>1148</v>
      </c>
      <c r="C3" s="39">
        <v>1207</v>
      </c>
      <c r="D3" s="40">
        <v>1110</v>
      </c>
      <c r="E3" s="40">
        <v>969</v>
      </c>
      <c r="F3" s="40">
        <v>848</v>
      </c>
      <c r="G3" s="40">
        <v>862</v>
      </c>
      <c r="H3" s="40">
        <v>895</v>
      </c>
      <c r="I3" s="40">
        <v>865</v>
      </c>
      <c r="J3" s="40">
        <v>852</v>
      </c>
      <c r="K3" s="41">
        <v>820</v>
      </c>
      <c r="L3" s="41">
        <v>849</v>
      </c>
      <c r="M3" s="40">
        <v>1038</v>
      </c>
      <c r="N3" s="40"/>
      <c r="O3" s="63" t="s">
        <v>0</v>
      </c>
      <c r="P3" s="58">
        <v>73</v>
      </c>
      <c r="Q3" s="58">
        <v>78</v>
      </c>
      <c r="R3" s="59">
        <v>69</v>
      </c>
      <c r="S3" s="59">
        <v>68</v>
      </c>
      <c r="T3" s="59">
        <v>64</v>
      </c>
      <c r="U3" s="59">
        <v>61</v>
      </c>
      <c r="V3" s="60">
        <v>79</v>
      </c>
      <c r="W3" s="61">
        <v>77</v>
      </c>
      <c r="X3" s="61">
        <v>59</v>
      </c>
      <c r="Y3">
        <v>96</v>
      </c>
      <c r="Z3">
        <v>98</v>
      </c>
      <c r="AA3" s="65">
        <v>111</v>
      </c>
      <c r="AB3" s="42"/>
      <c r="AC3" s="43">
        <f t="shared" ref="AC3:AC34" si="0">(P3/BE3)*10000</f>
        <v>28.199482365666167</v>
      </c>
      <c r="AD3" s="43">
        <f t="shared" ref="AD3:AD34" si="1">(Q3/BF3)*10000</f>
        <v>30.202121892666305</v>
      </c>
      <c r="AE3" s="43">
        <f t="shared" ref="AE3:AE34" si="2">(R3/BG3)*10000</f>
        <v>26.733824099186361</v>
      </c>
      <c r="AF3" s="43">
        <f t="shared" ref="AF3:AF34" si="3">(S3/BH3)*10000</f>
        <v>26.302556763238307</v>
      </c>
      <c r="AG3" s="43">
        <f t="shared" ref="AG3:AG34" si="4">(T3/BI3)*10000</f>
        <v>30.251465305350727</v>
      </c>
      <c r="AH3" s="44">
        <f>AVERAGE(AC3:AG3)</f>
        <v>28.337890085221574</v>
      </c>
      <c r="AI3" s="43">
        <f t="shared" ref="AI3:AI34" si="5">(W3/BJ3)*10000</f>
        <v>32.657562134192894</v>
      </c>
      <c r="AJ3" s="43">
        <f t="shared" ref="AJ3:AJ34" si="6">(X3/BK3)*10000</f>
        <v>28.357204652504084</v>
      </c>
      <c r="AK3" s="43">
        <f t="shared" ref="AK3:AK34" si="7">(Y3/BL3)*10000</f>
        <v>41.810025695744955</v>
      </c>
      <c r="AL3" s="43">
        <f t="shared" ref="AL3:AL34" si="8">(Z3/BM3)*10000</f>
        <v>44.283777677361044</v>
      </c>
      <c r="AM3" s="43">
        <f t="shared" ref="AM3:AM34" si="9">(AA3/BN3)*10000</f>
        <v>46.492146596858639</v>
      </c>
      <c r="AN3" s="44">
        <f>AVERAGE(AI3:AM3)</f>
        <v>38.720143351332325</v>
      </c>
      <c r="AO3" s="43"/>
      <c r="AP3" s="45">
        <f>R3/D3</f>
        <v>6.2162162162162166E-2</v>
      </c>
      <c r="AQ3" s="45">
        <f t="shared" ref="AQ3:AT18" si="10">S3/E3</f>
        <v>7.0175438596491224E-2</v>
      </c>
      <c r="AR3" s="45">
        <f t="shared" si="10"/>
        <v>7.5471698113207544E-2</v>
      </c>
      <c r="AS3" s="45">
        <f t="shared" si="10"/>
        <v>7.0765661252900236E-2</v>
      </c>
      <c r="AT3" s="45">
        <f t="shared" si="10"/>
        <v>8.826815642458101E-2</v>
      </c>
      <c r="AU3" s="46">
        <f>AVERAGE(AP3:AT3)</f>
        <v>7.3368623309868444E-2</v>
      </c>
      <c r="AV3" s="45">
        <f>W3/I3</f>
        <v>8.9017341040462425E-2</v>
      </c>
      <c r="AW3" s="45">
        <f t="shared" ref="AW3:AZ18" si="11">X3/J3</f>
        <v>6.9248826291079812E-2</v>
      </c>
      <c r="AX3" s="45">
        <f t="shared" si="11"/>
        <v>0.11707317073170732</v>
      </c>
      <c r="AY3" s="45">
        <f t="shared" si="11"/>
        <v>0.11542991755005889</v>
      </c>
      <c r="AZ3" s="45">
        <f t="shared" si="11"/>
        <v>0.1069364161849711</v>
      </c>
      <c r="BA3" s="46">
        <f>AVERAGE(AV3:AZ3)</f>
        <v>9.9541134359655906E-2</v>
      </c>
      <c r="BC3" t="s">
        <v>0</v>
      </c>
      <c r="BD3">
        <v>22003</v>
      </c>
      <c r="BE3">
        <v>25887</v>
      </c>
      <c r="BF3">
        <v>25826</v>
      </c>
      <c r="BG3">
        <v>25810</v>
      </c>
      <c r="BH3">
        <v>25853</v>
      </c>
      <c r="BI3">
        <v>21156</v>
      </c>
      <c r="BJ3">
        <v>23578</v>
      </c>
      <c r="BK3">
        <v>20806</v>
      </c>
      <c r="BL3">
        <v>22961</v>
      </c>
      <c r="BM3">
        <v>22130</v>
      </c>
      <c r="BN3">
        <v>23875</v>
      </c>
    </row>
    <row r="4" spans="1:66" x14ac:dyDescent="0.3">
      <c r="A4" s="38" t="s">
        <v>1</v>
      </c>
      <c r="B4" s="40">
        <v>73</v>
      </c>
      <c r="C4" s="40">
        <v>74</v>
      </c>
      <c r="D4" s="40">
        <v>82</v>
      </c>
      <c r="E4" s="40">
        <v>62</v>
      </c>
      <c r="F4" s="40">
        <v>64</v>
      </c>
      <c r="G4" s="40">
        <v>56</v>
      </c>
      <c r="H4" s="40">
        <v>72</v>
      </c>
      <c r="I4" s="40">
        <v>59</v>
      </c>
      <c r="J4" s="40">
        <v>51</v>
      </c>
      <c r="K4" s="41">
        <v>73</v>
      </c>
      <c r="L4" s="41">
        <v>65</v>
      </c>
      <c r="M4" s="40">
        <v>84</v>
      </c>
      <c r="N4" s="40"/>
      <c r="O4" s="64" t="s">
        <v>1</v>
      </c>
      <c r="P4" s="58">
        <v>7</v>
      </c>
      <c r="Q4" s="58">
        <v>9</v>
      </c>
      <c r="R4" s="59">
        <v>13</v>
      </c>
      <c r="S4" s="59">
        <v>3</v>
      </c>
      <c r="T4" s="59">
        <v>9</v>
      </c>
      <c r="U4" s="59">
        <v>6</v>
      </c>
      <c r="V4" s="60">
        <v>9</v>
      </c>
      <c r="W4" s="61">
        <v>8</v>
      </c>
      <c r="X4" s="61">
        <v>6</v>
      </c>
      <c r="Y4">
        <v>14</v>
      </c>
      <c r="Z4">
        <v>12</v>
      </c>
      <c r="AA4">
        <v>12</v>
      </c>
      <c r="AB4" s="42"/>
      <c r="AC4" s="43">
        <f t="shared" si="0"/>
        <v>2.5225225225225225</v>
      </c>
      <c r="AD4" s="43">
        <f t="shared" si="1"/>
        <v>3.7055335968379444</v>
      </c>
      <c r="AE4" s="43">
        <f t="shared" si="2"/>
        <v>4.8596314156480132</v>
      </c>
      <c r="AF4" s="43">
        <f t="shared" si="3"/>
        <v>1.1082788429568879</v>
      </c>
      <c r="AG4" s="43">
        <f t="shared" si="4"/>
        <v>3.4081872230847883</v>
      </c>
      <c r="AH4" s="44">
        <f t="shared" ref="AH4:AH52" si="12">AVERAGE(AC4:AG4)</f>
        <v>3.1208307202100314</v>
      </c>
      <c r="AI4" s="43">
        <f t="shared" si="5"/>
        <v>3.0374364036752981</v>
      </c>
      <c r="AJ4" s="43">
        <f t="shared" si="6"/>
        <v>1.9007793195210037</v>
      </c>
      <c r="AK4" s="43">
        <f t="shared" si="7"/>
        <v>4.8729550991994435</v>
      </c>
      <c r="AL4" s="43">
        <f t="shared" si="8"/>
        <v>4.166521995764036</v>
      </c>
      <c r="AM4" s="43">
        <f t="shared" si="9"/>
        <v>4.3434197191255244</v>
      </c>
      <c r="AN4" s="44">
        <f t="shared" ref="AN4:AN52" si="13">AVERAGE(AI4:AM4)</f>
        <v>3.6642225074570609</v>
      </c>
      <c r="AO4" s="43"/>
      <c r="AP4" s="45">
        <f t="shared" ref="AP4:AP52" si="14">R4/D4</f>
        <v>0.15853658536585366</v>
      </c>
      <c r="AQ4" s="45">
        <f t="shared" si="10"/>
        <v>4.8387096774193547E-2</v>
      </c>
      <c r="AR4" s="45">
        <f t="shared" si="10"/>
        <v>0.140625</v>
      </c>
      <c r="AS4" s="45">
        <f t="shared" si="10"/>
        <v>0.10714285714285714</v>
      </c>
      <c r="AT4" s="45">
        <f t="shared" si="10"/>
        <v>0.125</v>
      </c>
      <c r="AU4" s="46">
        <f t="shared" ref="AU4:AU52" si="15">AVERAGE(AP4:AT4)</f>
        <v>0.11593830785658085</v>
      </c>
      <c r="AV4" s="45">
        <f t="shared" ref="AV4:AV52" si="16">W4/I4</f>
        <v>0.13559322033898305</v>
      </c>
      <c r="AW4" s="45">
        <f t="shared" si="11"/>
        <v>0.11764705882352941</v>
      </c>
      <c r="AX4" s="45">
        <f t="shared" si="11"/>
        <v>0.19178082191780821</v>
      </c>
      <c r="AY4" s="45">
        <f t="shared" si="11"/>
        <v>0.18461538461538463</v>
      </c>
      <c r="AZ4" s="45">
        <f t="shared" si="11"/>
        <v>0.14285714285714285</v>
      </c>
      <c r="BA4" s="46">
        <f t="shared" ref="BA4:BA52" si="17">AVERAGE(AV4:AZ4)</f>
        <v>0.15449872571056961</v>
      </c>
      <c r="BC4" t="s">
        <v>1</v>
      </c>
      <c r="BD4">
        <v>28841</v>
      </c>
      <c r="BE4">
        <v>27750</v>
      </c>
      <c r="BF4">
        <v>24288</v>
      </c>
      <c r="BG4">
        <v>26751</v>
      </c>
      <c r="BH4">
        <v>27069</v>
      </c>
      <c r="BI4">
        <v>26407</v>
      </c>
      <c r="BJ4">
        <v>26338</v>
      </c>
      <c r="BK4">
        <v>31566</v>
      </c>
      <c r="BL4">
        <v>28730</v>
      </c>
      <c r="BM4">
        <v>28801</v>
      </c>
      <c r="BN4">
        <v>27628</v>
      </c>
    </row>
    <row r="5" spans="1:66" x14ac:dyDescent="0.3">
      <c r="A5" s="38" t="s">
        <v>2</v>
      </c>
      <c r="B5" s="39">
        <v>1179</v>
      </c>
      <c r="C5" s="39">
        <v>1293</v>
      </c>
      <c r="D5" s="40">
        <v>1071</v>
      </c>
      <c r="E5" s="40">
        <v>938</v>
      </c>
      <c r="F5" s="40">
        <v>806</v>
      </c>
      <c r="G5" s="40">
        <v>759</v>
      </c>
      <c r="H5" s="40">
        <v>826</v>
      </c>
      <c r="I5" s="40">
        <v>821</v>
      </c>
      <c r="J5" s="40">
        <v>849</v>
      </c>
      <c r="K5" s="41">
        <v>770</v>
      </c>
      <c r="L5" s="41">
        <v>893</v>
      </c>
      <c r="M5" s="40">
        <v>962</v>
      </c>
      <c r="N5" s="40"/>
      <c r="O5" s="64" t="s">
        <v>2</v>
      </c>
      <c r="P5" s="58">
        <v>158</v>
      </c>
      <c r="Q5" s="58">
        <v>167</v>
      </c>
      <c r="R5" s="59">
        <v>154</v>
      </c>
      <c r="S5" s="59">
        <v>121</v>
      </c>
      <c r="T5" s="59">
        <v>118</v>
      </c>
      <c r="U5" s="59">
        <v>145</v>
      </c>
      <c r="V5" s="60">
        <v>147</v>
      </c>
      <c r="W5" s="61">
        <v>122</v>
      </c>
      <c r="X5" s="61">
        <v>151</v>
      </c>
      <c r="Y5">
        <v>141</v>
      </c>
      <c r="Z5">
        <v>153</v>
      </c>
      <c r="AA5" s="65">
        <v>190</v>
      </c>
      <c r="AB5" s="42"/>
      <c r="AC5" s="43">
        <f t="shared" si="0"/>
        <v>25.31280539579295</v>
      </c>
      <c r="AD5" s="43">
        <f t="shared" si="1"/>
        <v>30.34267233547731</v>
      </c>
      <c r="AE5" s="43">
        <f t="shared" si="2"/>
        <v>23.467024259417286</v>
      </c>
      <c r="AF5" s="43">
        <f t="shared" si="3"/>
        <v>23.095569849783359</v>
      </c>
      <c r="AG5" s="43">
        <f t="shared" si="4"/>
        <v>20.26760103742636</v>
      </c>
      <c r="AH5" s="44">
        <f t="shared" si="12"/>
        <v>24.497134575579452</v>
      </c>
      <c r="AI5" s="43">
        <f t="shared" si="5"/>
        <v>22.228700532031194</v>
      </c>
      <c r="AJ5" s="43">
        <f t="shared" si="6"/>
        <v>26.499596363763995</v>
      </c>
      <c r="AK5" s="43">
        <f t="shared" si="7"/>
        <v>24.953543934165118</v>
      </c>
      <c r="AL5" s="43">
        <f t="shared" si="8"/>
        <v>25.231702892575615</v>
      </c>
      <c r="AM5" s="43">
        <f t="shared" si="9"/>
        <v>34.656987030990642</v>
      </c>
      <c r="AN5" s="44">
        <f t="shared" si="13"/>
        <v>26.714106150705312</v>
      </c>
      <c r="AO5" s="43"/>
      <c r="AP5" s="45">
        <f t="shared" si="14"/>
        <v>0.1437908496732026</v>
      </c>
      <c r="AQ5" s="45">
        <f t="shared" si="10"/>
        <v>0.12899786780383796</v>
      </c>
      <c r="AR5" s="45">
        <f t="shared" si="10"/>
        <v>0.14640198511166252</v>
      </c>
      <c r="AS5" s="45">
        <f t="shared" si="10"/>
        <v>0.19104084321475626</v>
      </c>
      <c r="AT5" s="45">
        <f t="shared" si="10"/>
        <v>0.17796610169491525</v>
      </c>
      <c r="AU5" s="46">
        <f t="shared" si="15"/>
        <v>0.15763952949967491</v>
      </c>
      <c r="AV5" s="45">
        <f t="shared" si="16"/>
        <v>0.14859926918392205</v>
      </c>
      <c r="AW5" s="45">
        <f t="shared" si="11"/>
        <v>0.17785630153121318</v>
      </c>
      <c r="AX5" s="45">
        <f t="shared" si="11"/>
        <v>0.18311688311688312</v>
      </c>
      <c r="AY5" s="45">
        <f t="shared" si="11"/>
        <v>0.17133258678611421</v>
      </c>
      <c r="AZ5" s="45">
        <f t="shared" si="11"/>
        <v>0.19750519750519752</v>
      </c>
      <c r="BA5" s="46">
        <f t="shared" si="17"/>
        <v>0.17568204762466602</v>
      </c>
      <c r="BC5" t="s">
        <v>2</v>
      </c>
      <c r="BD5">
        <v>63952</v>
      </c>
      <c r="BE5">
        <v>62419</v>
      </c>
      <c r="BF5">
        <v>55038</v>
      </c>
      <c r="BG5">
        <v>65624</v>
      </c>
      <c r="BH5">
        <v>52391</v>
      </c>
      <c r="BI5">
        <v>58221</v>
      </c>
      <c r="BJ5">
        <v>54884</v>
      </c>
      <c r="BK5">
        <v>56982</v>
      </c>
      <c r="BL5">
        <v>56505</v>
      </c>
      <c r="BM5">
        <v>60638</v>
      </c>
      <c r="BN5">
        <v>54823</v>
      </c>
    </row>
    <row r="6" spans="1:66" x14ac:dyDescent="0.3">
      <c r="A6" s="38" t="s">
        <v>3</v>
      </c>
      <c r="B6" s="40">
        <v>654</v>
      </c>
      <c r="C6" s="40">
        <v>665</v>
      </c>
      <c r="D6" s="40">
        <v>649</v>
      </c>
      <c r="E6" s="40">
        <v>600</v>
      </c>
      <c r="F6" s="40">
        <v>596</v>
      </c>
      <c r="G6" s="40">
        <v>571</v>
      </c>
      <c r="H6" s="40">
        <v>551</v>
      </c>
      <c r="I6" s="40">
        <v>560</v>
      </c>
      <c r="J6" s="40">
        <v>483</v>
      </c>
      <c r="K6" s="41">
        <v>466</v>
      </c>
      <c r="L6" s="41">
        <v>531</v>
      </c>
      <c r="M6" s="40">
        <v>545</v>
      </c>
      <c r="N6" s="40"/>
      <c r="O6" s="63" t="s">
        <v>3</v>
      </c>
      <c r="P6" s="58">
        <v>37</v>
      </c>
      <c r="Q6" s="58">
        <v>31</v>
      </c>
      <c r="R6" s="59">
        <v>45</v>
      </c>
      <c r="S6" s="59">
        <v>45</v>
      </c>
      <c r="T6" s="59">
        <v>37</v>
      </c>
      <c r="U6" s="59">
        <v>38</v>
      </c>
      <c r="V6" s="60">
        <v>42</v>
      </c>
      <c r="W6" s="61">
        <v>47</v>
      </c>
      <c r="X6" s="61">
        <v>45</v>
      </c>
      <c r="Y6">
        <v>36</v>
      </c>
      <c r="Z6">
        <v>43</v>
      </c>
      <c r="AA6">
        <v>44</v>
      </c>
      <c r="AB6" s="42"/>
      <c r="AC6" s="43">
        <f t="shared" si="0"/>
        <v>18.828558343086865</v>
      </c>
      <c r="AD6" s="43">
        <f t="shared" si="1"/>
        <v>12.102756305145622</v>
      </c>
      <c r="AE6" s="43">
        <f t="shared" si="2"/>
        <v>19.679874048806088</v>
      </c>
      <c r="AF6" s="43">
        <f t="shared" si="3"/>
        <v>20.269357236160534</v>
      </c>
      <c r="AG6" s="43">
        <f t="shared" si="4"/>
        <v>16.244457127804363</v>
      </c>
      <c r="AH6" s="44">
        <f t="shared" si="12"/>
        <v>17.425000612200694</v>
      </c>
      <c r="AI6" s="43">
        <f t="shared" si="5"/>
        <v>23.440227420078799</v>
      </c>
      <c r="AJ6" s="43">
        <f t="shared" si="6"/>
        <v>22.26400158321789</v>
      </c>
      <c r="AK6" s="43">
        <f t="shared" si="7"/>
        <v>16.235962657285889</v>
      </c>
      <c r="AL6" s="43">
        <f t="shared" si="8"/>
        <v>19.516180275041982</v>
      </c>
      <c r="AM6" s="43">
        <f t="shared" si="9"/>
        <v>17.28472658705217</v>
      </c>
      <c r="AN6" s="44">
        <f t="shared" si="13"/>
        <v>19.748219704535348</v>
      </c>
      <c r="AO6" s="43"/>
      <c r="AP6" s="45">
        <f t="shared" si="14"/>
        <v>6.9337442218798145E-2</v>
      </c>
      <c r="AQ6" s="45">
        <f t="shared" si="10"/>
        <v>7.4999999999999997E-2</v>
      </c>
      <c r="AR6" s="45">
        <f t="shared" si="10"/>
        <v>6.2080536912751678E-2</v>
      </c>
      <c r="AS6" s="45">
        <f t="shared" si="10"/>
        <v>6.6549912434325745E-2</v>
      </c>
      <c r="AT6" s="45">
        <f t="shared" si="10"/>
        <v>7.6225045372050812E-2</v>
      </c>
      <c r="AU6" s="46">
        <f t="shared" si="15"/>
        <v>6.9838587387585277E-2</v>
      </c>
      <c r="AV6" s="45">
        <f t="shared" si="16"/>
        <v>8.3928571428571422E-2</v>
      </c>
      <c r="AW6" s="45">
        <f t="shared" si="11"/>
        <v>9.3167701863354033E-2</v>
      </c>
      <c r="AX6" s="45">
        <f t="shared" si="11"/>
        <v>7.7253218884120178E-2</v>
      </c>
      <c r="AY6" s="45">
        <f t="shared" si="11"/>
        <v>8.0979284369114876E-2</v>
      </c>
      <c r="AZ6" s="45">
        <f t="shared" si="11"/>
        <v>8.0733944954128445E-2</v>
      </c>
      <c r="BA6" s="46">
        <f t="shared" si="17"/>
        <v>8.3212544299857791E-2</v>
      </c>
      <c r="BC6" t="s">
        <v>3</v>
      </c>
      <c r="BD6">
        <v>21851</v>
      </c>
      <c r="BE6">
        <v>19651</v>
      </c>
      <c r="BF6">
        <v>25614</v>
      </c>
      <c r="BG6">
        <v>22866</v>
      </c>
      <c r="BH6">
        <v>22201</v>
      </c>
      <c r="BI6">
        <v>22777</v>
      </c>
      <c r="BJ6">
        <v>20051</v>
      </c>
      <c r="BK6">
        <v>20212</v>
      </c>
      <c r="BL6">
        <v>22173</v>
      </c>
      <c r="BM6">
        <v>22033</v>
      </c>
      <c r="BN6">
        <v>25456</v>
      </c>
    </row>
    <row r="7" spans="1:66" x14ac:dyDescent="0.3">
      <c r="A7" s="38" t="s">
        <v>4</v>
      </c>
      <c r="B7" s="39">
        <v>4333</v>
      </c>
      <c r="C7" s="39">
        <v>4240</v>
      </c>
      <c r="D7" s="40">
        <v>3995</v>
      </c>
      <c r="E7" s="40">
        <v>3434</v>
      </c>
      <c r="F7" s="40">
        <v>3090</v>
      </c>
      <c r="G7" s="40">
        <v>2720</v>
      </c>
      <c r="H7" s="39">
        <v>2816</v>
      </c>
      <c r="I7" s="39">
        <v>2966</v>
      </c>
      <c r="J7" s="39">
        <v>3000</v>
      </c>
      <c r="K7" s="41">
        <v>3074</v>
      </c>
      <c r="L7" s="41">
        <v>3176</v>
      </c>
      <c r="M7" s="40">
        <v>3623</v>
      </c>
      <c r="N7" s="40"/>
      <c r="O7" s="64" t="s">
        <v>4</v>
      </c>
      <c r="P7" s="58">
        <v>742</v>
      </c>
      <c r="Q7" s="58">
        <v>719</v>
      </c>
      <c r="R7" s="59">
        <v>650</v>
      </c>
      <c r="S7" s="59">
        <v>620</v>
      </c>
      <c r="T7" s="59">
        <v>567</v>
      </c>
      <c r="U7" s="59">
        <v>601</v>
      </c>
      <c r="V7" s="60">
        <v>633</v>
      </c>
      <c r="W7" s="61">
        <v>653</v>
      </c>
      <c r="X7" s="61">
        <v>701</v>
      </c>
      <c r="Y7">
        <v>697</v>
      </c>
      <c r="Z7">
        <v>742</v>
      </c>
      <c r="AA7" s="65">
        <v>867</v>
      </c>
      <c r="AB7" s="42"/>
      <c r="AC7" s="43">
        <f t="shared" si="0"/>
        <v>16.041335624952708</v>
      </c>
      <c r="AD7" s="43">
        <f t="shared" si="1"/>
        <v>15.269380326497153</v>
      </c>
      <c r="AE7" s="43">
        <f t="shared" si="2"/>
        <v>14.528029038177424</v>
      </c>
      <c r="AF7" s="43">
        <f t="shared" si="3"/>
        <v>14.425783994825331</v>
      </c>
      <c r="AG7" s="43">
        <f t="shared" si="4"/>
        <v>12.728987068965516</v>
      </c>
      <c r="AH7" s="44">
        <f t="shared" si="12"/>
        <v>14.598703210683627</v>
      </c>
      <c r="AI7" s="43">
        <f t="shared" si="5"/>
        <v>14.790955998604712</v>
      </c>
      <c r="AJ7" s="43">
        <f t="shared" si="6"/>
        <v>15.315943219581685</v>
      </c>
      <c r="AK7" s="43">
        <f t="shared" si="7"/>
        <v>14.900198598055919</v>
      </c>
      <c r="AL7" s="43">
        <f t="shared" si="8"/>
        <v>15.643348519890454</v>
      </c>
      <c r="AM7" s="43">
        <f t="shared" si="9"/>
        <v>18.001071344038468</v>
      </c>
      <c r="AN7" s="44">
        <f t="shared" si="13"/>
        <v>15.730303536034247</v>
      </c>
      <c r="AO7" s="43"/>
      <c r="AP7" s="45">
        <f t="shared" si="14"/>
        <v>0.16270337922403003</v>
      </c>
      <c r="AQ7" s="45">
        <f t="shared" si="10"/>
        <v>0.18054746651135703</v>
      </c>
      <c r="AR7" s="45">
        <f t="shared" si="10"/>
        <v>0.18349514563106797</v>
      </c>
      <c r="AS7" s="45">
        <f t="shared" si="10"/>
        <v>0.22095588235294117</v>
      </c>
      <c r="AT7" s="45">
        <f t="shared" si="10"/>
        <v>0.22478693181818182</v>
      </c>
      <c r="AU7" s="46">
        <f t="shared" si="15"/>
        <v>0.1944977611075156</v>
      </c>
      <c r="AV7" s="45">
        <f t="shared" si="16"/>
        <v>0.22016183412002696</v>
      </c>
      <c r="AW7" s="45">
        <f t="shared" si="11"/>
        <v>0.23366666666666666</v>
      </c>
      <c r="AX7" s="45">
        <f t="shared" si="11"/>
        <v>0.22674040338321405</v>
      </c>
      <c r="AY7" s="45">
        <f t="shared" si="11"/>
        <v>0.23362720403022669</v>
      </c>
      <c r="AZ7" s="45">
        <f t="shared" si="11"/>
        <v>0.23930444383107921</v>
      </c>
      <c r="BA7" s="46">
        <f t="shared" si="17"/>
        <v>0.23070011040624272</v>
      </c>
      <c r="BC7" t="s">
        <v>4</v>
      </c>
      <c r="BD7">
        <v>440072</v>
      </c>
      <c r="BE7">
        <v>462555</v>
      </c>
      <c r="BF7">
        <v>470877</v>
      </c>
      <c r="BG7">
        <v>447411</v>
      </c>
      <c r="BH7">
        <v>429786</v>
      </c>
      <c r="BI7">
        <v>445440</v>
      </c>
      <c r="BJ7">
        <v>441486</v>
      </c>
      <c r="BK7">
        <v>457693</v>
      </c>
      <c r="BL7">
        <v>467779</v>
      </c>
      <c r="BM7">
        <v>474323</v>
      </c>
      <c r="BN7">
        <v>481638</v>
      </c>
    </row>
    <row r="8" spans="1:66" x14ac:dyDescent="0.3">
      <c r="A8" s="38" t="s">
        <v>5</v>
      </c>
      <c r="B8" s="40">
        <v>606</v>
      </c>
      <c r="C8" s="40">
        <v>535</v>
      </c>
      <c r="D8" s="40">
        <v>554</v>
      </c>
      <c r="E8" s="40">
        <v>548</v>
      </c>
      <c r="F8" s="40">
        <v>465</v>
      </c>
      <c r="G8" s="40">
        <v>450</v>
      </c>
      <c r="H8" s="40">
        <v>447</v>
      </c>
      <c r="I8" s="40">
        <v>474</v>
      </c>
      <c r="J8" s="40">
        <v>481</v>
      </c>
      <c r="K8" s="41">
        <v>488</v>
      </c>
      <c r="L8" s="41">
        <v>546</v>
      </c>
      <c r="M8" s="40">
        <v>608</v>
      </c>
      <c r="N8" s="40"/>
      <c r="O8" s="63" t="s">
        <v>5</v>
      </c>
      <c r="P8" s="58">
        <v>48</v>
      </c>
      <c r="Q8" s="58">
        <v>59</v>
      </c>
      <c r="R8" s="59">
        <v>58</v>
      </c>
      <c r="S8" s="59">
        <v>43</v>
      </c>
      <c r="T8" s="59">
        <v>47</v>
      </c>
      <c r="U8" s="59">
        <v>36</v>
      </c>
      <c r="V8" s="60">
        <v>45</v>
      </c>
      <c r="W8" s="61">
        <v>76</v>
      </c>
      <c r="X8" s="61">
        <v>50</v>
      </c>
      <c r="Y8">
        <v>63</v>
      </c>
      <c r="Z8">
        <v>59</v>
      </c>
      <c r="AA8" s="65">
        <v>79</v>
      </c>
      <c r="AB8" s="42"/>
      <c r="AC8" s="43">
        <f t="shared" si="0"/>
        <v>6.1845309419813699</v>
      </c>
      <c r="AD8" s="43">
        <f t="shared" si="1"/>
        <v>8.4718991413227656</v>
      </c>
      <c r="AE8" s="43">
        <f t="shared" si="2"/>
        <v>7.8979261135394969</v>
      </c>
      <c r="AF8" s="43">
        <f t="shared" si="3"/>
        <v>5.9457964601769913</v>
      </c>
      <c r="AG8" s="43">
        <f t="shared" si="4"/>
        <v>6.483921254845697</v>
      </c>
      <c r="AH8" s="44">
        <f t="shared" si="12"/>
        <v>6.9968147823732636</v>
      </c>
      <c r="AI8" s="43">
        <f t="shared" si="5"/>
        <v>8.868662115642687</v>
      </c>
      <c r="AJ8" s="43">
        <f t="shared" si="6"/>
        <v>6.6103465143642826</v>
      </c>
      <c r="AK8" s="43">
        <f t="shared" si="7"/>
        <v>8.8288465041972053</v>
      </c>
      <c r="AL8" s="43">
        <f t="shared" si="8"/>
        <v>7.5776062470299639</v>
      </c>
      <c r="AM8" s="43">
        <f t="shared" si="9"/>
        <v>9.3524328163845141</v>
      </c>
      <c r="AN8" s="44">
        <f t="shared" si="13"/>
        <v>8.2475788395237295</v>
      </c>
      <c r="AO8" s="43"/>
      <c r="AP8" s="45">
        <f t="shared" si="14"/>
        <v>0.10469314079422383</v>
      </c>
      <c r="AQ8" s="45">
        <f t="shared" si="10"/>
        <v>7.8467153284671534E-2</v>
      </c>
      <c r="AR8" s="45">
        <f t="shared" si="10"/>
        <v>0.1010752688172043</v>
      </c>
      <c r="AS8" s="45">
        <f t="shared" si="10"/>
        <v>0.08</v>
      </c>
      <c r="AT8" s="45">
        <f t="shared" si="10"/>
        <v>0.10067114093959731</v>
      </c>
      <c r="AU8" s="46">
        <f t="shared" si="15"/>
        <v>9.2981340767139403E-2</v>
      </c>
      <c r="AV8" s="45">
        <f t="shared" si="16"/>
        <v>0.16033755274261605</v>
      </c>
      <c r="AW8" s="45">
        <f t="shared" si="11"/>
        <v>0.10395010395010396</v>
      </c>
      <c r="AX8" s="45">
        <f t="shared" si="11"/>
        <v>0.12909836065573771</v>
      </c>
      <c r="AY8" s="45">
        <f t="shared" si="11"/>
        <v>0.10805860805860806</v>
      </c>
      <c r="AZ8" s="45">
        <f t="shared" si="11"/>
        <v>0.12993421052631579</v>
      </c>
      <c r="BA8" s="46">
        <f t="shared" si="17"/>
        <v>0.12627576718667632</v>
      </c>
      <c r="BC8" t="s">
        <v>5</v>
      </c>
      <c r="BD8">
        <v>73495</v>
      </c>
      <c r="BE8">
        <v>77613</v>
      </c>
      <c r="BF8">
        <v>69642</v>
      </c>
      <c r="BG8">
        <v>73437</v>
      </c>
      <c r="BH8">
        <v>72320</v>
      </c>
      <c r="BI8">
        <v>72487</v>
      </c>
      <c r="BJ8">
        <v>85695</v>
      </c>
      <c r="BK8">
        <v>75639</v>
      </c>
      <c r="BL8">
        <v>71357</v>
      </c>
      <c r="BM8">
        <v>77861</v>
      </c>
      <c r="BN8">
        <v>84470</v>
      </c>
    </row>
    <row r="9" spans="1:66" x14ac:dyDescent="0.3">
      <c r="A9" s="38" t="s">
        <v>6</v>
      </c>
      <c r="B9" s="40">
        <v>278</v>
      </c>
      <c r="C9" s="40">
        <v>311</v>
      </c>
      <c r="D9" s="40">
        <v>296</v>
      </c>
      <c r="E9" s="40">
        <v>302</v>
      </c>
      <c r="F9" s="40">
        <v>224</v>
      </c>
      <c r="G9" s="40">
        <v>320</v>
      </c>
      <c r="H9" s="40">
        <v>221</v>
      </c>
      <c r="I9" s="40">
        <v>264</v>
      </c>
      <c r="J9" s="40">
        <v>276</v>
      </c>
      <c r="K9" s="41">
        <v>248</v>
      </c>
      <c r="L9" s="41">
        <v>266</v>
      </c>
      <c r="M9" s="40">
        <v>293</v>
      </c>
      <c r="N9" s="40"/>
      <c r="O9" s="63" t="s">
        <v>6</v>
      </c>
      <c r="P9" s="58">
        <v>34</v>
      </c>
      <c r="Q9" s="58">
        <v>38</v>
      </c>
      <c r="R9" s="59">
        <v>32</v>
      </c>
      <c r="S9" s="59">
        <v>47</v>
      </c>
      <c r="T9" s="59">
        <v>26</v>
      </c>
      <c r="U9" s="59">
        <v>46</v>
      </c>
      <c r="V9" s="60">
        <v>26</v>
      </c>
      <c r="W9" s="61">
        <v>43</v>
      </c>
      <c r="X9" s="61">
        <v>36</v>
      </c>
      <c r="Y9">
        <v>47</v>
      </c>
      <c r="Z9">
        <v>45</v>
      </c>
      <c r="AA9" s="65">
        <v>54</v>
      </c>
      <c r="AB9" s="42"/>
      <c r="AC9" s="43">
        <f t="shared" si="0"/>
        <v>6.3874955381464993</v>
      </c>
      <c r="AD9" s="43">
        <f t="shared" si="1"/>
        <v>7.6004560273616413</v>
      </c>
      <c r="AE9" s="43">
        <f t="shared" si="2"/>
        <v>6.3565213936673155</v>
      </c>
      <c r="AF9" s="43">
        <f t="shared" si="3"/>
        <v>9.7211880532803843</v>
      </c>
      <c r="AG9" s="43">
        <f t="shared" si="4"/>
        <v>5.0613198364804362</v>
      </c>
      <c r="AH9" s="44">
        <f t="shared" si="12"/>
        <v>7.0253961697872551</v>
      </c>
      <c r="AI9" s="43">
        <f t="shared" si="5"/>
        <v>8.353569694026227</v>
      </c>
      <c r="AJ9" s="43">
        <f t="shared" si="6"/>
        <v>6.5830377061770839</v>
      </c>
      <c r="AK9" s="43">
        <f t="shared" si="7"/>
        <v>8.4747290791395447</v>
      </c>
      <c r="AL9" s="43">
        <f t="shared" si="8"/>
        <v>8.5185325407943058</v>
      </c>
      <c r="AM9" s="43">
        <f t="shared" si="9"/>
        <v>11.043848167539268</v>
      </c>
      <c r="AN9" s="44">
        <f t="shared" si="13"/>
        <v>8.5947434375352856</v>
      </c>
      <c r="AO9" s="43"/>
      <c r="AP9" s="45">
        <f t="shared" si="14"/>
        <v>0.10810810810810811</v>
      </c>
      <c r="AQ9" s="45">
        <f t="shared" si="10"/>
        <v>0.15562913907284767</v>
      </c>
      <c r="AR9" s="45">
        <f t="shared" si="10"/>
        <v>0.11607142857142858</v>
      </c>
      <c r="AS9" s="45">
        <f t="shared" si="10"/>
        <v>0.14374999999999999</v>
      </c>
      <c r="AT9" s="45">
        <f t="shared" si="10"/>
        <v>0.11764705882352941</v>
      </c>
      <c r="AU9" s="46">
        <f t="shared" si="15"/>
        <v>0.12824114691518279</v>
      </c>
      <c r="AV9" s="45">
        <f t="shared" si="16"/>
        <v>0.16287878787878787</v>
      </c>
      <c r="AW9" s="45">
        <f t="shared" si="11"/>
        <v>0.13043478260869565</v>
      </c>
      <c r="AX9" s="45">
        <f t="shared" si="11"/>
        <v>0.18951612903225806</v>
      </c>
      <c r="AY9" s="45">
        <f t="shared" si="11"/>
        <v>0.16917293233082706</v>
      </c>
      <c r="AZ9" s="45">
        <f t="shared" si="11"/>
        <v>0.18430034129692832</v>
      </c>
      <c r="BA9" s="46">
        <f t="shared" si="17"/>
        <v>0.16726059462949938</v>
      </c>
      <c r="BC9" t="s">
        <v>6</v>
      </c>
      <c r="BD9">
        <v>52221</v>
      </c>
      <c r="BE9">
        <v>53229</v>
      </c>
      <c r="BF9">
        <v>49997</v>
      </c>
      <c r="BG9">
        <v>50342</v>
      </c>
      <c r="BH9">
        <v>48348</v>
      </c>
      <c r="BI9">
        <v>51370</v>
      </c>
      <c r="BJ9">
        <v>51475</v>
      </c>
      <c r="BK9">
        <v>54686</v>
      </c>
      <c r="BL9">
        <v>55459</v>
      </c>
      <c r="BM9">
        <v>52826</v>
      </c>
      <c r="BN9">
        <v>48896</v>
      </c>
    </row>
    <row r="10" spans="1:66" x14ac:dyDescent="0.3">
      <c r="A10" s="38" t="s">
        <v>7</v>
      </c>
      <c r="B10" s="40">
        <v>133</v>
      </c>
      <c r="C10" s="40">
        <v>148</v>
      </c>
      <c r="D10" s="40">
        <v>117</v>
      </c>
      <c r="E10" s="40">
        <v>121</v>
      </c>
      <c r="F10" s="40">
        <v>116</v>
      </c>
      <c r="G10" s="40">
        <v>101</v>
      </c>
      <c r="H10" s="40">
        <v>99</v>
      </c>
      <c r="I10" s="40">
        <v>114</v>
      </c>
      <c r="J10" s="40">
        <v>99</v>
      </c>
      <c r="K10" s="41">
        <v>121</v>
      </c>
      <c r="L10" s="41">
        <v>126</v>
      </c>
      <c r="M10" s="40">
        <v>119</v>
      </c>
      <c r="N10" s="40"/>
      <c r="O10" s="64" t="s">
        <v>7</v>
      </c>
      <c r="P10" s="58">
        <v>11</v>
      </c>
      <c r="Q10" s="58">
        <v>27</v>
      </c>
      <c r="R10" s="59">
        <v>16</v>
      </c>
      <c r="S10" s="59">
        <v>21</v>
      </c>
      <c r="T10" s="59">
        <v>15</v>
      </c>
      <c r="U10" s="59">
        <v>22</v>
      </c>
      <c r="V10" s="60">
        <v>18</v>
      </c>
      <c r="W10" s="61">
        <v>27</v>
      </c>
      <c r="X10" s="61">
        <v>25</v>
      </c>
      <c r="Y10">
        <v>25</v>
      </c>
      <c r="Z10">
        <v>35</v>
      </c>
      <c r="AA10">
        <v>27</v>
      </c>
      <c r="AB10" s="42"/>
      <c r="AC10" s="43">
        <f t="shared" si="0"/>
        <v>9.9990909917280248</v>
      </c>
      <c r="AD10" s="43">
        <f t="shared" si="1"/>
        <v>27.565084226646245</v>
      </c>
      <c r="AE10" s="43">
        <f t="shared" si="2"/>
        <v>16.47276845464841</v>
      </c>
      <c r="AF10" s="43">
        <f t="shared" si="3"/>
        <v>23.219814241486066</v>
      </c>
      <c r="AG10" s="43">
        <f t="shared" si="4"/>
        <v>17.127197990408771</v>
      </c>
      <c r="AH10" s="44">
        <f t="shared" si="12"/>
        <v>18.876791180983506</v>
      </c>
      <c r="AI10" s="43">
        <f t="shared" si="5"/>
        <v>28.272251308900522</v>
      </c>
      <c r="AJ10" s="43">
        <f t="shared" si="6"/>
        <v>27.478566717959989</v>
      </c>
      <c r="AK10" s="43">
        <f t="shared" si="7"/>
        <v>25.749304768771243</v>
      </c>
      <c r="AL10" s="43">
        <f t="shared" si="8"/>
        <v>36.250647332988088</v>
      </c>
      <c r="AM10" s="43">
        <f t="shared" si="9"/>
        <v>33.059875107138488</v>
      </c>
      <c r="AN10" s="44">
        <f t="shared" si="13"/>
        <v>30.162129047151666</v>
      </c>
      <c r="AO10" s="43"/>
      <c r="AP10" s="45">
        <f t="shared" si="14"/>
        <v>0.13675213675213677</v>
      </c>
      <c r="AQ10" s="45">
        <f t="shared" si="10"/>
        <v>0.17355371900826447</v>
      </c>
      <c r="AR10" s="45">
        <f t="shared" si="10"/>
        <v>0.12931034482758622</v>
      </c>
      <c r="AS10" s="45">
        <f t="shared" si="10"/>
        <v>0.21782178217821782</v>
      </c>
      <c r="AT10" s="45">
        <f t="shared" si="10"/>
        <v>0.18181818181818182</v>
      </c>
      <c r="AU10" s="46">
        <f t="shared" si="15"/>
        <v>0.1678512329168774</v>
      </c>
      <c r="AV10" s="45">
        <f t="shared" si="16"/>
        <v>0.23684210526315788</v>
      </c>
      <c r="AW10" s="45">
        <f t="shared" si="11"/>
        <v>0.25252525252525254</v>
      </c>
      <c r="AX10" s="45">
        <f t="shared" si="11"/>
        <v>0.20661157024793389</v>
      </c>
      <c r="AY10" s="45">
        <f t="shared" si="11"/>
        <v>0.27777777777777779</v>
      </c>
      <c r="AZ10" s="45">
        <f t="shared" si="11"/>
        <v>0.22689075630252101</v>
      </c>
      <c r="BA10" s="46">
        <f t="shared" si="17"/>
        <v>0.24012949242332865</v>
      </c>
      <c r="BC10" t="s">
        <v>7</v>
      </c>
      <c r="BD10">
        <v>10865</v>
      </c>
      <c r="BE10">
        <v>11001</v>
      </c>
      <c r="BF10">
        <v>9795</v>
      </c>
      <c r="BG10">
        <v>9713</v>
      </c>
      <c r="BH10">
        <v>9044</v>
      </c>
      <c r="BI10">
        <v>8758</v>
      </c>
      <c r="BJ10">
        <v>9550</v>
      </c>
      <c r="BK10">
        <v>9098</v>
      </c>
      <c r="BL10">
        <v>9709</v>
      </c>
      <c r="BM10">
        <v>9655</v>
      </c>
      <c r="BN10">
        <v>8167</v>
      </c>
    </row>
    <row r="11" spans="1:66" x14ac:dyDescent="0.3">
      <c r="A11" s="38" t="s">
        <v>8</v>
      </c>
      <c r="B11" s="39">
        <v>3518</v>
      </c>
      <c r="C11" s="39">
        <v>3357</v>
      </c>
      <c r="D11" s="40">
        <v>3213</v>
      </c>
      <c r="E11" s="40">
        <v>2980</v>
      </c>
      <c r="F11" s="40">
        <v>2560</v>
      </c>
      <c r="G11" s="40">
        <v>2444</v>
      </c>
      <c r="H11" s="39">
        <v>2400</v>
      </c>
      <c r="I11" s="39">
        <v>2431</v>
      </c>
      <c r="J11" s="39">
        <v>2407</v>
      </c>
      <c r="K11" s="41">
        <v>2494</v>
      </c>
      <c r="L11" s="41">
        <v>2939</v>
      </c>
      <c r="M11" s="40">
        <v>3174</v>
      </c>
      <c r="N11" s="40"/>
      <c r="O11" s="64" t="s">
        <v>8</v>
      </c>
      <c r="P11" s="58">
        <v>571</v>
      </c>
      <c r="Q11" s="58">
        <v>544</v>
      </c>
      <c r="R11" s="59">
        <v>530</v>
      </c>
      <c r="S11" s="59">
        <v>490</v>
      </c>
      <c r="T11" s="59">
        <v>467</v>
      </c>
      <c r="U11" s="59">
        <v>486</v>
      </c>
      <c r="V11" s="60">
        <v>490</v>
      </c>
      <c r="W11" s="61">
        <v>477</v>
      </c>
      <c r="X11" s="61">
        <v>501</v>
      </c>
      <c r="Y11">
        <v>588</v>
      </c>
      <c r="Z11">
        <v>628</v>
      </c>
      <c r="AA11" s="65">
        <v>652</v>
      </c>
      <c r="AB11" s="42"/>
      <c r="AC11" s="43">
        <f t="shared" si="0"/>
        <v>42.360935946703854</v>
      </c>
      <c r="AD11" s="43">
        <f t="shared" si="1"/>
        <v>43.382218075392558</v>
      </c>
      <c r="AE11" s="43">
        <f t="shared" si="2"/>
        <v>44.865066197135405</v>
      </c>
      <c r="AF11" s="43">
        <f t="shared" si="3"/>
        <v>37.691147964678009</v>
      </c>
      <c r="AG11" s="43">
        <f t="shared" si="4"/>
        <v>38.341228725544127</v>
      </c>
      <c r="AH11" s="44">
        <f t="shared" si="12"/>
        <v>41.328119381890794</v>
      </c>
      <c r="AI11" s="43">
        <f t="shared" si="5"/>
        <v>37.31284907461005</v>
      </c>
      <c r="AJ11" s="43">
        <f t="shared" si="6"/>
        <v>39.291344140413621</v>
      </c>
      <c r="AK11" s="43">
        <f t="shared" si="7"/>
        <v>47.30566863505446</v>
      </c>
      <c r="AL11" s="43">
        <f t="shared" si="8"/>
        <v>49.782400177567794</v>
      </c>
      <c r="AM11" s="43">
        <f t="shared" si="9"/>
        <v>47.520480452464938</v>
      </c>
      <c r="AN11" s="44">
        <f t="shared" si="13"/>
        <v>44.242548496022174</v>
      </c>
      <c r="AO11" s="43"/>
      <c r="AP11" s="45">
        <f t="shared" si="14"/>
        <v>0.16495487083722377</v>
      </c>
      <c r="AQ11" s="45">
        <f t="shared" si="10"/>
        <v>0.16442953020134229</v>
      </c>
      <c r="AR11" s="45">
        <f t="shared" si="10"/>
        <v>0.18242187500000001</v>
      </c>
      <c r="AS11" s="45">
        <f t="shared" si="10"/>
        <v>0.19885433715220949</v>
      </c>
      <c r="AT11" s="45">
        <f t="shared" si="10"/>
        <v>0.20416666666666666</v>
      </c>
      <c r="AU11" s="46">
        <f t="shared" si="15"/>
        <v>0.18296545597148844</v>
      </c>
      <c r="AV11" s="45">
        <f t="shared" si="16"/>
        <v>0.19621554915672562</v>
      </c>
      <c r="AW11" s="45">
        <f t="shared" si="11"/>
        <v>0.20814291649356045</v>
      </c>
      <c r="AX11" s="45">
        <f t="shared" si="11"/>
        <v>0.23576583801122694</v>
      </c>
      <c r="AY11" s="45">
        <f t="shared" si="11"/>
        <v>0.21367812181013951</v>
      </c>
      <c r="AZ11" s="45">
        <f t="shared" si="11"/>
        <v>0.20541902961562697</v>
      </c>
      <c r="BA11" s="46">
        <f t="shared" si="17"/>
        <v>0.21184429101745589</v>
      </c>
      <c r="BC11" t="s">
        <v>8</v>
      </c>
      <c r="BD11">
        <v>137621</v>
      </c>
      <c r="BE11">
        <v>134794</v>
      </c>
      <c r="BF11">
        <v>125397</v>
      </c>
      <c r="BG11">
        <v>118132</v>
      </c>
      <c r="BH11">
        <v>130004</v>
      </c>
      <c r="BI11">
        <v>121801</v>
      </c>
      <c r="BJ11">
        <v>127838</v>
      </c>
      <c r="BK11">
        <v>127509</v>
      </c>
      <c r="BL11">
        <v>124298</v>
      </c>
      <c r="BM11">
        <v>126149</v>
      </c>
      <c r="BN11">
        <v>137204</v>
      </c>
    </row>
    <row r="12" spans="1:66" x14ac:dyDescent="0.3">
      <c r="A12" s="38" t="s">
        <v>9</v>
      </c>
      <c r="B12" s="39">
        <v>1729</v>
      </c>
      <c r="C12" s="39">
        <v>1693</v>
      </c>
      <c r="D12" s="40">
        <v>1641</v>
      </c>
      <c r="E12" s="40">
        <v>1495</v>
      </c>
      <c r="F12" s="40">
        <v>1292</v>
      </c>
      <c r="G12" s="40">
        <v>1247</v>
      </c>
      <c r="H12" s="39">
        <v>1226</v>
      </c>
      <c r="I12" s="39">
        <v>1192</v>
      </c>
      <c r="J12" s="39">
        <v>1179</v>
      </c>
      <c r="K12" s="41">
        <v>1164</v>
      </c>
      <c r="L12" s="41">
        <v>1430</v>
      </c>
      <c r="M12" s="40">
        <v>1554</v>
      </c>
      <c r="N12" s="40"/>
      <c r="O12" s="64" t="s">
        <v>9</v>
      </c>
      <c r="P12" s="58">
        <v>150</v>
      </c>
      <c r="Q12" s="58">
        <v>148</v>
      </c>
      <c r="R12" s="59">
        <v>154</v>
      </c>
      <c r="S12" s="59">
        <v>147</v>
      </c>
      <c r="T12" s="59">
        <v>152</v>
      </c>
      <c r="U12" s="59">
        <v>168</v>
      </c>
      <c r="V12" s="60">
        <v>130</v>
      </c>
      <c r="W12" s="61">
        <v>167</v>
      </c>
      <c r="X12" s="61">
        <v>176</v>
      </c>
      <c r="Y12">
        <v>163</v>
      </c>
      <c r="Z12">
        <v>193</v>
      </c>
      <c r="AA12" s="65">
        <v>232</v>
      </c>
      <c r="AB12" s="42"/>
      <c r="AC12" s="43">
        <f t="shared" si="0"/>
        <v>20.972567881211376</v>
      </c>
      <c r="AD12" s="43">
        <f t="shared" si="1"/>
        <v>22.388285480894318</v>
      </c>
      <c r="AE12" s="43">
        <f t="shared" si="2"/>
        <v>21.692585080009017</v>
      </c>
      <c r="AF12" s="43">
        <f t="shared" si="3"/>
        <v>24.279461557519198</v>
      </c>
      <c r="AG12" s="43">
        <f t="shared" si="4"/>
        <v>22.216700527646637</v>
      </c>
      <c r="AH12" s="44">
        <f t="shared" si="12"/>
        <v>22.309920105456108</v>
      </c>
      <c r="AI12" s="43">
        <f t="shared" si="5"/>
        <v>23.472198796874121</v>
      </c>
      <c r="AJ12" s="43">
        <f t="shared" si="6"/>
        <v>27.294015476947415</v>
      </c>
      <c r="AK12" s="43">
        <f t="shared" si="7"/>
        <v>23.718750909461306</v>
      </c>
      <c r="AL12" s="43">
        <f t="shared" si="8"/>
        <v>27.902269770131561</v>
      </c>
      <c r="AM12" s="43">
        <f t="shared" si="9"/>
        <v>31.911528039504272</v>
      </c>
      <c r="AN12" s="44">
        <f t="shared" si="13"/>
        <v>26.859752598583736</v>
      </c>
      <c r="AO12" s="43"/>
      <c r="AP12" s="45">
        <f t="shared" si="14"/>
        <v>9.384521633150518E-2</v>
      </c>
      <c r="AQ12" s="45">
        <f t="shared" si="10"/>
        <v>9.8327759197324421E-2</v>
      </c>
      <c r="AR12" s="45">
        <f t="shared" si="10"/>
        <v>0.11764705882352941</v>
      </c>
      <c r="AS12" s="45">
        <f t="shared" si="10"/>
        <v>0.1347233360064154</v>
      </c>
      <c r="AT12" s="45">
        <f t="shared" si="10"/>
        <v>0.10603588907014681</v>
      </c>
      <c r="AU12" s="46">
        <f t="shared" si="15"/>
        <v>0.11011585188578425</v>
      </c>
      <c r="AV12" s="45">
        <f t="shared" si="16"/>
        <v>0.1401006711409396</v>
      </c>
      <c r="AW12" s="45">
        <f t="shared" si="11"/>
        <v>0.14927905004240882</v>
      </c>
      <c r="AX12" s="45">
        <f t="shared" si="11"/>
        <v>0.14003436426116839</v>
      </c>
      <c r="AY12" s="45">
        <f t="shared" si="11"/>
        <v>0.13496503496503495</v>
      </c>
      <c r="AZ12" s="45">
        <f t="shared" si="11"/>
        <v>0.14929214929214929</v>
      </c>
      <c r="BA12" s="46">
        <f t="shared" si="17"/>
        <v>0.1427342539403402</v>
      </c>
      <c r="BC12" t="s">
        <v>9</v>
      </c>
      <c r="BD12">
        <v>74829</v>
      </c>
      <c r="BE12">
        <v>71522</v>
      </c>
      <c r="BF12">
        <v>66106</v>
      </c>
      <c r="BG12">
        <v>70992</v>
      </c>
      <c r="BH12">
        <v>60545</v>
      </c>
      <c r="BI12">
        <v>68417</v>
      </c>
      <c r="BJ12">
        <v>71148</v>
      </c>
      <c r="BK12">
        <v>64483</v>
      </c>
      <c r="BL12">
        <v>68722</v>
      </c>
      <c r="BM12">
        <v>69170</v>
      </c>
      <c r="BN12">
        <v>72701</v>
      </c>
    </row>
    <row r="13" spans="1:66" x14ac:dyDescent="0.3">
      <c r="A13" s="38" t="s">
        <v>10</v>
      </c>
      <c r="B13" s="40">
        <v>140</v>
      </c>
      <c r="C13" s="40">
        <v>161</v>
      </c>
      <c r="D13" s="40">
        <v>138</v>
      </c>
      <c r="E13" s="40">
        <v>107</v>
      </c>
      <c r="F13" s="40">
        <v>109</v>
      </c>
      <c r="G13" s="40">
        <v>113</v>
      </c>
      <c r="H13" s="40">
        <v>100</v>
      </c>
      <c r="I13" s="40">
        <v>125</v>
      </c>
      <c r="J13" s="40">
        <v>102</v>
      </c>
      <c r="K13" s="41">
        <v>95</v>
      </c>
      <c r="L13" s="41">
        <v>94</v>
      </c>
      <c r="M13" s="40">
        <v>120</v>
      </c>
      <c r="N13" s="40"/>
      <c r="O13" s="64" t="s">
        <v>10</v>
      </c>
      <c r="P13" s="58">
        <v>35</v>
      </c>
      <c r="Q13" s="58">
        <v>31</v>
      </c>
      <c r="R13" s="59">
        <v>27</v>
      </c>
      <c r="S13" s="59">
        <v>20</v>
      </c>
      <c r="T13" s="59">
        <v>16</v>
      </c>
      <c r="U13" s="59">
        <v>26</v>
      </c>
      <c r="V13" s="60">
        <v>23</v>
      </c>
      <c r="W13" s="61">
        <v>26</v>
      </c>
      <c r="X13" s="61">
        <v>23</v>
      </c>
      <c r="Y13">
        <v>24</v>
      </c>
      <c r="Z13">
        <v>25</v>
      </c>
      <c r="AA13" s="65">
        <v>29</v>
      </c>
      <c r="AB13" s="42"/>
      <c r="AC13" s="43">
        <f t="shared" si="0"/>
        <v>12.623074981065388</v>
      </c>
      <c r="AD13" s="43">
        <f t="shared" si="1"/>
        <v>11.165940280229083</v>
      </c>
      <c r="AE13" s="43">
        <f t="shared" si="2"/>
        <v>9.3052109181141436</v>
      </c>
      <c r="AF13" s="43">
        <f t="shared" si="3"/>
        <v>6.7474106811511083</v>
      </c>
      <c r="AG13" s="43">
        <f t="shared" si="4"/>
        <v>5.0147307716416973</v>
      </c>
      <c r="AH13" s="44">
        <f t="shared" si="12"/>
        <v>8.9712735264402834</v>
      </c>
      <c r="AI13" s="43">
        <f t="shared" si="5"/>
        <v>8.1750723179474285</v>
      </c>
      <c r="AJ13" s="43">
        <f t="shared" si="6"/>
        <v>8.119461997387651</v>
      </c>
      <c r="AK13" s="43">
        <f t="shared" si="7"/>
        <v>7.5138536676998218</v>
      </c>
      <c r="AL13" s="43">
        <f t="shared" si="8"/>
        <v>8.6067407993940854</v>
      </c>
      <c r="AM13" s="43">
        <f t="shared" si="9"/>
        <v>8.6823747791982271</v>
      </c>
      <c r="AN13" s="44">
        <f t="shared" si="13"/>
        <v>8.2195007123254413</v>
      </c>
      <c r="AO13" s="43"/>
      <c r="AP13" s="45">
        <f t="shared" si="14"/>
        <v>0.19565217391304349</v>
      </c>
      <c r="AQ13" s="45">
        <f t="shared" si="10"/>
        <v>0.18691588785046728</v>
      </c>
      <c r="AR13" s="45">
        <f t="shared" si="10"/>
        <v>0.14678899082568808</v>
      </c>
      <c r="AS13" s="45">
        <f t="shared" si="10"/>
        <v>0.23008849557522124</v>
      </c>
      <c r="AT13" s="45">
        <f t="shared" si="10"/>
        <v>0.23</v>
      </c>
      <c r="AU13" s="46">
        <f t="shared" si="15"/>
        <v>0.19788910963288403</v>
      </c>
      <c r="AV13" s="45">
        <f t="shared" si="16"/>
        <v>0.20799999999999999</v>
      </c>
      <c r="AW13" s="45">
        <f t="shared" si="11"/>
        <v>0.22549019607843138</v>
      </c>
      <c r="AX13" s="45">
        <f t="shared" si="11"/>
        <v>0.25263157894736843</v>
      </c>
      <c r="AY13" s="45">
        <f t="shared" si="11"/>
        <v>0.26595744680851063</v>
      </c>
      <c r="AZ13" s="45">
        <f t="shared" si="11"/>
        <v>0.24166666666666667</v>
      </c>
      <c r="BA13" s="46">
        <f t="shared" si="17"/>
        <v>0.23874917770019541</v>
      </c>
      <c r="BC13" t="s">
        <v>10</v>
      </c>
      <c r="BD13">
        <v>30287</v>
      </c>
      <c r="BE13">
        <v>27727</v>
      </c>
      <c r="BF13">
        <v>27763</v>
      </c>
      <c r="BG13">
        <v>29016</v>
      </c>
      <c r="BH13">
        <v>29641</v>
      </c>
      <c r="BI13">
        <v>31906</v>
      </c>
      <c r="BJ13">
        <v>31804</v>
      </c>
      <c r="BK13">
        <v>28327</v>
      </c>
      <c r="BL13">
        <v>31941</v>
      </c>
      <c r="BM13">
        <v>29047</v>
      </c>
      <c r="BN13">
        <v>33401</v>
      </c>
    </row>
    <row r="14" spans="1:66" x14ac:dyDescent="0.3">
      <c r="A14" s="38" t="s">
        <v>11</v>
      </c>
      <c r="B14" s="40">
        <v>275</v>
      </c>
      <c r="C14" s="40">
        <v>267</v>
      </c>
      <c r="D14" s="40">
        <v>252</v>
      </c>
      <c r="E14" s="40">
        <v>232</v>
      </c>
      <c r="F14" s="40">
        <v>226</v>
      </c>
      <c r="G14" s="40">
        <v>209</v>
      </c>
      <c r="H14" s="40">
        <v>167</v>
      </c>
      <c r="I14" s="40">
        <v>184</v>
      </c>
      <c r="J14" s="40">
        <v>214</v>
      </c>
      <c r="K14" s="41">
        <v>186</v>
      </c>
      <c r="L14" s="41">
        <v>216</v>
      </c>
      <c r="M14" s="40">
        <v>253</v>
      </c>
      <c r="N14" s="40"/>
      <c r="O14" s="64" t="s">
        <v>11</v>
      </c>
      <c r="P14" s="58">
        <v>9</v>
      </c>
      <c r="Q14" s="58">
        <v>8</v>
      </c>
      <c r="R14" s="59">
        <v>17</v>
      </c>
      <c r="S14" s="59">
        <v>11</v>
      </c>
      <c r="T14" s="59">
        <v>10</v>
      </c>
      <c r="U14" s="59">
        <v>10</v>
      </c>
      <c r="V14" s="60">
        <v>9</v>
      </c>
      <c r="W14" s="61">
        <v>13</v>
      </c>
      <c r="X14" s="61">
        <v>14</v>
      </c>
      <c r="Y14">
        <v>13</v>
      </c>
      <c r="Z14">
        <v>8</v>
      </c>
      <c r="AA14" s="65">
        <v>17</v>
      </c>
      <c r="AB14" s="42"/>
      <c r="AC14" s="43">
        <f t="shared" si="0"/>
        <v>4.1580041580041582</v>
      </c>
      <c r="AD14" s="43">
        <f t="shared" si="1"/>
        <v>3.5335689045936394</v>
      </c>
      <c r="AE14" s="43">
        <f t="shared" si="2"/>
        <v>9.676684881602915</v>
      </c>
      <c r="AF14" s="43">
        <f t="shared" si="3"/>
        <v>5.1191362620997767</v>
      </c>
      <c r="AG14" s="43">
        <f t="shared" si="4"/>
        <v>4.294794708812919</v>
      </c>
      <c r="AH14" s="44">
        <f t="shared" si="12"/>
        <v>5.3564377830226819</v>
      </c>
      <c r="AI14" s="43">
        <f t="shared" si="5"/>
        <v>6.4647670197424034</v>
      </c>
      <c r="AJ14" s="43">
        <f t="shared" si="6"/>
        <v>6.5170840703845077</v>
      </c>
      <c r="AK14" s="43">
        <f t="shared" si="7"/>
        <v>8.3881791198864377</v>
      </c>
      <c r="AL14" s="43">
        <f t="shared" si="8"/>
        <v>3.4016498001530739</v>
      </c>
      <c r="AM14" s="43">
        <f t="shared" si="9"/>
        <v>8.6255010401339494</v>
      </c>
      <c r="AN14" s="44">
        <f t="shared" si="13"/>
        <v>6.6794362100600733</v>
      </c>
      <c r="AO14" s="43"/>
      <c r="AP14" s="45">
        <f t="shared" si="14"/>
        <v>6.7460317460317457E-2</v>
      </c>
      <c r="AQ14" s="45">
        <f t="shared" si="10"/>
        <v>4.7413793103448273E-2</v>
      </c>
      <c r="AR14" s="45">
        <f t="shared" si="10"/>
        <v>4.4247787610619468E-2</v>
      </c>
      <c r="AS14" s="45">
        <f t="shared" si="10"/>
        <v>4.784688995215311E-2</v>
      </c>
      <c r="AT14" s="45">
        <f t="shared" si="10"/>
        <v>5.3892215568862277E-2</v>
      </c>
      <c r="AU14" s="46">
        <f t="shared" si="15"/>
        <v>5.2172200739080118E-2</v>
      </c>
      <c r="AV14" s="45">
        <f t="shared" si="16"/>
        <v>7.0652173913043473E-2</v>
      </c>
      <c r="AW14" s="45">
        <f t="shared" si="11"/>
        <v>6.5420560747663545E-2</v>
      </c>
      <c r="AX14" s="45">
        <f t="shared" si="11"/>
        <v>6.9892473118279563E-2</v>
      </c>
      <c r="AY14" s="45">
        <f t="shared" si="11"/>
        <v>3.7037037037037035E-2</v>
      </c>
      <c r="AZ14" s="45">
        <f t="shared" si="11"/>
        <v>6.7193675889328064E-2</v>
      </c>
      <c r="BA14" s="46">
        <f t="shared" si="17"/>
        <v>6.2039184141070333E-2</v>
      </c>
      <c r="BC14" t="s">
        <v>11</v>
      </c>
      <c r="BD14">
        <v>23073</v>
      </c>
      <c r="BE14">
        <v>21645</v>
      </c>
      <c r="BF14">
        <v>22640</v>
      </c>
      <c r="BG14">
        <v>17568</v>
      </c>
      <c r="BH14">
        <v>21488</v>
      </c>
      <c r="BI14">
        <v>23284</v>
      </c>
      <c r="BJ14">
        <v>20109</v>
      </c>
      <c r="BK14">
        <v>21482</v>
      </c>
      <c r="BL14">
        <v>15498</v>
      </c>
      <c r="BM14">
        <v>23518</v>
      </c>
      <c r="BN14">
        <v>19709</v>
      </c>
    </row>
    <row r="15" spans="1:66" x14ac:dyDescent="0.3">
      <c r="A15" s="38" t="s">
        <v>12</v>
      </c>
      <c r="B15" s="39">
        <v>1363</v>
      </c>
      <c r="C15" s="39">
        <v>1254</v>
      </c>
      <c r="D15" s="40">
        <v>1248</v>
      </c>
      <c r="E15" s="40">
        <v>1043</v>
      </c>
      <c r="F15" s="40">
        <v>911</v>
      </c>
      <c r="G15" s="40">
        <v>927</v>
      </c>
      <c r="H15" s="40">
        <v>918</v>
      </c>
      <c r="I15" s="40">
        <v>956</v>
      </c>
      <c r="J15" s="40">
        <v>991</v>
      </c>
      <c r="K15" s="41">
        <v>924</v>
      </c>
      <c r="L15" s="41">
        <v>998</v>
      </c>
      <c r="M15" s="40">
        <v>1082</v>
      </c>
      <c r="N15" s="40"/>
      <c r="O15" s="64" t="s">
        <v>12</v>
      </c>
      <c r="P15" s="58">
        <v>165</v>
      </c>
      <c r="Q15" s="58">
        <v>139</v>
      </c>
      <c r="R15" s="59">
        <v>171</v>
      </c>
      <c r="S15" s="59">
        <v>135</v>
      </c>
      <c r="T15" s="59">
        <v>112</v>
      </c>
      <c r="U15" s="59">
        <v>115</v>
      </c>
      <c r="V15" s="60">
        <v>134</v>
      </c>
      <c r="W15" s="61">
        <v>138</v>
      </c>
      <c r="X15" s="61">
        <v>125</v>
      </c>
      <c r="Y15">
        <v>123</v>
      </c>
      <c r="Z15">
        <v>150</v>
      </c>
      <c r="AA15">
        <v>148</v>
      </c>
      <c r="AB15" s="42"/>
      <c r="AC15" s="43">
        <f t="shared" si="0"/>
        <v>8.9740242788147757</v>
      </c>
      <c r="AD15" s="43">
        <f t="shared" si="1"/>
        <v>7.5043460421323145</v>
      </c>
      <c r="AE15" s="43">
        <f t="shared" si="2"/>
        <v>9.0035066288975703</v>
      </c>
      <c r="AF15" s="43">
        <f t="shared" si="3"/>
        <v>7.5460729677307565</v>
      </c>
      <c r="AG15" s="43">
        <f t="shared" si="4"/>
        <v>6.1531361765950088</v>
      </c>
      <c r="AH15" s="44">
        <f t="shared" si="12"/>
        <v>7.8362172188340846</v>
      </c>
      <c r="AI15" s="43">
        <f t="shared" si="5"/>
        <v>7.3956965620729385</v>
      </c>
      <c r="AJ15" s="43">
        <f t="shared" si="6"/>
        <v>6.6635392455807407</v>
      </c>
      <c r="AK15" s="43">
        <f t="shared" si="7"/>
        <v>6.5982168721233379</v>
      </c>
      <c r="AL15" s="43">
        <f t="shared" si="8"/>
        <v>8.0904403356993377</v>
      </c>
      <c r="AM15" s="43">
        <f t="shared" si="9"/>
        <v>8.0013840231823892</v>
      </c>
      <c r="AN15" s="44">
        <f t="shared" si="13"/>
        <v>7.3498554077317495</v>
      </c>
      <c r="AO15" s="43"/>
      <c r="AP15" s="45">
        <f t="shared" si="14"/>
        <v>0.13701923076923078</v>
      </c>
      <c r="AQ15" s="45">
        <f t="shared" si="10"/>
        <v>0.12943432406519656</v>
      </c>
      <c r="AR15" s="45">
        <f t="shared" si="10"/>
        <v>0.12294182217343579</v>
      </c>
      <c r="AS15" s="45">
        <f t="shared" si="10"/>
        <v>0.12405609492988134</v>
      </c>
      <c r="AT15" s="45">
        <f t="shared" si="10"/>
        <v>0.14596949891067537</v>
      </c>
      <c r="AU15" s="46">
        <f t="shared" si="15"/>
        <v>0.13188419416968397</v>
      </c>
      <c r="AV15" s="45">
        <f t="shared" si="16"/>
        <v>0.14435146443514643</v>
      </c>
      <c r="AW15" s="45">
        <f t="shared" si="11"/>
        <v>0.12613521695257315</v>
      </c>
      <c r="AX15" s="45">
        <f t="shared" si="11"/>
        <v>0.13311688311688311</v>
      </c>
      <c r="AY15" s="45">
        <f t="shared" si="11"/>
        <v>0.15030060120240482</v>
      </c>
      <c r="AZ15" s="45">
        <f t="shared" si="11"/>
        <v>0.1367837338262477</v>
      </c>
      <c r="BA15" s="46">
        <f t="shared" si="17"/>
        <v>0.13813757990665104</v>
      </c>
      <c r="BC15" t="s">
        <v>12</v>
      </c>
      <c r="BD15">
        <v>171224</v>
      </c>
      <c r="BE15">
        <v>183864</v>
      </c>
      <c r="BF15">
        <v>185226</v>
      </c>
      <c r="BG15">
        <v>189926</v>
      </c>
      <c r="BH15">
        <v>178901</v>
      </c>
      <c r="BI15">
        <v>182021</v>
      </c>
      <c r="BJ15">
        <v>186595</v>
      </c>
      <c r="BK15">
        <v>187588</v>
      </c>
      <c r="BL15">
        <v>186414</v>
      </c>
      <c r="BM15">
        <v>185404</v>
      </c>
      <c r="BN15">
        <v>184968</v>
      </c>
    </row>
    <row r="16" spans="1:66" x14ac:dyDescent="0.3">
      <c r="A16" s="38" t="s">
        <v>13</v>
      </c>
      <c r="B16" s="40">
        <v>938</v>
      </c>
      <c r="C16" s="40">
        <v>902</v>
      </c>
      <c r="D16" s="40">
        <v>898</v>
      </c>
      <c r="E16" s="40">
        <v>820</v>
      </c>
      <c r="F16" s="40">
        <v>693</v>
      </c>
      <c r="G16" s="40">
        <v>754</v>
      </c>
      <c r="H16" s="40">
        <v>751</v>
      </c>
      <c r="I16" s="40">
        <v>781</v>
      </c>
      <c r="J16" s="40">
        <v>783</v>
      </c>
      <c r="K16" s="41">
        <v>746</v>
      </c>
      <c r="L16" s="41">
        <v>821</v>
      </c>
      <c r="M16" s="40">
        <v>821</v>
      </c>
      <c r="N16" s="40"/>
      <c r="O16" s="64" t="s">
        <v>13</v>
      </c>
      <c r="P16" s="58">
        <v>63</v>
      </c>
      <c r="Q16" s="58">
        <v>73</v>
      </c>
      <c r="R16" s="59">
        <v>59</v>
      </c>
      <c r="S16" s="59">
        <v>54</v>
      </c>
      <c r="T16" s="59">
        <v>50</v>
      </c>
      <c r="U16" s="59">
        <v>62</v>
      </c>
      <c r="V16" s="60">
        <v>62</v>
      </c>
      <c r="W16" s="61">
        <v>59</v>
      </c>
      <c r="X16" s="61">
        <v>77</v>
      </c>
      <c r="Y16">
        <v>78</v>
      </c>
      <c r="Z16">
        <v>96</v>
      </c>
      <c r="AA16">
        <v>85</v>
      </c>
      <c r="AB16" s="42"/>
      <c r="AC16" s="43">
        <f t="shared" si="0"/>
        <v>10.254073145721772</v>
      </c>
      <c r="AD16" s="43">
        <f t="shared" si="1"/>
        <v>10.494386222164719</v>
      </c>
      <c r="AE16" s="43">
        <f t="shared" si="2"/>
        <v>9.3725178713264494</v>
      </c>
      <c r="AF16" s="43">
        <f t="shared" si="3"/>
        <v>8.6822303685124442</v>
      </c>
      <c r="AG16" s="43">
        <f t="shared" si="4"/>
        <v>8.4321297873416867</v>
      </c>
      <c r="AH16" s="44">
        <f t="shared" si="12"/>
        <v>9.4470674790134144</v>
      </c>
      <c r="AI16" s="43">
        <f t="shared" si="5"/>
        <v>9.1710319742589341</v>
      </c>
      <c r="AJ16" s="43">
        <f t="shared" si="6"/>
        <v>13.008734435978443</v>
      </c>
      <c r="AK16" s="43">
        <f t="shared" si="7"/>
        <v>12.951002042273398</v>
      </c>
      <c r="AL16" s="43">
        <f t="shared" si="8"/>
        <v>13.720361874544443</v>
      </c>
      <c r="AM16" s="43">
        <f t="shared" si="9"/>
        <v>12.820899574647802</v>
      </c>
      <c r="AN16" s="44">
        <f t="shared" si="13"/>
        <v>12.334405980340605</v>
      </c>
      <c r="AO16" s="43"/>
      <c r="AP16" s="45">
        <f t="shared" si="14"/>
        <v>6.5701559020044542E-2</v>
      </c>
      <c r="AQ16" s="45">
        <f t="shared" si="10"/>
        <v>6.5853658536585369E-2</v>
      </c>
      <c r="AR16" s="45">
        <f t="shared" si="10"/>
        <v>7.2150072150072145E-2</v>
      </c>
      <c r="AS16" s="45">
        <f t="shared" si="10"/>
        <v>8.2228116710875335E-2</v>
      </c>
      <c r="AT16" s="45">
        <f t="shared" si="10"/>
        <v>8.2556591211717711E-2</v>
      </c>
      <c r="AU16" s="46">
        <f t="shared" si="15"/>
        <v>7.3697999525859009E-2</v>
      </c>
      <c r="AV16" s="45">
        <f t="shared" si="16"/>
        <v>7.5544174135723438E-2</v>
      </c>
      <c r="AW16" s="45">
        <f t="shared" si="11"/>
        <v>9.8339719029374204E-2</v>
      </c>
      <c r="AX16" s="45">
        <f t="shared" si="11"/>
        <v>0.10455764075067024</v>
      </c>
      <c r="AY16" s="45">
        <f t="shared" si="11"/>
        <v>0.11693057247259439</v>
      </c>
      <c r="AZ16" s="45">
        <f t="shared" si="11"/>
        <v>0.10353227771010962</v>
      </c>
      <c r="BA16" s="46">
        <f t="shared" si="17"/>
        <v>9.9780876819694386E-2</v>
      </c>
      <c r="BC16" t="s">
        <v>13</v>
      </c>
      <c r="BD16">
        <v>65675</v>
      </c>
      <c r="BE16">
        <v>61439</v>
      </c>
      <c r="BF16">
        <v>69561</v>
      </c>
      <c r="BG16">
        <v>62950</v>
      </c>
      <c r="BH16">
        <v>62196</v>
      </c>
      <c r="BI16">
        <v>59297</v>
      </c>
      <c r="BJ16">
        <v>64333</v>
      </c>
      <c r="BK16">
        <v>59191</v>
      </c>
      <c r="BL16">
        <v>60227</v>
      </c>
      <c r="BM16">
        <v>69969</v>
      </c>
      <c r="BN16">
        <v>66298</v>
      </c>
    </row>
    <row r="17" spans="1:66" x14ac:dyDescent="0.3">
      <c r="A17" s="38" t="s">
        <v>14</v>
      </c>
      <c r="B17" s="40">
        <v>450</v>
      </c>
      <c r="C17" s="40">
        <v>439</v>
      </c>
      <c r="D17" s="40">
        <v>446</v>
      </c>
      <c r="E17" s="40">
        <v>412</v>
      </c>
      <c r="F17" s="40">
        <v>371</v>
      </c>
      <c r="G17" s="40">
        <v>390</v>
      </c>
      <c r="H17" s="40">
        <v>360</v>
      </c>
      <c r="I17" s="40">
        <v>365</v>
      </c>
      <c r="J17" s="40">
        <v>317</v>
      </c>
      <c r="K17" s="41">
        <v>321</v>
      </c>
      <c r="L17" s="41">
        <v>320</v>
      </c>
      <c r="M17" s="40">
        <v>404</v>
      </c>
      <c r="N17" s="40"/>
      <c r="O17" s="64" t="s">
        <v>14</v>
      </c>
      <c r="P17" s="58">
        <v>24</v>
      </c>
      <c r="Q17" s="58">
        <v>25</v>
      </c>
      <c r="R17" s="59">
        <v>23</v>
      </c>
      <c r="S17" s="59">
        <v>17</v>
      </c>
      <c r="T17" s="59">
        <v>21</v>
      </c>
      <c r="U17" s="59">
        <v>18</v>
      </c>
      <c r="V17" s="60">
        <v>25</v>
      </c>
      <c r="W17" s="61">
        <v>20</v>
      </c>
      <c r="X17" s="61">
        <v>20</v>
      </c>
      <c r="Y17">
        <v>19</v>
      </c>
      <c r="Z17">
        <v>25</v>
      </c>
      <c r="AA17">
        <v>22</v>
      </c>
      <c r="AB17" s="42"/>
      <c r="AC17" s="43">
        <f t="shared" si="0"/>
        <v>4.0789272421353182</v>
      </c>
      <c r="AD17" s="43">
        <f t="shared" si="1"/>
        <v>3.9041149371437496</v>
      </c>
      <c r="AE17" s="43">
        <f t="shared" si="2"/>
        <v>3.7465385241896074</v>
      </c>
      <c r="AF17" s="43">
        <f t="shared" si="3"/>
        <v>3.129141510823148</v>
      </c>
      <c r="AG17" s="43">
        <f t="shared" si="4"/>
        <v>3.9607695209354961</v>
      </c>
      <c r="AH17" s="44">
        <f t="shared" si="12"/>
        <v>3.7638983470454632</v>
      </c>
      <c r="AI17" s="43">
        <f t="shared" si="5"/>
        <v>3.5908576763559976</v>
      </c>
      <c r="AJ17" s="43">
        <f t="shared" si="6"/>
        <v>3.4765679321373937</v>
      </c>
      <c r="AK17" s="43">
        <f t="shared" si="7"/>
        <v>3.6080516521078621</v>
      </c>
      <c r="AL17" s="43">
        <f t="shared" si="8"/>
        <v>4.6258604100362666</v>
      </c>
      <c r="AM17" s="43">
        <f t="shared" si="9"/>
        <v>4.040478245697809</v>
      </c>
      <c r="AN17" s="44">
        <f t="shared" si="13"/>
        <v>3.8683631832670655</v>
      </c>
      <c r="AO17" s="43"/>
      <c r="AP17" s="45">
        <f t="shared" si="14"/>
        <v>5.1569506726457402E-2</v>
      </c>
      <c r="AQ17" s="45">
        <f t="shared" si="10"/>
        <v>4.12621359223301E-2</v>
      </c>
      <c r="AR17" s="45">
        <f t="shared" si="10"/>
        <v>5.6603773584905662E-2</v>
      </c>
      <c r="AS17" s="45">
        <f t="shared" si="10"/>
        <v>4.6153846153846156E-2</v>
      </c>
      <c r="AT17" s="45">
        <f t="shared" si="10"/>
        <v>6.9444444444444448E-2</v>
      </c>
      <c r="AU17" s="46">
        <f t="shared" si="15"/>
        <v>5.3006741366396756E-2</v>
      </c>
      <c r="AV17" s="45">
        <f t="shared" si="16"/>
        <v>5.4794520547945202E-2</v>
      </c>
      <c r="AW17" s="45">
        <f t="shared" si="11"/>
        <v>6.3091482649842268E-2</v>
      </c>
      <c r="AX17" s="45">
        <f t="shared" si="11"/>
        <v>5.9190031152647975E-2</v>
      </c>
      <c r="AY17" s="45">
        <f t="shared" si="11"/>
        <v>7.8125E-2</v>
      </c>
      <c r="AZ17" s="45">
        <f t="shared" si="11"/>
        <v>5.4455445544554455E-2</v>
      </c>
      <c r="BA17" s="46">
        <f t="shared" si="17"/>
        <v>6.1931295978997977E-2</v>
      </c>
      <c r="BC17" t="s">
        <v>14</v>
      </c>
      <c r="BD17">
        <v>56101</v>
      </c>
      <c r="BE17">
        <v>58839</v>
      </c>
      <c r="BF17">
        <v>64035</v>
      </c>
      <c r="BG17">
        <v>61390</v>
      </c>
      <c r="BH17">
        <v>54328</v>
      </c>
      <c r="BI17">
        <v>53020</v>
      </c>
      <c r="BJ17">
        <v>55697</v>
      </c>
      <c r="BK17">
        <v>57528</v>
      </c>
      <c r="BL17">
        <v>52660</v>
      </c>
      <c r="BM17">
        <v>54044</v>
      </c>
      <c r="BN17">
        <v>54449</v>
      </c>
    </row>
    <row r="18" spans="1:66" x14ac:dyDescent="0.3">
      <c r="A18" s="38" t="s">
        <v>15</v>
      </c>
      <c r="B18" s="40">
        <v>428</v>
      </c>
      <c r="C18" s="40">
        <v>468</v>
      </c>
      <c r="D18" s="40">
        <v>416</v>
      </c>
      <c r="E18" s="40">
        <v>384</v>
      </c>
      <c r="F18" s="40">
        <v>386</v>
      </c>
      <c r="G18" s="40">
        <v>431</v>
      </c>
      <c r="H18" s="40">
        <v>386</v>
      </c>
      <c r="I18" s="40">
        <v>405</v>
      </c>
      <c r="J18" s="40">
        <v>350</v>
      </c>
      <c r="K18" s="41">
        <v>385</v>
      </c>
      <c r="L18" s="41">
        <v>355</v>
      </c>
      <c r="M18" s="40">
        <v>429</v>
      </c>
      <c r="N18" s="40"/>
      <c r="O18" s="64" t="s">
        <v>15</v>
      </c>
      <c r="P18" s="58">
        <v>24</v>
      </c>
      <c r="Q18" s="58">
        <v>23</v>
      </c>
      <c r="R18" s="59">
        <v>20</v>
      </c>
      <c r="S18" s="59">
        <v>19</v>
      </c>
      <c r="T18" s="59">
        <v>22</v>
      </c>
      <c r="U18" s="59">
        <v>15</v>
      </c>
      <c r="V18" s="60">
        <v>14</v>
      </c>
      <c r="W18" s="61">
        <v>26</v>
      </c>
      <c r="X18" s="61">
        <v>25</v>
      </c>
      <c r="Y18">
        <v>23</v>
      </c>
      <c r="Z18">
        <v>24</v>
      </c>
      <c r="AA18" s="65">
        <v>41</v>
      </c>
      <c r="AB18" s="42"/>
      <c r="AC18" s="43">
        <f t="shared" si="0"/>
        <v>6.4136825227151251</v>
      </c>
      <c r="AD18" s="43">
        <f t="shared" si="1"/>
        <v>6.1881188118811883</v>
      </c>
      <c r="AE18" s="43">
        <f t="shared" si="2"/>
        <v>5.1598255978947911</v>
      </c>
      <c r="AF18" s="43">
        <f t="shared" si="3"/>
        <v>5.4211367267747086</v>
      </c>
      <c r="AG18" s="43">
        <f t="shared" si="4"/>
        <v>6.83633199714117</v>
      </c>
      <c r="AH18" s="44">
        <f t="shared" si="12"/>
        <v>6.0038191312813964</v>
      </c>
      <c r="AI18" s="43">
        <f t="shared" si="5"/>
        <v>8.3911570114571568</v>
      </c>
      <c r="AJ18" s="43">
        <f t="shared" si="6"/>
        <v>7.2674418604651159</v>
      </c>
      <c r="AK18" s="43">
        <f t="shared" si="7"/>
        <v>6.7259328576441684</v>
      </c>
      <c r="AL18" s="43">
        <f t="shared" si="8"/>
        <v>7.3190814552773631</v>
      </c>
      <c r="AM18" s="43">
        <f t="shared" si="9"/>
        <v>11.7005793213664</v>
      </c>
      <c r="AN18" s="44">
        <f t="shared" si="13"/>
        <v>8.2808385012420409</v>
      </c>
      <c r="AO18" s="43"/>
      <c r="AP18" s="45">
        <f t="shared" si="14"/>
        <v>4.807692307692308E-2</v>
      </c>
      <c r="AQ18" s="45">
        <f t="shared" si="10"/>
        <v>4.9479166666666664E-2</v>
      </c>
      <c r="AR18" s="45">
        <f t="shared" si="10"/>
        <v>5.6994818652849742E-2</v>
      </c>
      <c r="AS18" s="45">
        <f t="shared" si="10"/>
        <v>3.4802784222737818E-2</v>
      </c>
      <c r="AT18" s="45">
        <f t="shared" si="10"/>
        <v>3.6269430051813469E-2</v>
      </c>
      <c r="AU18" s="46">
        <f t="shared" si="15"/>
        <v>4.5124624534198146E-2</v>
      </c>
      <c r="AV18" s="45">
        <f t="shared" si="16"/>
        <v>6.4197530864197536E-2</v>
      </c>
      <c r="AW18" s="45">
        <f t="shared" si="11"/>
        <v>7.1428571428571425E-2</v>
      </c>
      <c r="AX18" s="45">
        <f t="shared" si="11"/>
        <v>5.9740259740259739E-2</v>
      </c>
      <c r="AY18" s="45">
        <f t="shared" si="11"/>
        <v>6.7605633802816895E-2</v>
      </c>
      <c r="AZ18" s="45">
        <f t="shared" si="11"/>
        <v>9.5571095571095568E-2</v>
      </c>
      <c r="BA18" s="46">
        <f t="shared" si="17"/>
        <v>7.170861828138822E-2</v>
      </c>
      <c r="BC18" t="s">
        <v>15</v>
      </c>
      <c r="BD18">
        <v>36467</v>
      </c>
      <c r="BE18">
        <v>37420</v>
      </c>
      <c r="BF18">
        <v>37168</v>
      </c>
      <c r="BG18">
        <v>38761</v>
      </c>
      <c r="BH18">
        <v>35048</v>
      </c>
      <c r="BI18">
        <v>32181</v>
      </c>
      <c r="BJ18">
        <v>30985</v>
      </c>
      <c r="BK18">
        <v>34400</v>
      </c>
      <c r="BL18">
        <v>34196</v>
      </c>
      <c r="BM18">
        <v>32791</v>
      </c>
      <c r="BN18">
        <v>35041</v>
      </c>
    </row>
    <row r="19" spans="1:66" x14ac:dyDescent="0.3">
      <c r="A19" s="38" t="s">
        <v>16</v>
      </c>
      <c r="B19" s="40">
        <v>985</v>
      </c>
      <c r="C19" s="40">
        <v>913</v>
      </c>
      <c r="D19" s="40">
        <v>864</v>
      </c>
      <c r="E19" s="40">
        <v>825</v>
      </c>
      <c r="F19" s="40">
        <v>791</v>
      </c>
      <c r="G19" s="40">
        <v>760</v>
      </c>
      <c r="H19" s="40">
        <v>720</v>
      </c>
      <c r="I19" s="40">
        <v>746</v>
      </c>
      <c r="J19" s="40">
        <v>638</v>
      </c>
      <c r="K19" s="41">
        <v>672</v>
      </c>
      <c r="L19" s="41">
        <v>761</v>
      </c>
      <c r="M19" s="40">
        <v>834</v>
      </c>
      <c r="N19" s="40"/>
      <c r="O19" s="64" t="s">
        <v>16</v>
      </c>
      <c r="P19" s="58">
        <v>54</v>
      </c>
      <c r="Q19" s="58">
        <v>52</v>
      </c>
      <c r="R19" s="59">
        <v>44</v>
      </c>
      <c r="S19" s="59">
        <v>66</v>
      </c>
      <c r="T19" s="59">
        <v>41</v>
      </c>
      <c r="U19" s="59">
        <v>61</v>
      </c>
      <c r="V19" s="60">
        <v>50</v>
      </c>
      <c r="W19" s="61">
        <v>49</v>
      </c>
      <c r="X19" s="61">
        <v>55</v>
      </c>
      <c r="Y19">
        <v>57</v>
      </c>
      <c r="Z19">
        <v>67</v>
      </c>
      <c r="AA19" s="65">
        <v>81</v>
      </c>
      <c r="AB19" s="42"/>
      <c r="AC19" s="43">
        <f t="shared" si="0"/>
        <v>13.392857142857142</v>
      </c>
      <c r="AD19" s="43">
        <f t="shared" si="1"/>
        <v>11.458792419568093</v>
      </c>
      <c r="AE19" s="43">
        <f t="shared" si="2"/>
        <v>10.017758754155093</v>
      </c>
      <c r="AF19" s="43">
        <f t="shared" si="3"/>
        <v>21.014423536154361</v>
      </c>
      <c r="AG19" s="43">
        <f t="shared" si="4"/>
        <v>10.675693269105585</v>
      </c>
      <c r="AH19" s="44">
        <f t="shared" si="12"/>
        <v>13.311905024368055</v>
      </c>
      <c r="AI19" s="43">
        <f t="shared" si="5"/>
        <v>11.539457880978734</v>
      </c>
      <c r="AJ19" s="43">
        <f t="shared" si="6"/>
        <v>13.048945407957484</v>
      </c>
      <c r="AK19" s="43">
        <f t="shared" si="7"/>
        <v>12.52884932410155</v>
      </c>
      <c r="AL19" s="43">
        <f t="shared" si="8"/>
        <v>14.269588737673844</v>
      </c>
      <c r="AM19" s="43">
        <f t="shared" si="9"/>
        <v>19.587454356394939</v>
      </c>
      <c r="AN19" s="44">
        <f t="shared" si="13"/>
        <v>14.194859141421309</v>
      </c>
      <c r="AO19" s="43"/>
      <c r="AP19" s="45">
        <f t="shared" si="14"/>
        <v>5.0925925925925923E-2</v>
      </c>
      <c r="AQ19" s="45">
        <f t="shared" ref="AQ19:AQ52" si="18">S19/E19</f>
        <v>0.08</v>
      </c>
      <c r="AR19" s="45">
        <f t="shared" ref="AR19:AR52" si="19">T19/F19</f>
        <v>5.1833122629582805E-2</v>
      </c>
      <c r="AS19" s="45">
        <f t="shared" ref="AS19:AS52" si="20">U19/G19</f>
        <v>8.0263157894736842E-2</v>
      </c>
      <c r="AT19" s="45">
        <f t="shared" ref="AT19:AT52" si="21">V19/H19</f>
        <v>6.9444444444444448E-2</v>
      </c>
      <c r="AU19" s="46">
        <f t="shared" si="15"/>
        <v>6.6493330178937993E-2</v>
      </c>
      <c r="AV19" s="45">
        <f t="shared" si="16"/>
        <v>6.5683646112600538E-2</v>
      </c>
      <c r="AW19" s="45">
        <f t="shared" ref="AW19:AW52" si="22">X19/J19</f>
        <v>8.6206896551724144E-2</v>
      </c>
      <c r="AX19" s="45">
        <f t="shared" ref="AX19:AX52" si="23">Y19/K19</f>
        <v>8.4821428571428575E-2</v>
      </c>
      <c r="AY19" s="45">
        <f t="shared" ref="AY19:AY52" si="24">Z19/L19</f>
        <v>8.8042049934296984E-2</v>
      </c>
      <c r="AZ19" s="45">
        <f t="shared" ref="AZ19:AZ52" si="25">AA19/M19</f>
        <v>9.7122302158273388E-2</v>
      </c>
      <c r="BA19" s="46">
        <f t="shared" si="17"/>
        <v>8.4375264665664723E-2</v>
      </c>
      <c r="BC19" t="s">
        <v>16</v>
      </c>
      <c r="BD19">
        <v>37637</v>
      </c>
      <c r="BE19">
        <v>40320</v>
      </c>
      <c r="BF19">
        <v>45380</v>
      </c>
      <c r="BG19">
        <v>43922</v>
      </c>
      <c r="BH19">
        <v>31407</v>
      </c>
      <c r="BI19">
        <v>38405</v>
      </c>
      <c r="BJ19">
        <v>42463</v>
      </c>
      <c r="BK19">
        <v>42149</v>
      </c>
      <c r="BL19">
        <v>45495</v>
      </c>
      <c r="BM19">
        <v>46953</v>
      </c>
      <c r="BN19">
        <v>41353</v>
      </c>
    </row>
    <row r="20" spans="1:66" x14ac:dyDescent="0.3">
      <c r="A20" s="38" t="s">
        <v>17</v>
      </c>
      <c r="B20" s="40">
        <v>963</v>
      </c>
      <c r="C20" s="40">
        <v>987</v>
      </c>
      <c r="D20" s="40">
        <v>993</v>
      </c>
      <c r="E20" s="40">
        <v>916</v>
      </c>
      <c r="F20" s="40">
        <v>824</v>
      </c>
      <c r="G20" s="40">
        <v>721</v>
      </c>
      <c r="H20" s="40">
        <v>680</v>
      </c>
      <c r="I20" s="40">
        <v>723</v>
      </c>
      <c r="J20" s="40">
        <v>703</v>
      </c>
      <c r="K20" s="41">
        <v>737</v>
      </c>
      <c r="L20" s="41">
        <v>726</v>
      </c>
      <c r="M20" s="40">
        <v>757</v>
      </c>
      <c r="N20" s="40"/>
      <c r="O20" s="63" t="s">
        <v>17</v>
      </c>
      <c r="P20" s="58">
        <v>113</v>
      </c>
      <c r="Q20" s="58">
        <v>97</v>
      </c>
      <c r="R20" s="59">
        <v>111</v>
      </c>
      <c r="S20" s="59">
        <v>107</v>
      </c>
      <c r="T20" s="59">
        <v>108</v>
      </c>
      <c r="U20" s="59">
        <v>77</v>
      </c>
      <c r="V20" s="60">
        <v>90</v>
      </c>
      <c r="W20" s="61">
        <v>119</v>
      </c>
      <c r="X20" s="61">
        <v>97</v>
      </c>
      <c r="Y20">
        <v>105</v>
      </c>
      <c r="Z20">
        <v>102</v>
      </c>
      <c r="AA20" s="65">
        <v>127</v>
      </c>
      <c r="AB20" s="42"/>
      <c r="AC20" s="43">
        <f t="shared" si="0"/>
        <v>30.071586342709637</v>
      </c>
      <c r="AD20" s="43">
        <f t="shared" si="1"/>
        <v>25.278190394287652</v>
      </c>
      <c r="AE20" s="43">
        <f t="shared" si="2"/>
        <v>28.193340275837546</v>
      </c>
      <c r="AF20" s="43">
        <f t="shared" si="3"/>
        <v>27.889276963978521</v>
      </c>
      <c r="AG20" s="43">
        <f t="shared" si="4"/>
        <v>25.82496413199426</v>
      </c>
      <c r="AH20" s="44">
        <f t="shared" si="12"/>
        <v>27.45147162176152</v>
      </c>
      <c r="AI20" s="43">
        <f t="shared" si="5"/>
        <v>32.659110245080548</v>
      </c>
      <c r="AJ20" s="43">
        <f t="shared" si="6"/>
        <v>28.541164008709469</v>
      </c>
      <c r="AK20" s="43">
        <f t="shared" si="7"/>
        <v>28.479982640772484</v>
      </c>
      <c r="AL20" s="43">
        <f t="shared" si="8"/>
        <v>24.818122095428112</v>
      </c>
      <c r="AM20" s="43">
        <f t="shared" si="9"/>
        <v>38.291072451533154</v>
      </c>
      <c r="AN20" s="44">
        <f t="shared" si="13"/>
        <v>30.557890288304748</v>
      </c>
      <c r="AO20" s="43"/>
      <c r="AP20" s="45">
        <f t="shared" si="14"/>
        <v>0.11178247734138973</v>
      </c>
      <c r="AQ20" s="45">
        <f t="shared" si="18"/>
        <v>0.1168122270742358</v>
      </c>
      <c r="AR20" s="45">
        <f t="shared" si="19"/>
        <v>0.13106796116504854</v>
      </c>
      <c r="AS20" s="45">
        <f t="shared" si="20"/>
        <v>0.10679611650485436</v>
      </c>
      <c r="AT20" s="45">
        <f t="shared" si="21"/>
        <v>0.13235294117647059</v>
      </c>
      <c r="AU20" s="46">
        <f t="shared" si="15"/>
        <v>0.11976234465239981</v>
      </c>
      <c r="AV20" s="45">
        <f t="shared" si="16"/>
        <v>0.16459197786998617</v>
      </c>
      <c r="AW20" s="45">
        <f t="shared" si="22"/>
        <v>0.13798008534850639</v>
      </c>
      <c r="AX20" s="45">
        <f t="shared" si="23"/>
        <v>0.14246947082767977</v>
      </c>
      <c r="AY20" s="45">
        <f t="shared" si="24"/>
        <v>0.14049586776859505</v>
      </c>
      <c r="AZ20" s="45">
        <f t="shared" si="25"/>
        <v>0.16776750330250992</v>
      </c>
      <c r="BA20" s="46">
        <f t="shared" si="17"/>
        <v>0.15066098102345543</v>
      </c>
      <c r="BC20" t="s">
        <v>17</v>
      </c>
      <c r="BD20">
        <v>32165</v>
      </c>
      <c r="BE20">
        <v>37577</v>
      </c>
      <c r="BF20">
        <v>38373</v>
      </c>
      <c r="BG20">
        <v>39371</v>
      </c>
      <c r="BH20">
        <v>38366</v>
      </c>
      <c r="BI20">
        <v>41820</v>
      </c>
      <c r="BJ20">
        <v>36437</v>
      </c>
      <c r="BK20">
        <v>33986</v>
      </c>
      <c r="BL20">
        <v>36868</v>
      </c>
      <c r="BM20">
        <v>41099</v>
      </c>
      <c r="BN20">
        <v>33167</v>
      </c>
    </row>
    <row r="21" spans="1:66" x14ac:dyDescent="0.3">
      <c r="A21" s="38" t="s">
        <v>18</v>
      </c>
      <c r="B21" s="40">
        <v>169</v>
      </c>
      <c r="C21" s="40">
        <v>188</v>
      </c>
      <c r="D21" s="40">
        <v>183</v>
      </c>
      <c r="E21" s="40">
        <v>155</v>
      </c>
      <c r="F21" s="40">
        <v>159</v>
      </c>
      <c r="G21" s="40">
        <v>161</v>
      </c>
      <c r="H21" s="40">
        <v>136</v>
      </c>
      <c r="I21" s="40">
        <v>164</v>
      </c>
      <c r="J21" s="40">
        <v>145</v>
      </c>
      <c r="K21" s="41">
        <v>131</v>
      </c>
      <c r="L21" s="41">
        <v>156</v>
      </c>
      <c r="M21" s="40">
        <v>161</v>
      </c>
      <c r="N21" s="40"/>
      <c r="O21" s="63" t="s">
        <v>18</v>
      </c>
      <c r="P21" s="58">
        <v>9</v>
      </c>
      <c r="Q21" s="58">
        <v>10</v>
      </c>
      <c r="R21" s="59">
        <v>10</v>
      </c>
      <c r="S21" s="59">
        <v>12</v>
      </c>
      <c r="T21" s="59">
        <v>11</v>
      </c>
      <c r="U21" s="59">
        <v>12</v>
      </c>
      <c r="V21" s="60">
        <v>10</v>
      </c>
      <c r="W21" s="61">
        <v>9</v>
      </c>
      <c r="X21" s="61">
        <v>11</v>
      </c>
      <c r="Y21">
        <v>9</v>
      </c>
      <c r="Z21">
        <v>19</v>
      </c>
      <c r="AA21">
        <v>17</v>
      </c>
      <c r="AB21" s="42"/>
      <c r="AC21" s="43">
        <f t="shared" si="0"/>
        <v>3.427657386601668</v>
      </c>
      <c r="AD21" s="43">
        <f t="shared" si="1"/>
        <v>3.8497074222359102</v>
      </c>
      <c r="AE21" s="43">
        <f t="shared" si="2"/>
        <v>3.7858711289467708</v>
      </c>
      <c r="AF21" s="43">
        <f t="shared" si="3"/>
        <v>5.4859650726890372</v>
      </c>
      <c r="AG21" s="43">
        <f t="shared" si="4"/>
        <v>4.6486075307441999</v>
      </c>
      <c r="AH21" s="44">
        <f t="shared" si="12"/>
        <v>4.2395617082435173</v>
      </c>
      <c r="AI21" s="43">
        <f t="shared" si="5"/>
        <v>3.2772558444395896</v>
      </c>
      <c r="AJ21" s="43">
        <f t="shared" si="6"/>
        <v>4.4686382840428989</v>
      </c>
      <c r="AK21" s="43">
        <f t="shared" si="7"/>
        <v>3.5724209105703966</v>
      </c>
      <c r="AL21" s="43">
        <f t="shared" si="8"/>
        <v>7.8086470491533779</v>
      </c>
      <c r="AM21" s="43">
        <f t="shared" si="9"/>
        <v>6.5840433772269558</v>
      </c>
      <c r="AN21" s="44">
        <f t="shared" si="13"/>
        <v>5.1422010930866433</v>
      </c>
      <c r="AO21" s="43"/>
      <c r="AP21" s="45">
        <f t="shared" si="14"/>
        <v>5.4644808743169397E-2</v>
      </c>
      <c r="AQ21" s="45">
        <f t="shared" si="18"/>
        <v>7.7419354838709681E-2</v>
      </c>
      <c r="AR21" s="45">
        <f t="shared" si="19"/>
        <v>6.9182389937106917E-2</v>
      </c>
      <c r="AS21" s="45">
        <f t="shared" si="20"/>
        <v>7.4534161490683232E-2</v>
      </c>
      <c r="AT21" s="45">
        <f t="shared" si="21"/>
        <v>7.3529411764705885E-2</v>
      </c>
      <c r="AU21" s="46">
        <f t="shared" si="15"/>
        <v>6.986202535487504E-2</v>
      </c>
      <c r="AV21" s="45">
        <f t="shared" si="16"/>
        <v>5.4878048780487805E-2</v>
      </c>
      <c r="AW21" s="45">
        <f t="shared" si="22"/>
        <v>7.586206896551724E-2</v>
      </c>
      <c r="AX21" s="45">
        <f t="shared" si="23"/>
        <v>6.8702290076335881E-2</v>
      </c>
      <c r="AY21" s="45">
        <f t="shared" si="24"/>
        <v>0.12179487179487179</v>
      </c>
      <c r="AZ21" s="45">
        <f t="shared" si="25"/>
        <v>0.10559006211180125</v>
      </c>
      <c r="BA21" s="46">
        <f t="shared" si="17"/>
        <v>8.5365468345802789E-2</v>
      </c>
      <c r="BC21" t="s">
        <v>18</v>
      </c>
      <c r="BD21">
        <v>27536</v>
      </c>
      <c r="BE21">
        <v>26257</v>
      </c>
      <c r="BF21">
        <v>25976</v>
      </c>
      <c r="BG21">
        <v>26414</v>
      </c>
      <c r="BH21">
        <v>21874</v>
      </c>
      <c r="BI21">
        <v>23663</v>
      </c>
      <c r="BJ21">
        <v>27462</v>
      </c>
      <c r="BK21">
        <v>24616</v>
      </c>
      <c r="BL21">
        <v>25193</v>
      </c>
      <c r="BM21">
        <v>24332</v>
      </c>
      <c r="BN21">
        <v>25820</v>
      </c>
    </row>
    <row r="22" spans="1:66" x14ac:dyDescent="0.3">
      <c r="A22" s="38" t="s">
        <v>19</v>
      </c>
      <c r="B22" s="40">
        <v>614</v>
      </c>
      <c r="C22" s="40">
        <v>652</v>
      </c>
      <c r="D22" s="40">
        <v>614</v>
      </c>
      <c r="E22" s="40">
        <v>591</v>
      </c>
      <c r="F22" s="40">
        <v>549</v>
      </c>
      <c r="G22" s="40">
        <v>496</v>
      </c>
      <c r="H22" s="40">
        <v>485</v>
      </c>
      <c r="I22" s="40">
        <v>511</v>
      </c>
      <c r="J22" s="40">
        <v>465</v>
      </c>
      <c r="K22" s="41">
        <v>442</v>
      </c>
      <c r="L22" s="41">
        <v>513</v>
      </c>
      <c r="M22" s="40">
        <v>505</v>
      </c>
      <c r="N22" s="40"/>
      <c r="O22" s="64" t="s">
        <v>19</v>
      </c>
      <c r="P22" s="58">
        <v>102</v>
      </c>
      <c r="Q22" s="58">
        <v>95</v>
      </c>
      <c r="R22" s="59">
        <v>116</v>
      </c>
      <c r="S22" s="59">
        <v>116</v>
      </c>
      <c r="T22" s="59">
        <v>114</v>
      </c>
      <c r="U22" s="59">
        <v>102</v>
      </c>
      <c r="V22" s="60">
        <v>102</v>
      </c>
      <c r="W22" s="61">
        <v>97</v>
      </c>
      <c r="X22" s="61">
        <v>108</v>
      </c>
      <c r="Y22">
        <v>101</v>
      </c>
      <c r="Z22">
        <v>92</v>
      </c>
      <c r="AA22">
        <v>104</v>
      </c>
      <c r="AB22" s="42"/>
      <c r="AC22" s="43">
        <f t="shared" si="0"/>
        <v>14.340545784301321</v>
      </c>
      <c r="AD22" s="43">
        <f t="shared" si="1"/>
        <v>13.88909194578868</v>
      </c>
      <c r="AE22" s="43">
        <f t="shared" si="2"/>
        <v>15.5842760029019</v>
      </c>
      <c r="AF22" s="43">
        <f t="shared" si="3"/>
        <v>17.868971147773312</v>
      </c>
      <c r="AG22" s="43">
        <f t="shared" si="4"/>
        <v>17.479300827966881</v>
      </c>
      <c r="AH22" s="44">
        <f t="shared" si="12"/>
        <v>15.83243714174642</v>
      </c>
      <c r="AI22" s="43">
        <f t="shared" si="5"/>
        <v>13.477837988050577</v>
      </c>
      <c r="AJ22" s="43">
        <f t="shared" si="6"/>
        <v>15.451306923043907</v>
      </c>
      <c r="AK22" s="43">
        <f t="shared" si="7"/>
        <v>14.619883040935672</v>
      </c>
      <c r="AL22" s="43">
        <f t="shared" si="8"/>
        <v>11.937974437163433</v>
      </c>
      <c r="AM22" s="43">
        <f t="shared" si="9"/>
        <v>13.895012492150656</v>
      </c>
      <c r="AN22" s="44">
        <f t="shared" si="13"/>
        <v>13.876402976268849</v>
      </c>
      <c r="AO22" s="43"/>
      <c r="AP22" s="45">
        <f t="shared" si="14"/>
        <v>0.18892508143322476</v>
      </c>
      <c r="AQ22" s="45">
        <f t="shared" si="18"/>
        <v>0.19627749576988154</v>
      </c>
      <c r="AR22" s="45">
        <f t="shared" si="19"/>
        <v>0.20765027322404372</v>
      </c>
      <c r="AS22" s="45">
        <f t="shared" si="20"/>
        <v>0.20564516129032259</v>
      </c>
      <c r="AT22" s="45">
        <f t="shared" si="21"/>
        <v>0.21030927835051547</v>
      </c>
      <c r="AU22" s="46">
        <f t="shared" si="15"/>
        <v>0.20176145801359763</v>
      </c>
      <c r="AV22" s="45">
        <f t="shared" si="16"/>
        <v>0.18982387475538159</v>
      </c>
      <c r="AW22" s="45">
        <f t="shared" si="22"/>
        <v>0.23225806451612904</v>
      </c>
      <c r="AX22" s="45">
        <f t="shared" si="23"/>
        <v>0.22850678733031674</v>
      </c>
      <c r="AY22" s="45">
        <f t="shared" si="24"/>
        <v>0.17933723196881091</v>
      </c>
      <c r="AZ22" s="45">
        <f t="shared" si="25"/>
        <v>0.20594059405940593</v>
      </c>
      <c r="BA22" s="46">
        <f t="shared" si="17"/>
        <v>0.20717331052600882</v>
      </c>
      <c r="BC22" t="s">
        <v>19</v>
      </c>
      <c r="BD22">
        <v>73327</v>
      </c>
      <c r="BE22">
        <v>71127</v>
      </c>
      <c r="BF22">
        <v>68399</v>
      </c>
      <c r="BG22">
        <v>74434</v>
      </c>
      <c r="BH22">
        <v>64917</v>
      </c>
      <c r="BI22">
        <v>65220</v>
      </c>
      <c r="BJ22">
        <v>71970</v>
      </c>
      <c r="BK22">
        <v>69897</v>
      </c>
      <c r="BL22">
        <v>69084</v>
      </c>
      <c r="BM22">
        <v>77065</v>
      </c>
      <c r="BN22">
        <v>74847</v>
      </c>
    </row>
    <row r="23" spans="1:66" x14ac:dyDescent="0.3">
      <c r="A23" s="38" t="s">
        <v>20</v>
      </c>
      <c r="B23" s="40">
        <v>441</v>
      </c>
      <c r="C23" s="40">
        <v>429</v>
      </c>
      <c r="D23" s="40">
        <v>434</v>
      </c>
      <c r="E23" s="40">
        <v>364</v>
      </c>
      <c r="F23" s="40">
        <v>340</v>
      </c>
      <c r="G23" s="40">
        <v>347</v>
      </c>
      <c r="H23" s="40">
        <v>374</v>
      </c>
      <c r="I23" s="40">
        <v>383</v>
      </c>
      <c r="J23" s="40">
        <v>326</v>
      </c>
      <c r="K23" s="41">
        <v>328</v>
      </c>
      <c r="L23" s="41">
        <v>306</v>
      </c>
      <c r="M23" s="40">
        <v>389</v>
      </c>
      <c r="N23" s="40"/>
      <c r="O23" s="64" t="s">
        <v>20</v>
      </c>
      <c r="P23" s="58">
        <v>76</v>
      </c>
      <c r="Q23" s="58">
        <v>61</v>
      </c>
      <c r="R23" s="59">
        <v>66</v>
      </c>
      <c r="S23" s="59">
        <v>76</v>
      </c>
      <c r="T23" s="59">
        <v>46</v>
      </c>
      <c r="U23" s="59">
        <v>68</v>
      </c>
      <c r="V23" s="60">
        <v>69</v>
      </c>
      <c r="W23" s="61">
        <v>82</v>
      </c>
      <c r="X23" s="61">
        <v>68</v>
      </c>
      <c r="Y23">
        <v>70</v>
      </c>
      <c r="Z23">
        <v>72</v>
      </c>
      <c r="AA23">
        <v>80</v>
      </c>
      <c r="AB23" s="42"/>
      <c r="AC23" s="43">
        <f t="shared" si="0"/>
        <v>5.5506865322816248</v>
      </c>
      <c r="AD23" s="43">
        <f t="shared" si="1"/>
        <v>4.0132635069343934</v>
      </c>
      <c r="AE23" s="43">
        <f t="shared" si="2"/>
        <v>4.3653969534820654</v>
      </c>
      <c r="AF23" s="43">
        <f t="shared" si="3"/>
        <v>5.1589079406454061</v>
      </c>
      <c r="AG23" s="43">
        <f t="shared" si="4"/>
        <v>3.0916056186571677</v>
      </c>
      <c r="AH23" s="44">
        <f t="shared" si="12"/>
        <v>4.4359721104001313</v>
      </c>
      <c r="AI23" s="43">
        <f t="shared" si="5"/>
        <v>5.0818676483347582</v>
      </c>
      <c r="AJ23" s="43">
        <f t="shared" si="6"/>
        <v>4.290058420501432</v>
      </c>
      <c r="AK23" s="43">
        <f t="shared" si="7"/>
        <v>4.233111397350072</v>
      </c>
      <c r="AL23" s="43">
        <f t="shared" si="8"/>
        <v>4.1382164287192218</v>
      </c>
      <c r="AM23" s="43">
        <f t="shared" si="9"/>
        <v>4.7455214141653812</v>
      </c>
      <c r="AN23" s="44">
        <f t="shared" si="13"/>
        <v>4.4977550618141731</v>
      </c>
      <c r="AO23" s="43"/>
      <c r="AP23" s="45">
        <f t="shared" si="14"/>
        <v>0.15207373271889402</v>
      </c>
      <c r="AQ23" s="45">
        <f t="shared" si="18"/>
        <v>0.2087912087912088</v>
      </c>
      <c r="AR23" s="45">
        <f t="shared" si="19"/>
        <v>0.13529411764705881</v>
      </c>
      <c r="AS23" s="45">
        <f t="shared" si="20"/>
        <v>0.19596541786743515</v>
      </c>
      <c r="AT23" s="45">
        <f t="shared" si="21"/>
        <v>0.18449197860962566</v>
      </c>
      <c r="AU23" s="46">
        <f t="shared" si="15"/>
        <v>0.17532329112684447</v>
      </c>
      <c r="AV23" s="45">
        <f t="shared" si="16"/>
        <v>0.21409921671018275</v>
      </c>
      <c r="AW23" s="45">
        <f t="shared" si="22"/>
        <v>0.20858895705521471</v>
      </c>
      <c r="AX23" s="45">
        <f t="shared" si="23"/>
        <v>0.21341463414634146</v>
      </c>
      <c r="AY23" s="45">
        <f t="shared" si="24"/>
        <v>0.23529411764705882</v>
      </c>
      <c r="AZ23" s="45">
        <f t="shared" si="25"/>
        <v>0.20565552699228792</v>
      </c>
      <c r="BA23" s="46">
        <f t="shared" si="17"/>
        <v>0.21541049051021713</v>
      </c>
      <c r="BC23" t="s">
        <v>20</v>
      </c>
      <c r="BD23">
        <v>133638</v>
      </c>
      <c r="BE23">
        <v>136920</v>
      </c>
      <c r="BF23">
        <v>151996</v>
      </c>
      <c r="BG23">
        <v>151189</v>
      </c>
      <c r="BH23">
        <v>147318</v>
      </c>
      <c r="BI23">
        <v>148790</v>
      </c>
      <c r="BJ23">
        <v>161358</v>
      </c>
      <c r="BK23">
        <v>158506</v>
      </c>
      <c r="BL23">
        <v>165363</v>
      </c>
      <c r="BM23">
        <v>173988</v>
      </c>
      <c r="BN23">
        <v>168580</v>
      </c>
    </row>
    <row r="24" spans="1:66" x14ac:dyDescent="0.3">
      <c r="A24" s="38" t="s">
        <v>21</v>
      </c>
      <c r="B24" s="39">
        <v>1129</v>
      </c>
      <c r="C24" s="39">
        <v>1086</v>
      </c>
      <c r="D24" s="40">
        <v>1087</v>
      </c>
      <c r="E24" s="40">
        <v>980</v>
      </c>
      <c r="F24" s="40">
        <v>872</v>
      </c>
      <c r="G24" s="40">
        <v>942</v>
      </c>
      <c r="H24" s="40">
        <v>889</v>
      </c>
      <c r="I24" s="40">
        <v>940</v>
      </c>
      <c r="J24" s="40">
        <v>947</v>
      </c>
      <c r="K24" s="41">
        <v>901</v>
      </c>
      <c r="L24" s="41">
        <v>963</v>
      </c>
      <c r="M24" s="40">
        <v>1064</v>
      </c>
      <c r="N24" s="40"/>
      <c r="O24" s="64" t="s">
        <v>21</v>
      </c>
      <c r="P24" s="58">
        <v>137</v>
      </c>
      <c r="Q24" s="58">
        <v>136</v>
      </c>
      <c r="R24" s="59">
        <v>131</v>
      </c>
      <c r="S24" s="59">
        <v>114</v>
      </c>
      <c r="T24" s="59">
        <v>118</v>
      </c>
      <c r="U24" s="59">
        <v>128</v>
      </c>
      <c r="V24" s="60">
        <v>138</v>
      </c>
      <c r="W24" s="61">
        <v>130</v>
      </c>
      <c r="X24" s="61">
        <v>148</v>
      </c>
      <c r="Y24">
        <v>148</v>
      </c>
      <c r="Z24">
        <v>166</v>
      </c>
      <c r="AA24">
        <v>162</v>
      </c>
      <c r="AB24" s="42"/>
      <c r="AC24" s="43">
        <f t="shared" si="0"/>
        <v>13.563013563013563</v>
      </c>
      <c r="AD24" s="43">
        <f t="shared" si="1"/>
        <v>13.900955690703736</v>
      </c>
      <c r="AE24" s="43">
        <f t="shared" si="2"/>
        <v>13.325331353182314</v>
      </c>
      <c r="AF24" s="43">
        <f t="shared" si="3"/>
        <v>12.935289512203425</v>
      </c>
      <c r="AG24" s="43">
        <f t="shared" si="4"/>
        <v>13.148511321091105</v>
      </c>
      <c r="AH24" s="44">
        <f t="shared" si="12"/>
        <v>13.37462028803883</v>
      </c>
      <c r="AI24" s="43">
        <f t="shared" si="5"/>
        <v>14.202062576472644</v>
      </c>
      <c r="AJ24" s="43">
        <f t="shared" si="6"/>
        <v>16.031890463191644</v>
      </c>
      <c r="AK24" s="43">
        <f t="shared" si="7"/>
        <v>15.231508639764529</v>
      </c>
      <c r="AL24" s="43">
        <f t="shared" si="8"/>
        <v>16.202076989146558</v>
      </c>
      <c r="AM24" s="43">
        <f t="shared" si="9"/>
        <v>17.210058322975428</v>
      </c>
      <c r="AN24" s="44">
        <f t="shared" si="13"/>
        <v>15.775519398310161</v>
      </c>
      <c r="AO24" s="43"/>
      <c r="AP24" s="45">
        <f t="shared" si="14"/>
        <v>0.12051517939282429</v>
      </c>
      <c r="AQ24" s="45">
        <f t="shared" si="18"/>
        <v>0.11632653061224489</v>
      </c>
      <c r="AR24" s="45">
        <f t="shared" si="19"/>
        <v>0.13532110091743119</v>
      </c>
      <c r="AS24" s="45">
        <f t="shared" si="20"/>
        <v>0.13588110403397027</v>
      </c>
      <c r="AT24" s="45">
        <f t="shared" si="21"/>
        <v>0.15523059617547807</v>
      </c>
      <c r="AU24" s="46">
        <f t="shared" si="15"/>
        <v>0.13265490222638973</v>
      </c>
      <c r="AV24" s="45">
        <f t="shared" si="16"/>
        <v>0.13829787234042554</v>
      </c>
      <c r="AW24" s="45">
        <f t="shared" si="22"/>
        <v>0.1562829989440338</v>
      </c>
      <c r="AX24" s="45">
        <f t="shared" si="23"/>
        <v>0.16426193118756938</v>
      </c>
      <c r="AY24" s="45">
        <f t="shared" si="24"/>
        <v>0.17237798546209762</v>
      </c>
      <c r="AZ24" s="45">
        <f t="shared" si="25"/>
        <v>0.15225563909774437</v>
      </c>
      <c r="BA24" s="46">
        <f t="shared" si="17"/>
        <v>0.15669528540637412</v>
      </c>
      <c r="BC24" t="s">
        <v>21</v>
      </c>
      <c r="BD24">
        <v>99422</v>
      </c>
      <c r="BE24">
        <v>101010</v>
      </c>
      <c r="BF24">
        <v>97835</v>
      </c>
      <c r="BG24">
        <v>98309</v>
      </c>
      <c r="BH24">
        <v>88131</v>
      </c>
      <c r="BI24">
        <v>89744</v>
      </c>
      <c r="BJ24">
        <v>91536</v>
      </c>
      <c r="BK24">
        <v>92316</v>
      </c>
      <c r="BL24">
        <v>97167</v>
      </c>
      <c r="BM24">
        <v>102456</v>
      </c>
      <c r="BN24">
        <v>94131</v>
      </c>
    </row>
    <row r="25" spans="1:66" x14ac:dyDescent="0.3">
      <c r="A25" s="38" t="s">
        <v>22</v>
      </c>
      <c r="B25" s="40">
        <v>559</v>
      </c>
      <c r="C25" s="40">
        <v>494</v>
      </c>
      <c r="D25" s="40">
        <v>510</v>
      </c>
      <c r="E25" s="40">
        <v>455</v>
      </c>
      <c r="F25" s="40">
        <v>421</v>
      </c>
      <c r="G25" s="40">
        <v>411</v>
      </c>
      <c r="H25" s="40">
        <v>368</v>
      </c>
      <c r="I25" s="40">
        <v>395</v>
      </c>
      <c r="J25" s="40">
        <v>387</v>
      </c>
      <c r="K25" s="41">
        <v>361</v>
      </c>
      <c r="L25" s="41">
        <v>411</v>
      </c>
      <c r="M25" s="40">
        <v>392</v>
      </c>
      <c r="N25" s="40"/>
      <c r="O25" s="64" t="s">
        <v>22</v>
      </c>
      <c r="P25" s="58">
        <v>44</v>
      </c>
      <c r="Q25" s="58">
        <v>38</v>
      </c>
      <c r="R25" s="59">
        <v>33</v>
      </c>
      <c r="S25" s="59">
        <v>25</v>
      </c>
      <c r="T25" s="59">
        <v>42</v>
      </c>
      <c r="U25" s="59">
        <v>35</v>
      </c>
      <c r="V25" s="60">
        <v>39</v>
      </c>
      <c r="W25" s="61">
        <v>38</v>
      </c>
      <c r="X25" s="61">
        <v>32</v>
      </c>
      <c r="Y25">
        <v>15</v>
      </c>
      <c r="Z25">
        <v>39</v>
      </c>
      <c r="AA25" s="65">
        <v>58</v>
      </c>
      <c r="AB25" s="42"/>
      <c r="AC25" s="43">
        <f t="shared" si="0"/>
        <v>5.3620609812571605</v>
      </c>
      <c r="AD25" s="43">
        <f t="shared" si="1"/>
        <v>4.6368606013276059</v>
      </c>
      <c r="AE25" s="43">
        <f t="shared" si="2"/>
        <v>4.2824329409932655</v>
      </c>
      <c r="AF25" s="43">
        <f t="shared" si="3"/>
        <v>3.3571016127516149</v>
      </c>
      <c r="AG25" s="43">
        <f t="shared" si="4"/>
        <v>5.7246445949813944</v>
      </c>
      <c r="AH25" s="44">
        <f t="shared" si="12"/>
        <v>4.6726201462622088</v>
      </c>
      <c r="AI25" s="43">
        <f t="shared" si="5"/>
        <v>4.9445044435480723</v>
      </c>
      <c r="AJ25" s="43">
        <f t="shared" si="6"/>
        <v>3.9433148490449783</v>
      </c>
      <c r="AK25" s="43">
        <f t="shared" si="7"/>
        <v>1.8317478538020979</v>
      </c>
      <c r="AL25" s="43">
        <f t="shared" si="8"/>
        <v>5.0310895533940503</v>
      </c>
      <c r="AM25" s="43">
        <f t="shared" si="9"/>
        <v>7.7184110719276067</v>
      </c>
      <c r="AN25" s="44">
        <f t="shared" si="13"/>
        <v>4.693813554343361</v>
      </c>
      <c r="AO25" s="43"/>
      <c r="AP25" s="45">
        <f t="shared" si="14"/>
        <v>6.4705882352941183E-2</v>
      </c>
      <c r="AQ25" s="45">
        <f t="shared" si="18"/>
        <v>5.4945054945054944E-2</v>
      </c>
      <c r="AR25" s="45">
        <f t="shared" si="19"/>
        <v>9.9762470308788598E-2</v>
      </c>
      <c r="AS25" s="45">
        <f t="shared" si="20"/>
        <v>8.5158150851581502E-2</v>
      </c>
      <c r="AT25" s="45">
        <f t="shared" si="21"/>
        <v>0.10597826086956522</v>
      </c>
      <c r="AU25" s="46">
        <f t="shared" si="15"/>
        <v>8.2109963865586291E-2</v>
      </c>
      <c r="AV25" s="45">
        <f t="shared" si="16"/>
        <v>9.6202531645569619E-2</v>
      </c>
      <c r="AW25" s="45">
        <f t="shared" si="22"/>
        <v>8.2687338501291993E-2</v>
      </c>
      <c r="AX25" s="45">
        <f t="shared" si="23"/>
        <v>4.1551246537396121E-2</v>
      </c>
      <c r="AY25" s="45">
        <f t="shared" si="24"/>
        <v>9.4890510948905105E-2</v>
      </c>
      <c r="AZ25" s="45">
        <f t="shared" si="25"/>
        <v>0.14795918367346939</v>
      </c>
      <c r="BA25" s="46">
        <f t="shared" si="17"/>
        <v>9.2658162261326435E-2</v>
      </c>
      <c r="BC25" t="s">
        <v>22</v>
      </c>
      <c r="BD25">
        <v>83377</v>
      </c>
      <c r="BE25">
        <v>82058</v>
      </c>
      <c r="BF25">
        <v>81952</v>
      </c>
      <c r="BG25">
        <v>77059</v>
      </c>
      <c r="BH25">
        <v>74469</v>
      </c>
      <c r="BI25">
        <v>73367</v>
      </c>
      <c r="BJ25">
        <v>76853</v>
      </c>
      <c r="BK25">
        <v>81150</v>
      </c>
      <c r="BL25">
        <v>81889</v>
      </c>
      <c r="BM25">
        <v>77518</v>
      </c>
      <c r="BN25">
        <v>75145</v>
      </c>
    </row>
    <row r="26" spans="1:66" x14ac:dyDescent="0.3">
      <c r="A26" s="38" t="s">
        <v>23</v>
      </c>
      <c r="B26" s="40">
        <v>931</v>
      </c>
      <c r="C26" s="40">
        <v>911</v>
      </c>
      <c r="D26" s="40">
        <v>884</v>
      </c>
      <c r="E26" s="40">
        <v>783</v>
      </c>
      <c r="F26" s="40">
        <v>700</v>
      </c>
      <c r="G26" s="40">
        <v>641</v>
      </c>
      <c r="H26" s="40">
        <v>630</v>
      </c>
      <c r="I26" s="40">
        <v>582</v>
      </c>
      <c r="J26" s="40">
        <v>613</v>
      </c>
      <c r="K26" s="41">
        <v>607</v>
      </c>
      <c r="L26" s="41">
        <v>677</v>
      </c>
      <c r="M26" s="40">
        <v>690</v>
      </c>
      <c r="N26" s="40"/>
      <c r="O26" s="64" t="s">
        <v>23</v>
      </c>
      <c r="P26" s="58">
        <v>72</v>
      </c>
      <c r="Q26" s="58">
        <v>56</v>
      </c>
      <c r="R26" s="59">
        <v>58</v>
      </c>
      <c r="S26" s="59">
        <v>50</v>
      </c>
      <c r="T26" s="59">
        <v>58</v>
      </c>
      <c r="U26" s="59">
        <v>50</v>
      </c>
      <c r="V26" s="60">
        <v>47</v>
      </c>
      <c r="W26" s="61">
        <v>48</v>
      </c>
      <c r="X26" s="61">
        <v>53</v>
      </c>
      <c r="Y26">
        <v>53</v>
      </c>
      <c r="Z26">
        <v>63</v>
      </c>
      <c r="AA26">
        <v>58</v>
      </c>
      <c r="AB26" s="42"/>
      <c r="AC26" s="43">
        <f t="shared" si="0"/>
        <v>34.69879518072289</v>
      </c>
      <c r="AD26" s="43">
        <f t="shared" si="1"/>
        <v>25.851721909334319</v>
      </c>
      <c r="AE26" s="43">
        <f t="shared" si="2"/>
        <v>29.465555781345255</v>
      </c>
      <c r="AF26" s="43">
        <f t="shared" si="3"/>
        <v>24.85707183693761</v>
      </c>
      <c r="AG26" s="43">
        <f t="shared" si="4"/>
        <v>29.522549119413618</v>
      </c>
      <c r="AH26" s="44">
        <f t="shared" si="12"/>
        <v>28.879138765550739</v>
      </c>
      <c r="AI26" s="43">
        <f t="shared" si="5"/>
        <v>23.905572986702524</v>
      </c>
      <c r="AJ26" s="43">
        <f t="shared" si="6"/>
        <v>29.328758784793315</v>
      </c>
      <c r="AK26" s="43">
        <f t="shared" si="7"/>
        <v>31.426030240142307</v>
      </c>
      <c r="AL26" s="43">
        <f t="shared" si="8"/>
        <v>35.589198960569426</v>
      </c>
      <c r="AM26" s="43">
        <f t="shared" si="9"/>
        <v>34.606205250596659</v>
      </c>
      <c r="AN26" s="44">
        <f t="shared" si="13"/>
        <v>30.971153244560846</v>
      </c>
      <c r="AO26" s="43"/>
      <c r="AP26" s="45">
        <f t="shared" si="14"/>
        <v>6.561085972850679E-2</v>
      </c>
      <c r="AQ26" s="45">
        <f t="shared" si="18"/>
        <v>6.3856960408684549E-2</v>
      </c>
      <c r="AR26" s="45">
        <f t="shared" si="19"/>
        <v>8.2857142857142851E-2</v>
      </c>
      <c r="AS26" s="45">
        <f t="shared" si="20"/>
        <v>7.8003120124804995E-2</v>
      </c>
      <c r="AT26" s="45">
        <f t="shared" si="21"/>
        <v>7.4603174603174602E-2</v>
      </c>
      <c r="AU26" s="46">
        <f t="shared" si="15"/>
        <v>7.2986251544462755E-2</v>
      </c>
      <c r="AV26" s="45">
        <f t="shared" si="16"/>
        <v>8.247422680412371E-2</v>
      </c>
      <c r="AW26" s="45">
        <f t="shared" si="22"/>
        <v>8.6460032626427402E-2</v>
      </c>
      <c r="AX26" s="45">
        <f t="shared" si="23"/>
        <v>8.7314662273476118E-2</v>
      </c>
      <c r="AY26" s="45">
        <f t="shared" si="24"/>
        <v>9.3057607090103397E-2</v>
      </c>
      <c r="AZ26" s="45">
        <f t="shared" si="25"/>
        <v>8.4057971014492749E-2</v>
      </c>
      <c r="BA26" s="46">
        <f t="shared" si="17"/>
        <v>8.6672899961724684E-2</v>
      </c>
      <c r="BC26" t="s">
        <v>23</v>
      </c>
      <c r="BD26">
        <v>21646</v>
      </c>
      <c r="BE26">
        <v>20750</v>
      </c>
      <c r="BF26">
        <v>21662</v>
      </c>
      <c r="BG26">
        <v>19684</v>
      </c>
      <c r="BH26">
        <v>20115</v>
      </c>
      <c r="BI26">
        <v>19646</v>
      </c>
      <c r="BJ26">
        <v>20079</v>
      </c>
      <c r="BK26">
        <v>18071</v>
      </c>
      <c r="BL26">
        <v>16865</v>
      </c>
      <c r="BM26">
        <v>17702</v>
      </c>
      <c r="BN26">
        <v>16760</v>
      </c>
    </row>
    <row r="27" spans="1:66" x14ac:dyDescent="0.3">
      <c r="A27" s="38" t="s">
        <v>24</v>
      </c>
      <c r="B27" s="39">
        <v>1257</v>
      </c>
      <c r="C27" s="39">
        <v>1096</v>
      </c>
      <c r="D27" s="40">
        <v>992</v>
      </c>
      <c r="E27" s="40">
        <v>960</v>
      </c>
      <c r="F27" s="40">
        <v>878</v>
      </c>
      <c r="G27" s="40">
        <v>821</v>
      </c>
      <c r="H27" s="40">
        <v>786</v>
      </c>
      <c r="I27" s="40">
        <v>826</v>
      </c>
      <c r="J27" s="40">
        <v>757</v>
      </c>
      <c r="K27" s="41">
        <v>766</v>
      </c>
      <c r="L27" s="41">
        <v>869</v>
      </c>
      <c r="M27" s="40">
        <v>945</v>
      </c>
      <c r="N27" s="40"/>
      <c r="O27" s="64" t="s">
        <v>24</v>
      </c>
      <c r="P27" s="58">
        <v>88</v>
      </c>
      <c r="Q27" s="58">
        <v>76</v>
      </c>
      <c r="R27" s="59">
        <v>79</v>
      </c>
      <c r="S27" s="59">
        <v>63</v>
      </c>
      <c r="T27" s="59">
        <v>68</v>
      </c>
      <c r="U27" s="59">
        <v>55</v>
      </c>
      <c r="V27" s="60">
        <v>75</v>
      </c>
      <c r="W27" s="61">
        <v>84</v>
      </c>
      <c r="X27" s="61">
        <v>73</v>
      </c>
      <c r="Y27">
        <v>65</v>
      </c>
      <c r="Z27">
        <v>104</v>
      </c>
      <c r="AA27">
        <v>96</v>
      </c>
      <c r="AB27" s="42"/>
      <c r="AC27" s="43">
        <f t="shared" si="0"/>
        <v>15.765523666200867</v>
      </c>
      <c r="AD27" s="43">
        <f t="shared" si="1"/>
        <v>13.28415864082082</v>
      </c>
      <c r="AE27" s="43">
        <f t="shared" si="2"/>
        <v>14.595303637740869</v>
      </c>
      <c r="AF27" s="43">
        <f t="shared" si="3"/>
        <v>11.33542049012199</v>
      </c>
      <c r="AG27" s="43">
        <f t="shared" si="4"/>
        <v>12.335153373120249</v>
      </c>
      <c r="AH27" s="44">
        <f t="shared" si="12"/>
        <v>13.463111961600958</v>
      </c>
      <c r="AI27" s="43">
        <f t="shared" si="5"/>
        <v>15.914214804008866</v>
      </c>
      <c r="AJ27" s="43">
        <f t="shared" si="6"/>
        <v>13.198336647984089</v>
      </c>
      <c r="AK27" s="43">
        <f t="shared" si="7"/>
        <v>11.289034006043973</v>
      </c>
      <c r="AL27" s="43">
        <f t="shared" si="8"/>
        <v>19.324389609424355</v>
      </c>
      <c r="AM27" s="43">
        <f t="shared" si="9"/>
        <v>18.273184102329832</v>
      </c>
      <c r="AN27" s="44">
        <f t="shared" si="13"/>
        <v>15.599831833958225</v>
      </c>
      <c r="AO27" s="43"/>
      <c r="AP27" s="45">
        <f t="shared" si="14"/>
        <v>7.9637096774193547E-2</v>
      </c>
      <c r="AQ27" s="45">
        <f t="shared" si="18"/>
        <v>6.5625000000000003E-2</v>
      </c>
      <c r="AR27" s="45">
        <f t="shared" si="19"/>
        <v>7.7448747152619596E-2</v>
      </c>
      <c r="AS27" s="45">
        <f t="shared" si="20"/>
        <v>6.6991473812423874E-2</v>
      </c>
      <c r="AT27" s="45">
        <f t="shared" si="21"/>
        <v>9.5419847328244281E-2</v>
      </c>
      <c r="AU27" s="46">
        <f t="shared" si="15"/>
        <v>7.7024433013496263E-2</v>
      </c>
      <c r="AV27" s="45">
        <f t="shared" si="16"/>
        <v>0.10169491525423729</v>
      </c>
      <c r="AW27" s="45">
        <f t="shared" si="22"/>
        <v>9.64332892998679E-2</v>
      </c>
      <c r="AX27" s="45">
        <f t="shared" si="23"/>
        <v>8.4856396866840725E-2</v>
      </c>
      <c r="AY27" s="45">
        <f t="shared" si="24"/>
        <v>0.11967779056386652</v>
      </c>
      <c r="AZ27" s="45">
        <f t="shared" si="25"/>
        <v>0.10158730158730159</v>
      </c>
      <c r="BA27" s="46">
        <f t="shared" si="17"/>
        <v>0.1008499387144228</v>
      </c>
      <c r="BC27" t="s">
        <v>24</v>
      </c>
      <c r="BD27">
        <v>57187</v>
      </c>
      <c r="BE27">
        <v>55818</v>
      </c>
      <c r="BF27">
        <v>57211</v>
      </c>
      <c r="BG27">
        <v>54127</v>
      </c>
      <c r="BH27">
        <v>55578</v>
      </c>
      <c r="BI27">
        <v>55127</v>
      </c>
      <c r="BJ27">
        <v>52783</v>
      </c>
      <c r="BK27">
        <v>55310</v>
      </c>
      <c r="BL27">
        <v>57578</v>
      </c>
      <c r="BM27">
        <v>53818</v>
      </c>
      <c r="BN27">
        <v>52536</v>
      </c>
    </row>
    <row r="28" spans="1:66" x14ac:dyDescent="0.3">
      <c r="A28" s="38" t="s">
        <v>25</v>
      </c>
      <c r="B28" s="40">
        <v>251</v>
      </c>
      <c r="C28" s="40">
        <v>264</v>
      </c>
      <c r="D28" s="40">
        <v>277</v>
      </c>
      <c r="E28" s="40">
        <v>229</v>
      </c>
      <c r="F28" s="40">
        <v>221</v>
      </c>
      <c r="G28" s="40">
        <v>189</v>
      </c>
      <c r="H28" s="40">
        <v>209</v>
      </c>
      <c r="I28" s="40">
        <v>205</v>
      </c>
      <c r="J28" s="40">
        <v>229</v>
      </c>
      <c r="K28" s="41">
        <v>192</v>
      </c>
      <c r="L28" s="41">
        <v>224</v>
      </c>
      <c r="M28" s="40">
        <v>190</v>
      </c>
      <c r="N28" s="40"/>
      <c r="O28" s="64" t="s">
        <v>25</v>
      </c>
      <c r="P28" s="58">
        <v>13</v>
      </c>
      <c r="Q28" s="58">
        <v>12</v>
      </c>
      <c r="R28" s="59">
        <v>15</v>
      </c>
      <c r="S28" s="59">
        <v>11</v>
      </c>
      <c r="T28" s="59">
        <v>15</v>
      </c>
      <c r="U28" s="59">
        <v>8</v>
      </c>
      <c r="V28" s="60">
        <v>15</v>
      </c>
      <c r="W28" s="61">
        <v>8</v>
      </c>
      <c r="X28" s="61">
        <v>24</v>
      </c>
      <c r="Y28">
        <v>10</v>
      </c>
      <c r="Z28">
        <v>14</v>
      </c>
      <c r="AA28">
        <v>11</v>
      </c>
      <c r="AB28" s="42"/>
      <c r="AC28" s="43">
        <f t="shared" si="0"/>
        <v>5.9139295787462469</v>
      </c>
      <c r="AD28" s="43">
        <f t="shared" si="1"/>
        <v>4.6031685143273622</v>
      </c>
      <c r="AE28" s="43">
        <f t="shared" si="2"/>
        <v>6.0669794531629186</v>
      </c>
      <c r="AF28" s="43">
        <f t="shared" si="3"/>
        <v>4.6193255784655438</v>
      </c>
      <c r="AG28" s="43">
        <f t="shared" si="4"/>
        <v>6.7033114358493098</v>
      </c>
      <c r="AH28" s="44">
        <f t="shared" si="12"/>
        <v>5.5813429121102756</v>
      </c>
      <c r="AI28" s="43">
        <f t="shared" si="5"/>
        <v>3.4862945047282867</v>
      </c>
      <c r="AJ28" s="43">
        <f t="shared" si="6"/>
        <v>9.5701411595821035</v>
      </c>
      <c r="AK28" s="43">
        <f t="shared" si="7"/>
        <v>4.4501802322994077</v>
      </c>
      <c r="AL28" s="43">
        <f t="shared" si="8"/>
        <v>5.150277747121363</v>
      </c>
      <c r="AM28" s="43">
        <f t="shared" si="9"/>
        <v>3.9050019525009763</v>
      </c>
      <c r="AN28" s="44">
        <f t="shared" si="13"/>
        <v>5.3123791192464269</v>
      </c>
      <c r="AO28" s="43"/>
      <c r="AP28" s="45">
        <f t="shared" si="14"/>
        <v>5.4151624548736461E-2</v>
      </c>
      <c r="AQ28" s="45">
        <f t="shared" si="18"/>
        <v>4.8034934497816595E-2</v>
      </c>
      <c r="AR28" s="45">
        <f t="shared" si="19"/>
        <v>6.7873303167420809E-2</v>
      </c>
      <c r="AS28" s="45">
        <f t="shared" si="20"/>
        <v>4.2328042328042326E-2</v>
      </c>
      <c r="AT28" s="45">
        <f t="shared" si="21"/>
        <v>7.1770334928229665E-2</v>
      </c>
      <c r="AU28" s="46">
        <f t="shared" si="15"/>
        <v>5.6831647894049167E-2</v>
      </c>
      <c r="AV28" s="45">
        <f t="shared" si="16"/>
        <v>3.9024390243902439E-2</v>
      </c>
      <c r="AW28" s="45">
        <f t="shared" si="22"/>
        <v>0.10480349344978165</v>
      </c>
      <c r="AX28" s="45">
        <f t="shared" si="23"/>
        <v>5.2083333333333336E-2</v>
      </c>
      <c r="AY28" s="45">
        <f t="shared" si="24"/>
        <v>6.25E-2</v>
      </c>
      <c r="AZ28" s="45">
        <f t="shared" si="25"/>
        <v>5.7894736842105263E-2</v>
      </c>
      <c r="BA28" s="46">
        <f t="shared" si="17"/>
        <v>6.3261190773824541E-2</v>
      </c>
      <c r="BC28" t="s">
        <v>25</v>
      </c>
      <c r="BD28">
        <v>24302</v>
      </c>
      <c r="BE28">
        <v>21982</v>
      </c>
      <c r="BF28">
        <v>26069</v>
      </c>
      <c r="BG28">
        <v>24724</v>
      </c>
      <c r="BH28">
        <v>23813</v>
      </c>
      <c r="BI28">
        <v>22377</v>
      </c>
      <c r="BJ28">
        <v>22947</v>
      </c>
      <c r="BK28">
        <v>25078</v>
      </c>
      <c r="BL28">
        <v>22471</v>
      </c>
      <c r="BM28">
        <v>27183</v>
      </c>
      <c r="BN28">
        <v>28169</v>
      </c>
    </row>
    <row r="29" spans="1:66" x14ac:dyDescent="0.3">
      <c r="A29" s="38" t="s">
        <v>26</v>
      </c>
      <c r="B29" s="40">
        <v>276</v>
      </c>
      <c r="C29" s="40">
        <v>269</v>
      </c>
      <c r="D29" s="40">
        <v>256</v>
      </c>
      <c r="E29" s="40">
        <v>208</v>
      </c>
      <c r="F29" s="40">
        <v>223</v>
      </c>
      <c r="G29" s="40">
        <v>190</v>
      </c>
      <c r="H29" s="40">
        <v>181</v>
      </c>
      <c r="I29" s="40">
        <v>212</v>
      </c>
      <c r="J29" s="40">
        <v>211</v>
      </c>
      <c r="K29" s="41">
        <v>225</v>
      </c>
      <c r="L29" s="41">
        <v>246</v>
      </c>
      <c r="M29" s="40">
        <v>218</v>
      </c>
      <c r="N29" s="40"/>
      <c r="O29" s="64" t="s">
        <v>26</v>
      </c>
      <c r="P29" s="58">
        <v>8</v>
      </c>
      <c r="Q29" s="58">
        <v>9</v>
      </c>
      <c r="R29" s="59">
        <v>8</v>
      </c>
      <c r="S29" s="59">
        <v>5</v>
      </c>
      <c r="T29" s="59">
        <v>9</v>
      </c>
      <c r="U29" s="59">
        <v>8</v>
      </c>
      <c r="V29" s="60">
        <v>7</v>
      </c>
      <c r="W29" s="61">
        <v>15</v>
      </c>
      <c r="X29" s="61">
        <v>12</v>
      </c>
      <c r="Y29">
        <v>9</v>
      </c>
      <c r="Z29">
        <v>19</v>
      </c>
      <c r="AA29">
        <v>12</v>
      </c>
      <c r="AB29" s="42"/>
      <c r="AC29" s="43">
        <f t="shared" si="0"/>
        <v>2.9431241262600252</v>
      </c>
      <c r="AD29" s="43">
        <f t="shared" si="1"/>
        <v>3.0683212873312424</v>
      </c>
      <c r="AE29" s="43">
        <f t="shared" si="2"/>
        <v>2.6107956399712813</v>
      </c>
      <c r="AF29" s="43">
        <f t="shared" si="3"/>
        <v>1.966027052532243</v>
      </c>
      <c r="AG29" s="43">
        <f t="shared" si="4"/>
        <v>3.4739645655614315</v>
      </c>
      <c r="AH29" s="44">
        <f t="shared" si="12"/>
        <v>2.8124465343312446</v>
      </c>
      <c r="AI29" s="43">
        <f t="shared" si="5"/>
        <v>5.6437655203551813</v>
      </c>
      <c r="AJ29" s="43">
        <f t="shared" si="6"/>
        <v>4.5845272206303731</v>
      </c>
      <c r="AK29" s="43">
        <f t="shared" si="7"/>
        <v>3.2547374511789382</v>
      </c>
      <c r="AL29" s="43">
        <f t="shared" si="8"/>
        <v>6.8629221600144481</v>
      </c>
      <c r="AM29" s="43">
        <f t="shared" si="9"/>
        <v>5.0047962630854572</v>
      </c>
      <c r="AN29" s="44">
        <f t="shared" si="13"/>
        <v>5.0701497230528796</v>
      </c>
      <c r="AO29" s="43"/>
      <c r="AP29" s="45">
        <f t="shared" si="14"/>
        <v>3.125E-2</v>
      </c>
      <c r="AQ29" s="45">
        <f t="shared" si="18"/>
        <v>2.403846153846154E-2</v>
      </c>
      <c r="AR29" s="45">
        <f t="shared" si="19"/>
        <v>4.0358744394618833E-2</v>
      </c>
      <c r="AS29" s="45">
        <f t="shared" si="20"/>
        <v>4.2105263157894736E-2</v>
      </c>
      <c r="AT29" s="45">
        <f t="shared" si="21"/>
        <v>3.8674033149171269E-2</v>
      </c>
      <c r="AU29" s="46">
        <f t="shared" si="15"/>
        <v>3.5285300448029279E-2</v>
      </c>
      <c r="AV29" s="45">
        <f t="shared" si="16"/>
        <v>7.0754716981132074E-2</v>
      </c>
      <c r="AW29" s="45">
        <f t="shared" si="22"/>
        <v>5.6872037914691941E-2</v>
      </c>
      <c r="AX29" s="45">
        <f t="shared" si="23"/>
        <v>0.04</v>
      </c>
      <c r="AY29" s="45">
        <f t="shared" si="24"/>
        <v>7.7235772357723581E-2</v>
      </c>
      <c r="AZ29" s="45">
        <f t="shared" si="25"/>
        <v>5.5045871559633031E-2</v>
      </c>
      <c r="BA29" s="46">
        <f t="shared" si="17"/>
        <v>5.9981679762636131E-2</v>
      </c>
      <c r="BC29" t="s">
        <v>26</v>
      </c>
      <c r="BD29">
        <v>31898</v>
      </c>
      <c r="BE29">
        <v>27182</v>
      </c>
      <c r="BF29">
        <v>29332</v>
      </c>
      <c r="BG29">
        <v>30642</v>
      </c>
      <c r="BH29">
        <v>25432</v>
      </c>
      <c r="BI29">
        <v>25907</v>
      </c>
      <c r="BJ29">
        <v>26578</v>
      </c>
      <c r="BK29">
        <v>26175</v>
      </c>
      <c r="BL29">
        <v>27652</v>
      </c>
      <c r="BM29">
        <v>27685</v>
      </c>
      <c r="BN29">
        <v>23977</v>
      </c>
    </row>
    <row r="30" spans="1:66" x14ac:dyDescent="0.3">
      <c r="A30" s="38" t="s">
        <v>27</v>
      </c>
      <c r="B30" s="40">
        <v>427</v>
      </c>
      <c r="C30" s="40">
        <v>431</v>
      </c>
      <c r="D30" s="40">
        <v>373</v>
      </c>
      <c r="E30" s="40">
        <v>324</v>
      </c>
      <c r="F30" s="40">
        <v>243</v>
      </c>
      <c r="G30" s="40">
        <v>257</v>
      </c>
      <c r="H30" s="40">
        <v>246</v>
      </c>
      <c r="I30" s="40">
        <v>261</v>
      </c>
      <c r="J30" s="40">
        <v>262</v>
      </c>
      <c r="K30" s="41">
        <v>290</v>
      </c>
      <c r="L30" s="41">
        <v>325</v>
      </c>
      <c r="M30" s="40">
        <v>328</v>
      </c>
      <c r="N30" s="40"/>
      <c r="O30" s="64" t="s">
        <v>27</v>
      </c>
      <c r="P30" s="58">
        <v>63</v>
      </c>
      <c r="Q30" s="58">
        <v>51</v>
      </c>
      <c r="R30" s="59">
        <v>52</v>
      </c>
      <c r="S30" s="59">
        <v>56</v>
      </c>
      <c r="T30" s="59">
        <v>35</v>
      </c>
      <c r="U30" s="59">
        <v>36</v>
      </c>
      <c r="V30" s="60">
        <v>46</v>
      </c>
      <c r="W30" s="61">
        <v>55</v>
      </c>
      <c r="X30" s="61">
        <v>65</v>
      </c>
      <c r="Y30">
        <v>70</v>
      </c>
      <c r="Z30">
        <v>66</v>
      </c>
      <c r="AA30" s="65">
        <v>80</v>
      </c>
      <c r="AB30" s="42"/>
      <c r="AC30" s="43">
        <f t="shared" si="0"/>
        <v>21.986459133105328</v>
      </c>
      <c r="AD30" s="43">
        <f t="shared" si="1"/>
        <v>17.121563097995772</v>
      </c>
      <c r="AE30" s="43">
        <f t="shared" si="2"/>
        <v>20.645571127962839</v>
      </c>
      <c r="AF30" s="43">
        <f t="shared" si="3"/>
        <v>26.521430262846316</v>
      </c>
      <c r="AG30" s="43">
        <f t="shared" si="4"/>
        <v>14.283965228747499</v>
      </c>
      <c r="AH30" s="44">
        <f t="shared" si="12"/>
        <v>20.111797770131552</v>
      </c>
      <c r="AI30" s="43">
        <f t="shared" si="5"/>
        <v>19.710435779816514</v>
      </c>
      <c r="AJ30" s="43">
        <f t="shared" si="6"/>
        <v>23.417516302194041</v>
      </c>
      <c r="AK30" s="43">
        <f t="shared" si="7"/>
        <v>26.385224274406333</v>
      </c>
      <c r="AL30" s="43">
        <f t="shared" si="8"/>
        <v>23.041474654377879</v>
      </c>
      <c r="AM30" s="43">
        <f t="shared" si="9"/>
        <v>35.163289525735131</v>
      </c>
      <c r="AN30" s="44">
        <f t="shared" si="13"/>
        <v>25.543588107305983</v>
      </c>
      <c r="AO30" s="43"/>
      <c r="AP30" s="45">
        <f t="shared" si="14"/>
        <v>0.13941018766756033</v>
      </c>
      <c r="AQ30" s="45">
        <f t="shared" si="18"/>
        <v>0.1728395061728395</v>
      </c>
      <c r="AR30" s="45">
        <f t="shared" si="19"/>
        <v>0.1440329218106996</v>
      </c>
      <c r="AS30" s="45">
        <f t="shared" si="20"/>
        <v>0.14007782101167315</v>
      </c>
      <c r="AT30" s="45">
        <f t="shared" si="21"/>
        <v>0.18699186991869918</v>
      </c>
      <c r="AU30" s="46">
        <f t="shared" si="15"/>
        <v>0.15667046131629436</v>
      </c>
      <c r="AV30" s="45">
        <f t="shared" si="16"/>
        <v>0.21072796934865901</v>
      </c>
      <c r="AW30" s="45">
        <f t="shared" si="22"/>
        <v>0.24809160305343511</v>
      </c>
      <c r="AX30" s="45">
        <f t="shared" si="23"/>
        <v>0.2413793103448276</v>
      </c>
      <c r="AY30" s="45">
        <f t="shared" si="24"/>
        <v>0.20307692307692307</v>
      </c>
      <c r="AZ30" s="45">
        <f t="shared" si="25"/>
        <v>0.24390243902439024</v>
      </c>
      <c r="BA30" s="46">
        <f t="shared" si="17"/>
        <v>0.22943564896964702</v>
      </c>
      <c r="BC30" t="s">
        <v>27</v>
      </c>
      <c r="BD30">
        <v>25553</v>
      </c>
      <c r="BE30">
        <v>28654</v>
      </c>
      <c r="BF30">
        <v>29787</v>
      </c>
      <c r="BG30">
        <v>25187</v>
      </c>
      <c r="BH30">
        <v>21115</v>
      </c>
      <c r="BI30">
        <v>24503</v>
      </c>
      <c r="BJ30">
        <v>27904</v>
      </c>
      <c r="BK30">
        <v>27757</v>
      </c>
      <c r="BL30">
        <v>26530</v>
      </c>
      <c r="BM30">
        <v>28644</v>
      </c>
      <c r="BN30">
        <v>22751</v>
      </c>
    </row>
    <row r="31" spans="1:66" x14ac:dyDescent="0.3">
      <c r="A31" s="38" t="s">
        <v>28</v>
      </c>
      <c r="B31" s="40">
        <v>166</v>
      </c>
      <c r="C31" s="40">
        <v>127</v>
      </c>
      <c r="D31" s="40">
        <v>129</v>
      </c>
      <c r="E31" s="40">
        <v>138</v>
      </c>
      <c r="F31" s="40">
        <v>110</v>
      </c>
      <c r="G31" s="40">
        <v>128</v>
      </c>
      <c r="H31" s="40">
        <v>90</v>
      </c>
      <c r="I31" s="40">
        <v>108</v>
      </c>
      <c r="J31" s="40">
        <v>135</v>
      </c>
      <c r="K31" s="41">
        <v>95</v>
      </c>
      <c r="L31" s="41">
        <v>114</v>
      </c>
      <c r="M31" s="40">
        <v>136</v>
      </c>
      <c r="N31" s="40"/>
      <c r="O31" s="64" t="s">
        <v>28</v>
      </c>
      <c r="P31" s="58">
        <v>5</v>
      </c>
      <c r="Q31" s="58">
        <v>6</v>
      </c>
      <c r="R31" s="59">
        <v>13</v>
      </c>
      <c r="S31" s="59">
        <v>7</v>
      </c>
      <c r="T31" s="59">
        <v>8</v>
      </c>
      <c r="U31" s="59">
        <v>9</v>
      </c>
      <c r="V31" s="60">
        <v>5</v>
      </c>
      <c r="W31" s="61">
        <v>8</v>
      </c>
      <c r="X31" s="61">
        <v>12</v>
      </c>
      <c r="Y31">
        <v>12</v>
      </c>
      <c r="Z31">
        <v>8</v>
      </c>
      <c r="AA31" s="65">
        <v>17</v>
      </c>
      <c r="AB31" s="42"/>
      <c r="AC31" s="43">
        <f t="shared" si="0"/>
        <v>2.1906764808973009</v>
      </c>
      <c r="AD31" s="43">
        <f t="shared" si="1"/>
        <v>2.5679435052428849</v>
      </c>
      <c r="AE31" s="43">
        <f t="shared" si="2"/>
        <v>6.7856770017747161</v>
      </c>
      <c r="AF31" s="43">
        <f t="shared" si="3"/>
        <v>3.721622627465575</v>
      </c>
      <c r="AG31" s="43">
        <f t="shared" si="4"/>
        <v>4.2431314309960753</v>
      </c>
      <c r="AH31" s="44">
        <f t="shared" si="12"/>
        <v>3.9018102092753102</v>
      </c>
      <c r="AI31" s="43">
        <f t="shared" si="5"/>
        <v>3.8082543913933451</v>
      </c>
      <c r="AJ31" s="43">
        <f t="shared" si="6"/>
        <v>5.7066768118698876</v>
      </c>
      <c r="AK31" s="43">
        <f t="shared" si="7"/>
        <v>6.7590402162892866</v>
      </c>
      <c r="AL31" s="43">
        <f t="shared" si="8"/>
        <v>4.1858518208455422</v>
      </c>
      <c r="AM31" s="43">
        <f t="shared" si="9"/>
        <v>7.723411021761847</v>
      </c>
      <c r="AN31" s="44">
        <f t="shared" si="13"/>
        <v>5.6366468524319817</v>
      </c>
      <c r="AO31" s="43"/>
      <c r="AP31" s="45">
        <f t="shared" si="14"/>
        <v>0.10077519379844961</v>
      </c>
      <c r="AQ31" s="45">
        <f t="shared" si="18"/>
        <v>5.0724637681159424E-2</v>
      </c>
      <c r="AR31" s="45">
        <f t="shared" si="19"/>
        <v>7.2727272727272724E-2</v>
      </c>
      <c r="AS31" s="45">
        <f t="shared" si="20"/>
        <v>7.03125E-2</v>
      </c>
      <c r="AT31" s="45">
        <f t="shared" si="21"/>
        <v>5.5555555555555552E-2</v>
      </c>
      <c r="AU31" s="46">
        <f t="shared" si="15"/>
        <v>7.0019031952487459E-2</v>
      </c>
      <c r="AV31" s="45">
        <f t="shared" si="16"/>
        <v>7.407407407407407E-2</v>
      </c>
      <c r="AW31" s="45">
        <f t="shared" si="22"/>
        <v>8.8888888888888892E-2</v>
      </c>
      <c r="AX31" s="45">
        <f t="shared" si="23"/>
        <v>0.12631578947368421</v>
      </c>
      <c r="AY31" s="45">
        <f t="shared" si="24"/>
        <v>7.0175438596491224E-2</v>
      </c>
      <c r="AZ31" s="45">
        <f t="shared" si="25"/>
        <v>0.125</v>
      </c>
      <c r="BA31" s="46">
        <f t="shared" si="17"/>
        <v>9.689083820662768E-2</v>
      </c>
      <c r="BC31" t="s">
        <v>28</v>
      </c>
      <c r="BD31">
        <v>23634</v>
      </c>
      <c r="BE31">
        <v>22824</v>
      </c>
      <c r="BF31">
        <v>23365</v>
      </c>
      <c r="BG31">
        <v>19158</v>
      </c>
      <c r="BH31">
        <v>18809</v>
      </c>
      <c r="BI31">
        <v>18854</v>
      </c>
      <c r="BJ31">
        <v>21007</v>
      </c>
      <c r="BK31">
        <v>21028</v>
      </c>
      <c r="BL31">
        <v>17754</v>
      </c>
      <c r="BM31">
        <v>19112</v>
      </c>
      <c r="BN31">
        <v>22011</v>
      </c>
    </row>
    <row r="32" spans="1:66" x14ac:dyDescent="0.3">
      <c r="A32" s="38" t="s">
        <v>29</v>
      </c>
      <c r="B32" s="40">
        <v>747</v>
      </c>
      <c r="C32" s="40">
        <v>771</v>
      </c>
      <c r="D32" s="40">
        <v>724</v>
      </c>
      <c r="E32" s="40">
        <v>590</v>
      </c>
      <c r="F32" s="40">
        <v>584</v>
      </c>
      <c r="G32" s="40">
        <v>556</v>
      </c>
      <c r="H32" s="40">
        <v>627</v>
      </c>
      <c r="I32" s="40">
        <v>589</v>
      </c>
      <c r="J32" s="40">
        <v>542</v>
      </c>
      <c r="K32" s="41">
        <v>556</v>
      </c>
      <c r="L32" s="41">
        <v>562</v>
      </c>
      <c r="M32" s="40">
        <v>601</v>
      </c>
      <c r="N32" s="40"/>
      <c r="O32" s="64" t="s">
        <v>29</v>
      </c>
      <c r="P32" s="58">
        <v>153</v>
      </c>
      <c r="Q32" s="58">
        <v>164</v>
      </c>
      <c r="R32" s="59">
        <v>149</v>
      </c>
      <c r="S32" s="59">
        <v>135</v>
      </c>
      <c r="T32" s="59">
        <v>158</v>
      </c>
      <c r="U32" s="59">
        <v>139</v>
      </c>
      <c r="V32" s="60">
        <v>142</v>
      </c>
      <c r="W32" s="61">
        <v>156</v>
      </c>
      <c r="X32" s="61">
        <v>129</v>
      </c>
      <c r="Y32">
        <v>168</v>
      </c>
      <c r="Z32">
        <v>170</v>
      </c>
      <c r="AA32">
        <v>162</v>
      </c>
      <c r="AB32" s="42"/>
      <c r="AC32" s="43">
        <f t="shared" si="0"/>
        <v>11.486486486486486</v>
      </c>
      <c r="AD32" s="43">
        <f t="shared" si="1"/>
        <v>11.50336333092511</v>
      </c>
      <c r="AE32" s="43">
        <f t="shared" si="2"/>
        <v>10.836048405864556</v>
      </c>
      <c r="AF32" s="43">
        <f t="shared" si="3"/>
        <v>11.417938850594156</v>
      </c>
      <c r="AG32" s="43">
        <f t="shared" si="4"/>
        <v>12.519413013850592</v>
      </c>
      <c r="AH32" s="44">
        <f t="shared" si="12"/>
        <v>11.552650017544181</v>
      </c>
      <c r="AI32" s="43">
        <f t="shared" si="5"/>
        <v>12.460760585655747</v>
      </c>
      <c r="AJ32" s="43">
        <f t="shared" si="6"/>
        <v>10.745254179404098</v>
      </c>
      <c r="AK32" s="43">
        <f t="shared" si="7"/>
        <v>12.629869641702628</v>
      </c>
      <c r="AL32" s="43">
        <f t="shared" si="8"/>
        <v>12.139995572472202</v>
      </c>
      <c r="AM32" s="43">
        <f t="shared" si="9"/>
        <v>13.111781988296521</v>
      </c>
      <c r="AN32" s="44">
        <f t="shared" si="13"/>
        <v>12.217532393506239</v>
      </c>
      <c r="AO32" s="43"/>
      <c r="AP32" s="45">
        <f t="shared" si="14"/>
        <v>0.20580110497237569</v>
      </c>
      <c r="AQ32" s="45">
        <f t="shared" si="18"/>
        <v>0.2288135593220339</v>
      </c>
      <c r="AR32" s="45">
        <f t="shared" si="19"/>
        <v>0.27054794520547948</v>
      </c>
      <c r="AS32" s="45">
        <f t="shared" si="20"/>
        <v>0.25</v>
      </c>
      <c r="AT32" s="45">
        <f t="shared" si="21"/>
        <v>0.22647527910685805</v>
      </c>
      <c r="AU32" s="46">
        <f t="shared" si="15"/>
        <v>0.23632757772134944</v>
      </c>
      <c r="AV32" s="45">
        <f t="shared" si="16"/>
        <v>0.26485568760611206</v>
      </c>
      <c r="AW32" s="45">
        <f t="shared" si="22"/>
        <v>0.23800738007380073</v>
      </c>
      <c r="AX32" s="45">
        <f t="shared" si="23"/>
        <v>0.30215827338129497</v>
      </c>
      <c r="AY32" s="45">
        <f t="shared" si="24"/>
        <v>0.302491103202847</v>
      </c>
      <c r="AZ32" s="45">
        <f t="shared" si="25"/>
        <v>0.26955074875207985</v>
      </c>
      <c r="BA32" s="46">
        <f t="shared" si="17"/>
        <v>0.2754126386032269</v>
      </c>
      <c r="BC32" t="s">
        <v>29</v>
      </c>
      <c r="BD32">
        <v>141051</v>
      </c>
      <c r="BE32">
        <v>133200</v>
      </c>
      <c r="BF32">
        <v>142567</v>
      </c>
      <c r="BG32">
        <v>137504</v>
      </c>
      <c r="BH32">
        <v>118235</v>
      </c>
      <c r="BI32">
        <v>126204</v>
      </c>
      <c r="BJ32">
        <v>125193</v>
      </c>
      <c r="BK32">
        <v>120053</v>
      </c>
      <c r="BL32">
        <v>133018</v>
      </c>
      <c r="BM32">
        <v>140033</v>
      </c>
      <c r="BN32">
        <v>123553</v>
      </c>
    </row>
    <row r="33" spans="1:66" x14ac:dyDescent="0.3">
      <c r="A33" s="38" t="s">
        <v>30</v>
      </c>
      <c r="B33" s="40">
        <v>488</v>
      </c>
      <c r="C33" s="40">
        <v>484</v>
      </c>
      <c r="D33" s="40">
        <v>413</v>
      </c>
      <c r="E33" s="40">
        <v>366</v>
      </c>
      <c r="F33" s="40">
        <v>361</v>
      </c>
      <c r="G33" s="40">
        <v>349</v>
      </c>
      <c r="H33" s="40">
        <v>350</v>
      </c>
      <c r="I33" s="40">
        <v>366</v>
      </c>
      <c r="J33" s="40">
        <v>310</v>
      </c>
      <c r="K33" s="41">
        <v>383</v>
      </c>
      <c r="L33" s="41">
        <v>298</v>
      </c>
      <c r="M33" s="40">
        <v>402</v>
      </c>
      <c r="N33" s="40"/>
      <c r="O33" s="63" t="s">
        <v>30</v>
      </c>
      <c r="P33" s="58">
        <v>61</v>
      </c>
      <c r="Q33" s="58">
        <v>69</v>
      </c>
      <c r="R33" s="59">
        <v>52</v>
      </c>
      <c r="S33" s="59">
        <v>39</v>
      </c>
      <c r="T33" s="59">
        <v>39</v>
      </c>
      <c r="U33" s="59">
        <v>33</v>
      </c>
      <c r="V33" s="60">
        <v>39</v>
      </c>
      <c r="W33" s="61">
        <v>61</v>
      </c>
      <c r="X33" s="61">
        <v>49</v>
      </c>
      <c r="Y33">
        <v>74</v>
      </c>
      <c r="Z33">
        <v>54</v>
      </c>
      <c r="AA33">
        <v>73</v>
      </c>
      <c r="AB33" s="42"/>
      <c r="AC33" s="43">
        <f t="shared" si="0"/>
        <v>31.346351490236383</v>
      </c>
      <c r="AD33" s="43">
        <f t="shared" si="1"/>
        <v>29.692744642396079</v>
      </c>
      <c r="AE33" s="43">
        <f t="shared" si="2"/>
        <v>24.774882081090094</v>
      </c>
      <c r="AF33" s="43">
        <f t="shared" si="3"/>
        <v>20.613107822410146</v>
      </c>
      <c r="AG33" s="43">
        <f t="shared" si="4"/>
        <v>18.500071154119823</v>
      </c>
      <c r="AH33" s="44">
        <f t="shared" si="12"/>
        <v>24.985431438050504</v>
      </c>
      <c r="AI33" s="43">
        <f t="shared" si="5"/>
        <v>31.098648993117514</v>
      </c>
      <c r="AJ33" s="43">
        <f t="shared" si="6"/>
        <v>25.074199160781905</v>
      </c>
      <c r="AK33" s="43">
        <f t="shared" si="7"/>
        <v>41.237113402061858</v>
      </c>
      <c r="AL33" s="43">
        <f t="shared" si="8"/>
        <v>26.95552338641242</v>
      </c>
      <c r="AM33" s="43">
        <f t="shared" si="9"/>
        <v>36.796209486365242</v>
      </c>
      <c r="AN33" s="44">
        <f t="shared" si="13"/>
        <v>32.232338885747787</v>
      </c>
      <c r="AO33" s="43"/>
      <c r="AP33" s="45">
        <f t="shared" si="14"/>
        <v>0.12590799031476999</v>
      </c>
      <c r="AQ33" s="45">
        <f t="shared" si="18"/>
        <v>0.10655737704918032</v>
      </c>
      <c r="AR33" s="45">
        <f t="shared" si="19"/>
        <v>0.10803324099722991</v>
      </c>
      <c r="AS33" s="45">
        <f t="shared" si="20"/>
        <v>9.4555873925501438E-2</v>
      </c>
      <c r="AT33" s="45">
        <f t="shared" si="21"/>
        <v>0.11142857142857143</v>
      </c>
      <c r="AU33" s="46">
        <f t="shared" si="15"/>
        <v>0.10929661074305061</v>
      </c>
      <c r="AV33" s="45">
        <f t="shared" si="16"/>
        <v>0.16666666666666666</v>
      </c>
      <c r="AW33" s="45">
        <f t="shared" si="22"/>
        <v>0.15806451612903225</v>
      </c>
      <c r="AX33" s="45">
        <f t="shared" si="23"/>
        <v>0.19321148825065274</v>
      </c>
      <c r="AY33" s="45">
        <f t="shared" si="24"/>
        <v>0.18120805369127516</v>
      </c>
      <c r="AZ33" s="45">
        <f t="shared" si="25"/>
        <v>0.18159203980099503</v>
      </c>
      <c r="BA33" s="46">
        <f t="shared" si="17"/>
        <v>0.17614855290772435</v>
      </c>
      <c r="BC33" t="s">
        <v>30</v>
      </c>
      <c r="BD33">
        <v>19117</v>
      </c>
      <c r="BE33">
        <v>19460</v>
      </c>
      <c r="BF33">
        <v>23238</v>
      </c>
      <c r="BG33">
        <v>20989</v>
      </c>
      <c r="BH33">
        <v>18920</v>
      </c>
      <c r="BI33">
        <v>21081</v>
      </c>
      <c r="BJ33">
        <v>19615</v>
      </c>
      <c r="BK33">
        <v>19542</v>
      </c>
      <c r="BL33">
        <v>17945</v>
      </c>
      <c r="BM33">
        <v>20033</v>
      </c>
      <c r="BN33">
        <v>19839</v>
      </c>
    </row>
    <row r="34" spans="1:66" x14ac:dyDescent="0.3">
      <c r="A34" s="38" t="s">
        <v>31</v>
      </c>
      <c r="B34" s="39">
        <v>1434</v>
      </c>
      <c r="C34" s="39">
        <v>1454</v>
      </c>
      <c r="D34" s="40">
        <v>1332</v>
      </c>
      <c r="E34" s="40">
        <v>1238</v>
      </c>
      <c r="F34" s="40">
        <v>1158</v>
      </c>
      <c r="G34" s="40">
        <v>1201</v>
      </c>
      <c r="H34" s="39">
        <v>1171</v>
      </c>
      <c r="I34" s="39">
        <v>1180</v>
      </c>
      <c r="J34" s="39">
        <v>1199</v>
      </c>
      <c r="K34" s="41">
        <v>1039</v>
      </c>
      <c r="L34" s="41">
        <v>1121</v>
      </c>
      <c r="M34" s="40">
        <v>1025</v>
      </c>
      <c r="N34" s="40"/>
      <c r="O34" s="64" t="s">
        <v>31</v>
      </c>
      <c r="P34" s="58">
        <v>322</v>
      </c>
      <c r="Q34" s="58">
        <v>312</v>
      </c>
      <c r="R34" s="59">
        <v>276</v>
      </c>
      <c r="S34" s="59">
        <v>297</v>
      </c>
      <c r="T34" s="59">
        <v>308</v>
      </c>
      <c r="U34" s="59">
        <v>303</v>
      </c>
      <c r="V34" s="60">
        <v>287</v>
      </c>
      <c r="W34" s="61">
        <v>303</v>
      </c>
      <c r="X34" s="61">
        <v>335</v>
      </c>
      <c r="Y34">
        <v>263</v>
      </c>
      <c r="Z34">
        <v>307</v>
      </c>
      <c r="AA34">
        <v>304</v>
      </c>
      <c r="AB34" s="42"/>
      <c r="AC34" s="43">
        <f t="shared" si="0"/>
        <v>5.769037824821913</v>
      </c>
      <c r="AD34" s="43">
        <f t="shared" si="1"/>
        <v>5.3505465446101823</v>
      </c>
      <c r="AE34" s="43">
        <f t="shared" si="2"/>
        <v>4.8056665076385725</v>
      </c>
      <c r="AF34" s="43">
        <f t="shared" si="3"/>
        <v>5.4738572631819506</v>
      </c>
      <c r="AG34" s="43">
        <f t="shared" si="4"/>
        <v>5.3513751122833169</v>
      </c>
      <c r="AH34" s="44">
        <f t="shared" si="12"/>
        <v>5.3500966505071874</v>
      </c>
      <c r="AI34" s="43">
        <f t="shared" si="5"/>
        <v>5.329440320821754</v>
      </c>
      <c r="AJ34" s="43">
        <f t="shared" si="6"/>
        <v>5.8274956902625163</v>
      </c>
      <c r="AK34" s="43">
        <f t="shared" si="7"/>
        <v>4.5600188642605488</v>
      </c>
      <c r="AL34" s="43">
        <f t="shared" si="8"/>
        <v>5.2645026759792923</v>
      </c>
      <c r="AM34" s="43">
        <f t="shared" si="9"/>
        <v>5.2596702671185831</v>
      </c>
      <c r="AN34" s="44">
        <f t="shared" si="13"/>
        <v>5.2482255636885391</v>
      </c>
      <c r="AO34" s="43"/>
      <c r="AP34" s="45">
        <f t="shared" si="14"/>
        <v>0.2072072072072072</v>
      </c>
      <c r="AQ34" s="45">
        <f t="shared" si="18"/>
        <v>0.23990306946688206</v>
      </c>
      <c r="AR34" s="45">
        <f t="shared" si="19"/>
        <v>0.26597582037996548</v>
      </c>
      <c r="AS34" s="45">
        <f t="shared" si="20"/>
        <v>0.25228975853455454</v>
      </c>
      <c r="AT34" s="45">
        <f t="shared" si="21"/>
        <v>0.24508966695132364</v>
      </c>
      <c r="AU34" s="46">
        <f t="shared" si="15"/>
        <v>0.24209310450798655</v>
      </c>
      <c r="AV34" s="45">
        <f t="shared" si="16"/>
        <v>0.25677966101694916</v>
      </c>
      <c r="AW34" s="45">
        <f t="shared" si="22"/>
        <v>0.27939949958298582</v>
      </c>
      <c r="AX34" s="45">
        <f t="shared" si="23"/>
        <v>0.25312800769971128</v>
      </c>
      <c r="AY34" s="45">
        <f t="shared" si="24"/>
        <v>0.27386262265834077</v>
      </c>
      <c r="AZ34" s="45">
        <f t="shared" si="25"/>
        <v>0.29658536585365852</v>
      </c>
      <c r="BA34" s="46">
        <f t="shared" si="17"/>
        <v>0.27195103136232912</v>
      </c>
      <c r="BC34" t="s">
        <v>31</v>
      </c>
      <c r="BD34">
        <v>547956</v>
      </c>
      <c r="BE34">
        <v>558152</v>
      </c>
      <c r="BF34">
        <v>583118</v>
      </c>
      <c r="BG34">
        <v>574322</v>
      </c>
      <c r="BH34">
        <v>542579</v>
      </c>
      <c r="BI34">
        <v>575553</v>
      </c>
      <c r="BJ34">
        <v>568540</v>
      </c>
      <c r="BK34">
        <v>574861</v>
      </c>
      <c r="BL34">
        <v>576752</v>
      </c>
      <c r="BM34">
        <v>583151</v>
      </c>
      <c r="BN34">
        <v>577983</v>
      </c>
    </row>
    <row r="35" spans="1:66" x14ac:dyDescent="0.3">
      <c r="A35" s="38" t="s">
        <v>32</v>
      </c>
      <c r="B35" s="39">
        <v>1547</v>
      </c>
      <c r="C35" s="39">
        <v>1554</v>
      </c>
      <c r="D35" s="40">
        <v>1676</v>
      </c>
      <c r="E35" s="40">
        <v>1428</v>
      </c>
      <c r="F35" s="40">
        <v>1313</v>
      </c>
      <c r="G35" s="40">
        <v>1320</v>
      </c>
      <c r="H35" s="39">
        <v>1230</v>
      </c>
      <c r="I35" s="39">
        <v>1299</v>
      </c>
      <c r="J35" s="39">
        <v>1289</v>
      </c>
      <c r="K35" s="41">
        <v>1284</v>
      </c>
      <c r="L35" s="41">
        <v>1379</v>
      </c>
      <c r="M35" s="40">
        <v>1450</v>
      </c>
      <c r="N35" s="40"/>
      <c r="O35" s="64" t="s">
        <v>32</v>
      </c>
      <c r="P35" s="58">
        <v>164</v>
      </c>
      <c r="Q35" s="58">
        <v>172</v>
      </c>
      <c r="R35" s="59">
        <v>172</v>
      </c>
      <c r="S35" s="59">
        <v>160</v>
      </c>
      <c r="T35" s="59">
        <v>146</v>
      </c>
      <c r="U35" s="59">
        <v>169</v>
      </c>
      <c r="V35" s="60">
        <v>161</v>
      </c>
      <c r="W35" s="61">
        <v>200</v>
      </c>
      <c r="X35" s="61">
        <v>173</v>
      </c>
      <c r="Y35">
        <v>172</v>
      </c>
      <c r="Z35">
        <v>182</v>
      </c>
      <c r="AA35" s="65">
        <v>200</v>
      </c>
      <c r="AB35" s="42"/>
      <c r="AC35" s="43">
        <f t="shared" ref="AC35:AC52" si="26">(P35/BE35)*10000</f>
        <v>20.92557385834407</v>
      </c>
      <c r="AD35" s="43">
        <f t="shared" ref="AD35:AD52" si="27">(Q35/BF35)*10000</f>
        <v>22.906456424461965</v>
      </c>
      <c r="AE35" s="43">
        <f t="shared" ref="AE35:AE52" si="28">(R35/BG35)*10000</f>
        <v>20.802844668061589</v>
      </c>
      <c r="AF35" s="43">
        <f t="shared" ref="AF35:AF52" si="29">(S35/BH35)*10000</f>
        <v>21.464409326285853</v>
      </c>
      <c r="AG35" s="43">
        <f t="shared" ref="AG35:AG52" si="30">(T35/BI35)*10000</f>
        <v>20.297793657634614</v>
      </c>
      <c r="AH35" s="44">
        <f t="shared" si="12"/>
        <v>21.279415586957615</v>
      </c>
      <c r="AI35" s="43">
        <f t="shared" ref="AI35:AI52" si="31">(W35/BJ35)*10000</f>
        <v>24.314335732347793</v>
      </c>
      <c r="AJ35" s="43">
        <f t="shared" ref="AJ35:AJ52" si="32">(X35/BK35)*10000</f>
        <v>21.443534092740187</v>
      </c>
      <c r="AK35" s="43">
        <f t="shared" ref="AK35:AK52" si="33">(Y35/BL35)*10000</f>
        <v>21.521790813198365</v>
      </c>
      <c r="AL35" s="43">
        <f t="shared" ref="AL35:AL52" si="34">(Z35/BM35)*10000</f>
        <v>22.969937148193956</v>
      </c>
      <c r="AM35" s="43">
        <f t="shared" ref="AM35:AM52" si="35">(AA35/BN35)*10000</f>
        <v>25.1101708747128</v>
      </c>
      <c r="AN35" s="44">
        <f t="shared" si="13"/>
        <v>23.071953732238619</v>
      </c>
      <c r="AO35" s="43"/>
      <c r="AP35" s="45">
        <f t="shared" si="14"/>
        <v>0.1026252983293556</v>
      </c>
      <c r="AQ35" s="45">
        <f t="shared" si="18"/>
        <v>0.11204481792717087</v>
      </c>
      <c r="AR35" s="45">
        <f t="shared" si="19"/>
        <v>0.11119573495811119</v>
      </c>
      <c r="AS35" s="45">
        <f t="shared" si="20"/>
        <v>0.12803030303030302</v>
      </c>
      <c r="AT35" s="45">
        <f t="shared" si="21"/>
        <v>0.13089430894308943</v>
      </c>
      <c r="AU35" s="46">
        <f t="shared" si="15"/>
        <v>0.11695809263760601</v>
      </c>
      <c r="AV35" s="45">
        <f t="shared" si="16"/>
        <v>0.15396458814472672</v>
      </c>
      <c r="AW35" s="45">
        <f t="shared" si="22"/>
        <v>0.13421256788207914</v>
      </c>
      <c r="AX35" s="45">
        <f t="shared" si="23"/>
        <v>0.13395638629283488</v>
      </c>
      <c r="AY35" s="45">
        <f t="shared" si="24"/>
        <v>0.13197969543147209</v>
      </c>
      <c r="AZ35" s="45">
        <f t="shared" si="25"/>
        <v>0.13793103448275862</v>
      </c>
      <c r="BA35" s="46">
        <f t="shared" si="17"/>
        <v>0.13840885444677431</v>
      </c>
      <c r="BC35" t="s">
        <v>32</v>
      </c>
      <c r="BD35">
        <v>73056</v>
      </c>
      <c r="BE35">
        <v>78373</v>
      </c>
      <c r="BF35">
        <v>75088</v>
      </c>
      <c r="BG35">
        <v>82681</v>
      </c>
      <c r="BH35">
        <v>74542</v>
      </c>
      <c r="BI35">
        <v>71929</v>
      </c>
      <c r="BJ35">
        <v>82256</v>
      </c>
      <c r="BK35">
        <v>80677</v>
      </c>
      <c r="BL35">
        <v>79919</v>
      </c>
      <c r="BM35">
        <v>79234</v>
      </c>
      <c r="BN35">
        <v>79649</v>
      </c>
    </row>
    <row r="36" spans="1:66" x14ac:dyDescent="0.3">
      <c r="A36" s="38" t="s">
        <v>33</v>
      </c>
      <c r="B36" s="40">
        <v>123</v>
      </c>
      <c r="C36" s="40">
        <v>111</v>
      </c>
      <c r="D36" s="40">
        <v>111</v>
      </c>
      <c r="E36" s="40">
        <v>104</v>
      </c>
      <c r="F36" s="40">
        <v>140</v>
      </c>
      <c r="G36" s="40">
        <v>105</v>
      </c>
      <c r="H36" s="40">
        <v>148</v>
      </c>
      <c r="I36" s="40">
        <v>170</v>
      </c>
      <c r="J36" s="40">
        <v>148</v>
      </c>
      <c r="K36" s="41">
        <v>135</v>
      </c>
      <c r="L36" s="41">
        <v>131</v>
      </c>
      <c r="M36" s="40">
        <v>113</v>
      </c>
      <c r="N36" s="40"/>
      <c r="O36" s="64" t="s">
        <v>33</v>
      </c>
      <c r="P36" s="58">
        <v>9</v>
      </c>
      <c r="Q36" s="58">
        <v>4</v>
      </c>
      <c r="R36" s="59">
        <v>5</v>
      </c>
      <c r="S36" s="59">
        <v>6</v>
      </c>
      <c r="T36" s="59">
        <v>4</v>
      </c>
      <c r="U36" s="59">
        <v>7</v>
      </c>
      <c r="V36" s="60">
        <v>9</v>
      </c>
      <c r="W36" s="61">
        <v>7</v>
      </c>
      <c r="X36" s="61">
        <v>1</v>
      </c>
      <c r="Y36">
        <v>9</v>
      </c>
      <c r="Z36">
        <v>7</v>
      </c>
      <c r="AA36">
        <v>7</v>
      </c>
      <c r="AB36" s="42"/>
      <c r="AC36" s="43">
        <f t="shared" si="26"/>
        <v>6.0753341433778854</v>
      </c>
      <c r="AD36" s="43">
        <f t="shared" si="27"/>
        <v>3.094777562862669</v>
      </c>
      <c r="AE36" s="43">
        <f t="shared" si="28"/>
        <v>4.0260890570899432</v>
      </c>
      <c r="AF36" s="43">
        <f t="shared" si="29"/>
        <v>4.3512945101167597</v>
      </c>
      <c r="AG36" s="43">
        <f t="shared" si="30"/>
        <v>2.7630033846791462</v>
      </c>
      <c r="AH36" s="44">
        <f t="shared" si="12"/>
        <v>4.0620997316252803</v>
      </c>
      <c r="AI36" s="43">
        <f t="shared" si="31"/>
        <v>4.8702428163918459</v>
      </c>
      <c r="AJ36" s="43">
        <f t="shared" si="32"/>
        <v>0.56934639034388523</v>
      </c>
      <c r="AK36" s="43">
        <f t="shared" si="33"/>
        <v>6.6405961779679767</v>
      </c>
      <c r="AL36" s="43">
        <f t="shared" si="34"/>
        <v>4.506824620139068</v>
      </c>
      <c r="AM36" s="43">
        <f t="shared" si="35"/>
        <v>5.8660856448504148</v>
      </c>
      <c r="AN36" s="44">
        <f t="shared" si="13"/>
        <v>4.4906191299386382</v>
      </c>
      <c r="AO36" s="43"/>
      <c r="AP36" s="45">
        <f t="shared" si="14"/>
        <v>4.5045045045045043E-2</v>
      </c>
      <c r="AQ36" s="45">
        <f t="shared" si="18"/>
        <v>5.7692307692307696E-2</v>
      </c>
      <c r="AR36" s="45">
        <f t="shared" si="19"/>
        <v>2.8571428571428571E-2</v>
      </c>
      <c r="AS36" s="45">
        <f t="shared" si="20"/>
        <v>6.6666666666666666E-2</v>
      </c>
      <c r="AT36" s="45">
        <f t="shared" si="21"/>
        <v>6.0810810810810814E-2</v>
      </c>
      <c r="AU36" s="46">
        <f t="shared" si="15"/>
        <v>5.1757251757251752E-2</v>
      </c>
      <c r="AV36" s="45">
        <f t="shared" si="16"/>
        <v>4.1176470588235294E-2</v>
      </c>
      <c r="AW36" s="45">
        <f t="shared" si="22"/>
        <v>6.7567567567567571E-3</v>
      </c>
      <c r="AX36" s="45">
        <f t="shared" si="23"/>
        <v>6.6666666666666666E-2</v>
      </c>
      <c r="AY36" s="45">
        <f t="shared" si="24"/>
        <v>5.3435114503816793E-2</v>
      </c>
      <c r="AZ36" s="45">
        <f t="shared" si="25"/>
        <v>6.1946902654867256E-2</v>
      </c>
      <c r="BA36" s="46">
        <f t="shared" si="17"/>
        <v>4.5996382234068559E-2</v>
      </c>
      <c r="BC36" t="s">
        <v>33</v>
      </c>
      <c r="BD36">
        <v>13505</v>
      </c>
      <c r="BE36">
        <v>14814</v>
      </c>
      <c r="BF36">
        <v>12925</v>
      </c>
      <c r="BG36">
        <v>12419</v>
      </c>
      <c r="BH36">
        <v>13789</v>
      </c>
      <c r="BI36">
        <v>14477</v>
      </c>
      <c r="BJ36">
        <v>14373</v>
      </c>
      <c r="BK36">
        <v>17564</v>
      </c>
      <c r="BL36">
        <v>13553</v>
      </c>
      <c r="BM36">
        <v>15532</v>
      </c>
      <c r="BN36">
        <v>11933</v>
      </c>
    </row>
    <row r="37" spans="1:66" x14ac:dyDescent="0.3">
      <c r="A37" s="38" t="s">
        <v>34</v>
      </c>
      <c r="B37" s="39">
        <v>1321</v>
      </c>
      <c r="C37" s="39">
        <v>1238</v>
      </c>
      <c r="D37" s="40">
        <v>1255</v>
      </c>
      <c r="E37" s="40">
        <v>1191</v>
      </c>
      <c r="F37" s="40">
        <v>1022</v>
      </c>
      <c r="G37" s="40">
        <v>1080</v>
      </c>
      <c r="H37" s="39">
        <v>1017</v>
      </c>
      <c r="I37" s="39">
        <v>1121</v>
      </c>
      <c r="J37" s="40">
        <v>989</v>
      </c>
      <c r="K37" s="41">
        <v>1006</v>
      </c>
      <c r="L37" s="41">
        <v>1110</v>
      </c>
      <c r="M37" s="40">
        <v>1132</v>
      </c>
      <c r="N37" s="40"/>
      <c r="O37" s="64" t="s">
        <v>34</v>
      </c>
      <c r="P37" s="58">
        <v>95</v>
      </c>
      <c r="Q37" s="58">
        <v>96</v>
      </c>
      <c r="R37" s="59">
        <v>108</v>
      </c>
      <c r="S37" s="59">
        <v>99</v>
      </c>
      <c r="T37" s="59">
        <v>85</v>
      </c>
      <c r="U37" s="59">
        <v>93</v>
      </c>
      <c r="V37" s="60">
        <v>104</v>
      </c>
      <c r="W37" s="61">
        <v>113</v>
      </c>
      <c r="X37" s="61">
        <v>85</v>
      </c>
      <c r="Y37">
        <v>86</v>
      </c>
      <c r="Z37">
        <v>116</v>
      </c>
      <c r="AA37" s="65">
        <v>134</v>
      </c>
      <c r="AB37" s="42"/>
      <c r="AC37" s="43">
        <f t="shared" si="26"/>
        <v>7.8128855042189578</v>
      </c>
      <c r="AD37" s="43">
        <f t="shared" si="27"/>
        <v>8.0693289848616025</v>
      </c>
      <c r="AE37" s="43">
        <f t="shared" si="28"/>
        <v>9.2787490871601026</v>
      </c>
      <c r="AF37" s="43">
        <f t="shared" si="29"/>
        <v>8.6461371853766753</v>
      </c>
      <c r="AG37" s="43">
        <f t="shared" si="30"/>
        <v>7.2170900692840645</v>
      </c>
      <c r="AH37" s="44">
        <f t="shared" si="12"/>
        <v>8.2048381661802789</v>
      </c>
      <c r="AI37" s="43">
        <f t="shared" si="31"/>
        <v>9.1430605788447377</v>
      </c>
      <c r="AJ37" s="43">
        <f t="shared" si="32"/>
        <v>7.2376151632295089</v>
      </c>
      <c r="AK37" s="43">
        <f t="shared" si="33"/>
        <v>7.3788073788073785</v>
      </c>
      <c r="AL37" s="43">
        <f t="shared" si="34"/>
        <v>9.1176331881848061</v>
      </c>
      <c r="AM37" s="43">
        <f t="shared" si="35"/>
        <v>10.548357132736118</v>
      </c>
      <c r="AN37" s="44">
        <f t="shared" si="13"/>
        <v>8.6850946883605111</v>
      </c>
      <c r="AO37" s="43"/>
      <c r="AP37" s="45">
        <f t="shared" si="14"/>
        <v>8.6055776892430283E-2</v>
      </c>
      <c r="AQ37" s="45">
        <f t="shared" si="18"/>
        <v>8.3123425692695208E-2</v>
      </c>
      <c r="AR37" s="45">
        <f t="shared" si="19"/>
        <v>8.3170254403131111E-2</v>
      </c>
      <c r="AS37" s="45">
        <f t="shared" si="20"/>
        <v>8.611111111111111E-2</v>
      </c>
      <c r="AT37" s="45">
        <f t="shared" si="21"/>
        <v>0.10226155358898721</v>
      </c>
      <c r="AU37" s="46">
        <f t="shared" si="15"/>
        <v>8.8144424337670987E-2</v>
      </c>
      <c r="AV37" s="45">
        <f t="shared" si="16"/>
        <v>0.1008028545941124</v>
      </c>
      <c r="AW37" s="45">
        <f t="shared" si="22"/>
        <v>8.5945399393326599E-2</v>
      </c>
      <c r="AX37" s="45">
        <f t="shared" si="23"/>
        <v>8.5487077534791248E-2</v>
      </c>
      <c r="AY37" s="45">
        <f t="shared" si="24"/>
        <v>0.10450450450450451</v>
      </c>
      <c r="AZ37" s="45">
        <f t="shared" si="25"/>
        <v>0.11837455830388692</v>
      </c>
      <c r="BA37" s="46">
        <f t="shared" si="17"/>
        <v>9.9022878866124334E-2</v>
      </c>
      <c r="BC37" t="s">
        <v>34</v>
      </c>
      <c r="BD37">
        <v>134493</v>
      </c>
      <c r="BE37">
        <v>121594</v>
      </c>
      <c r="BF37">
        <v>118969</v>
      </c>
      <c r="BG37">
        <v>116395</v>
      </c>
      <c r="BH37">
        <v>114502</v>
      </c>
      <c r="BI37">
        <v>117776</v>
      </c>
      <c r="BJ37">
        <v>123591</v>
      </c>
      <c r="BK37">
        <v>117442</v>
      </c>
      <c r="BL37">
        <v>116550</v>
      </c>
      <c r="BM37">
        <v>127226</v>
      </c>
      <c r="BN37">
        <v>127034</v>
      </c>
    </row>
    <row r="38" spans="1:66" x14ac:dyDescent="0.3">
      <c r="A38" s="38" t="s">
        <v>35</v>
      </c>
      <c r="B38" s="40">
        <v>803</v>
      </c>
      <c r="C38" s="40">
        <v>765</v>
      </c>
      <c r="D38" s="40">
        <v>766</v>
      </c>
      <c r="E38" s="40">
        <v>750</v>
      </c>
      <c r="F38" s="40">
        <v>737</v>
      </c>
      <c r="G38" s="40">
        <v>668</v>
      </c>
      <c r="H38" s="40">
        <v>696</v>
      </c>
      <c r="I38" s="40">
        <v>709</v>
      </c>
      <c r="J38" s="40">
        <v>678</v>
      </c>
      <c r="K38" s="41">
        <v>669</v>
      </c>
      <c r="L38" s="41">
        <v>643</v>
      </c>
      <c r="M38" s="40">
        <v>683</v>
      </c>
      <c r="N38" s="40"/>
      <c r="O38" s="64" t="s">
        <v>35</v>
      </c>
      <c r="P38" s="58">
        <v>50</v>
      </c>
      <c r="Q38" s="58">
        <v>46</v>
      </c>
      <c r="R38" s="59">
        <v>67</v>
      </c>
      <c r="S38" s="59">
        <v>50</v>
      </c>
      <c r="T38" s="59">
        <v>32</v>
      </c>
      <c r="U38" s="59">
        <v>62</v>
      </c>
      <c r="V38" s="60">
        <v>43</v>
      </c>
      <c r="W38" s="61">
        <v>65</v>
      </c>
      <c r="X38" s="61">
        <v>58</v>
      </c>
      <c r="Y38">
        <v>50</v>
      </c>
      <c r="Z38">
        <v>69</v>
      </c>
      <c r="AA38" s="65">
        <v>87</v>
      </c>
      <c r="AB38" s="42"/>
      <c r="AC38" s="43">
        <f t="shared" si="26"/>
        <v>15.876039880612181</v>
      </c>
      <c r="AD38" s="43">
        <f t="shared" si="27"/>
        <v>13.704343681105881</v>
      </c>
      <c r="AE38" s="43">
        <f t="shared" si="28"/>
        <v>22.007620549205097</v>
      </c>
      <c r="AF38" s="43">
        <f t="shared" si="29"/>
        <v>17.264597216946928</v>
      </c>
      <c r="AG38" s="43">
        <f t="shared" si="30"/>
        <v>10.325245224574084</v>
      </c>
      <c r="AH38" s="44">
        <f t="shared" si="12"/>
        <v>15.835569310488836</v>
      </c>
      <c r="AI38" s="43">
        <f t="shared" si="31"/>
        <v>18.848228266542943</v>
      </c>
      <c r="AJ38" s="43">
        <f t="shared" si="32"/>
        <v>20.234440413061684</v>
      </c>
      <c r="AK38" s="43">
        <f t="shared" si="33"/>
        <v>16.682793366921356</v>
      </c>
      <c r="AL38" s="43">
        <f t="shared" si="34"/>
        <v>22.710815614508594</v>
      </c>
      <c r="AM38" s="43">
        <f t="shared" si="35"/>
        <v>29.495524816924327</v>
      </c>
      <c r="AN38" s="44">
        <f t="shared" si="13"/>
        <v>21.594360495591779</v>
      </c>
      <c r="AO38" s="43"/>
      <c r="AP38" s="45">
        <f t="shared" si="14"/>
        <v>8.7467362924281991E-2</v>
      </c>
      <c r="AQ38" s="45">
        <f t="shared" si="18"/>
        <v>6.6666666666666666E-2</v>
      </c>
      <c r="AR38" s="45">
        <f t="shared" si="19"/>
        <v>4.3419267299864311E-2</v>
      </c>
      <c r="AS38" s="45">
        <f t="shared" si="20"/>
        <v>9.2814371257485026E-2</v>
      </c>
      <c r="AT38" s="45">
        <f t="shared" si="21"/>
        <v>6.17816091954023E-2</v>
      </c>
      <c r="AU38" s="46">
        <f t="shared" si="15"/>
        <v>7.042985546874006E-2</v>
      </c>
      <c r="AV38" s="45">
        <f t="shared" si="16"/>
        <v>9.1678420310296188E-2</v>
      </c>
      <c r="AW38" s="45">
        <f t="shared" si="22"/>
        <v>8.5545722713864306E-2</v>
      </c>
      <c r="AX38" s="45">
        <f t="shared" si="23"/>
        <v>7.4738415545590436E-2</v>
      </c>
      <c r="AY38" s="45">
        <f t="shared" si="24"/>
        <v>0.10730948678071539</v>
      </c>
      <c r="AZ38" s="45">
        <f t="shared" si="25"/>
        <v>0.1273792093704246</v>
      </c>
      <c r="BA38" s="46">
        <f t="shared" si="17"/>
        <v>9.7330250944178173E-2</v>
      </c>
      <c r="BC38" t="s">
        <v>35</v>
      </c>
      <c r="BD38">
        <v>32813</v>
      </c>
      <c r="BE38">
        <v>31494</v>
      </c>
      <c r="BF38">
        <v>33566</v>
      </c>
      <c r="BG38">
        <v>30444</v>
      </c>
      <c r="BH38">
        <v>28961</v>
      </c>
      <c r="BI38">
        <v>30992</v>
      </c>
      <c r="BJ38">
        <v>34486</v>
      </c>
      <c r="BK38">
        <v>28664</v>
      </c>
      <c r="BL38">
        <v>29971</v>
      </c>
      <c r="BM38">
        <v>30382</v>
      </c>
      <c r="BN38">
        <v>29496</v>
      </c>
    </row>
    <row r="39" spans="1:66" x14ac:dyDescent="0.3">
      <c r="A39" s="38" t="s">
        <v>36</v>
      </c>
      <c r="B39" s="40">
        <v>487</v>
      </c>
      <c r="C39" s="40">
        <v>478</v>
      </c>
      <c r="D39" s="40">
        <v>455</v>
      </c>
      <c r="E39" s="40">
        <v>416</v>
      </c>
      <c r="F39" s="40">
        <v>377</v>
      </c>
      <c r="G39" s="40">
        <v>317</v>
      </c>
      <c r="H39" s="40">
        <v>331</v>
      </c>
      <c r="I39" s="40">
        <v>337</v>
      </c>
      <c r="J39" s="40">
        <v>313</v>
      </c>
      <c r="K39" s="41">
        <v>357</v>
      </c>
      <c r="L39" s="41">
        <v>447</v>
      </c>
      <c r="M39" s="40">
        <v>495</v>
      </c>
      <c r="N39" s="40"/>
      <c r="O39" s="63" t="s">
        <v>36</v>
      </c>
      <c r="P39" s="58">
        <v>48</v>
      </c>
      <c r="Q39" s="58">
        <v>47</v>
      </c>
      <c r="R39" s="59">
        <v>48</v>
      </c>
      <c r="S39" s="59">
        <v>51</v>
      </c>
      <c r="T39" s="59">
        <v>35</v>
      </c>
      <c r="U39" s="59">
        <v>56</v>
      </c>
      <c r="V39" s="60">
        <v>46</v>
      </c>
      <c r="W39" s="61">
        <v>55</v>
      </c>
      <c r="X39" s="61">
        <v>48</v>
      </c>
      <c r="Y39">
        <v>57</v>
      </c>
      <c r="Z39">
        <v>69</v>
      </c>
      <c r="AA39" s="65">
        <v>72</v>
      </c>
      <c r="AB39" s="42"/>
      <c r="AC39" s="43">
        <f t="shared" si="26"/>
        <v>7.655258205479889</v>
      </c>
      <c r="AD39" s="43">
        <f t="shared" si="27"/>
        <v>6.6536425153600049</v>
      </c>
      <c r="AE39" s="43">
        <f t="shared" si="28"/>
        <v>7.2878550931478978</v>
      </c>
      <c r="AF39" s="43">
        <f t="shared" si="29"/>
        <v>7.8226857887874832</v>
      </c>
      <c r="AG39" s="43">
        <f t="shared" si="30"/>
        <v>5.4179566563467496</v>
      </c>
      <c r="AH39" s="44">
        <f t="shared" si="12"/>
        <v>6.9674796518244051</v>
      </c>
      <c r="AI39" s="43">
        <f t="shared" si="31"/>
        <v>7.075684090002702</v>
      </c>
      <c r="AJ39" s="43">
        <f t="shared" si="32"/>
        <v>6.8306010928961749</v>
      </c>
      <c r="AK39" s="43">
        <f t="shared" si="33"/>
        <v>8.071939389648092</v>
      </c>
      <c r="AL39" s="43">
        <f t="shared" si="34"/>
        <v>9.9055384880415751</v>
      </c>
      <c r="AM39" s="43">
        <f t="shared" si="35"/>
        <v>10.483096007687603</v>
      </c>
      <c r="AN39" s="44">
        <f t="shared" si="13"/>
        <v>8.4733718136552305</v>
      </c>
      <c r="AO39" s="43"/>
      <c r="AP39" s="45">
        <f t="shared" si="14"/>
        <v>0.10549450549450549</v>
      </c>
      <c r="AQ39" s="45">
        <f t="shared" si="18"/>
        <v>0.12259615384615384</v>
      </c>
      <c r="AR39" s="45">
        <f t="shared" si="19"/>
        <v>9.2838196286472149E-2</v>
      </c>
      <c r="AS39" s="45">
        <f t="shared" si="20"/>
        <v>0.17665615141955837</v>
      </c>
      <c r="AT39" s="45">
        <f t="shared" si="21"/>
        <v>0.13897280966767372</v>
      </c>
      <c r="AU39" s="46">
        <f t="shared" si="15"/>
        <v>0.12731156334287269</v>
      </c>
      <c r="AV39" s="45">
        <f t="shared" si="16"/>
        <v>0.16320474777448071</v>
      </c>
      <c r="AW39" s="45">
        <f t="shared" si="22"/>
        <v>0.15335463258785942</v>
      </c>
      <c r="AX39" s="45">
        <f t="shared" si="23"/>
        <v>0.15966386554621848</v>
      </c>
      <c r="AY39" s="45">
        <f t="shared" si="24"/>
        <v>0.15436241610738255</v>
      </c>
      <c r="AZ39" s="45">
        <f t="shared" si="25"/>
        <v>0.14545454545454545</v>
      </c>
      <c r="BA39" s="46">
        <f t="shared" si="17"/>
        <v>0.15520804149409734</v>
      </c>
      <c r="BC39" t="s">
        <v>36</v>
      </c>
      <c r="BD39">
        <v>68134</v>
      </c>
      <c r="BE39">
        <v>62702</v>
      </c>
      <c r="BF39">
        <v>70638</v>
      </c>
      <c r="BG39">
        <v>65863</v>
      </c>
      <c r="BH39">
        <v>65195</v>
      </c>
      <c r="BI39">
        <v>64600</v>
      </c>
      <c r="BJ39">
        <v>77731</v>
      </c>
      <c r="BK39">
        <v>70272</v>
      </c>
      <c r="BL39">
        <v>70615</v>
      </c>
      <c r="BM39">
        <v>69658</v>
      </c>
      <c r="BN39">
        <v>68682</v>
      </c>
    </row>
    <row r="40" spans="1:66" x14ac:dyDescent="0.3">
      <c r="A40" s="38" t="s">
        <v>37</v>
      </c>
      <c r="B40" s="39">
        <v>1616</v>
      </c>
      <c r="C40" s="39">
        <v>1525</v>
      </c>
      <c r="D40" s="40">
        <v>1491</v>
      </c>
      <c r="E40" s="40">
        <v>1468</v>
      </c>
      <c r="F40" s="40">
        <v>1256</v>
      </c>
      <c r="G40" s="40">
        <v>1324</v>
      </c>
      <c r="H40" s="39">
        <v>1286</v>
      </c>
      <c r="I40" s="39">
        <v>1310</v>
      </c>
      <c r="J40" s="39">
        <v>1208</v>
      </c>
      <c r="K40" s="41">
        <v>1195</v>
      </c>
      <c r="L40" s="41">
        <v>1200</v>
      </c>
      <c r="M40" s="40">
        <v>1188</v>
      </c>
      <c r="N40" s="40"/>
      <c r="O40" s="63" t="s">
        <v>37</v>
      </c>
      <c r="P40" s="58">
        <v>159</v>
      </c>
      <c r="Q40" s="58">
        <v>166</v>
      </c>
      <c r="R40" s="59">
        <v>151</v>
      </c>
      <c r="S40" s="59">
        <v>137</v>
      </c>
      <c r="T40" s="59">
        <v>134</v>
      </c>
      <c r="U40" s="59">
        <v>145</v>
      </c>
      <c r="V40" s="60">
        <v>147</v>
      </c>
      <c r="W40" s="61">
        <v>163</v>
      </c>
      <c r="X40" s="61">
        <v>147</v>
      </c>
      <c r="Y40">
        <v>161</v>
      </c>
      <c r="Z40">
        <v>151</v>
      </c>
      <c r="AA40" s="65">
        <v>169</v>
      </c>
      <c r="AB40" s="42"/>
      <c r="AC40" s="43">
        <f t="shared" si="26"/>
        <v>6.9478431098370974</v>
      </c>
      <c r="AD40" s="43">
        <f t="shared" si="27"/>
        <v>7.046917185987672</v>
      </c>
      <c r="AE40" s="43">
        <f t="shared" si="28"/>
        <v>6.6315327184892396</v>
      </c>
      <c r="AF40" s="43">
        <f t="shared" si="29"/>
        <v>6.2594234020194639</v>
      </c>
      <c r="AG40" s="43">
        <f t="shared" si="30"/>
        <v>5.9948551616150318</v>
      </c>
      <c r="AH40" s="44">
        <f t="shared" si="12"/>
        <v>6.5761143155897006</v>
      </c>
      <c r="AI40" s="43">
        <f t="shared" si="31"/>
        <v>7.3047983113815933</v>
      </c>
      <c r="AJ40" s="43">
        <f t="shared" si="32"/>
        <v>6.4245724599993874</v>
      </c>
      <c r="AK40" s="43">
        <f t="shared" si="33"/>
        <v>7.0243102214621036</v>
      </c>
      <c r="AL40" s="43">
        <f t="shared" si="34"/>
        <v>6.495713259428463</v>
      </c>
      <c r="AM40" s="43">
        <f t="shared" si="35"/>
        <v>7.7510491434861377</v>
      </c>
      <c r="AN40" s="44">
        <f t="shared" si="13"/>
        <v>7.0000886791515367</v>
      </c>
      <c r="AO40" s="43"/>
      <c r="AP40" s="45">
        <f t="shared" si="14"/>
        <v>0.10127431254191818</v>
      </c>
      <c r="AQ40" s="45">
        <f t="shared" si="18"/>
        <v>9.3324250681198914E-2</v>
      </c>
      <c r="AR40" s="45">
        <f t="shared" si="19"/>
        <v>0.10668789808917198</v>
      </c>
      <c r="AS40" s="45">
        <f t="shared" si="20"/>
        <v>0.1095166163141994</v>
      </c>
      <c r="AT40" s="45">
        <f t="shared" si="21"/>
        <v>0.11430793157076205</v>
      </c>
      <c r="AU40" s="46">
        <f t="shared" si="15"/>
        <v>0.1050222018394501</v>
      </c>
      <c r="AV40" s="45">
        <f t="shared" si="16"/>
        <v>0.12442748091603054</v>
      </c>
      <c r="AW40" s="45">
        <f t="shared" si="22"/>
        <v>0.1216887417218543</v>
      </c>
      <c r="AX40" s="45">
        <f t="shared" si="23"/>
        <v>0.13472803347280335</v>
      </c>
      <c r="AY40" s="45">
        <f t="shared" si="24"/>
        <v>0.12583333333333332</v>
      </c>
      <c r="AZ40" s="45">
        <f t="shared" si="25"/>
        <v>0.14225589225589225</v>
      </c>
      <c r="BA40" s="46">
        <f t="shared" si="17"/>
        <v>0.12978669633998274</v>
      </c>
      <c r="BC40" t="s">
        <v>37</v>
      </c>
      <c r="BD40">
        <v>234674</v>
      </c>
      <c r="BE40">
        <v>228848</v>
      </c>
      <c r="BF40">
        <v>235564</v>
      </c>
      <c r="BG40">
        <v>227700</v>
      </c>
      <c r="BH40">
        <v>218870</v>
      </c>
      <c r="BI40">
        <v>223525</v>
      </c>
      <c r="BJ40">
        <v>223141</v>
      </c>
      <c r="BK40">
        <v>228809</v>
      </c>
      <c r="BL40">
        <v>229204</v>
      </c>
      <c r="BM40">
        <v>232461</v>
      </c>
      <c r="BN40">
        <v>218035</v>
      </c>
    </row>
    <row r="41" spans="1:66" x14ac:dyDescent="0.3">
      <c r="A41" s="38" t="s">
        <v>38</v>
      </c>
      <c r="B41" s="40">
        <v>87</v>
      </c>
      <c r="C41" s="40">
        <v>81</v>
      </c>
      <c r="D41" s="40">
        <v>69</v>
      </c>
      <c r="E41" s="40">
        <v>65</v>
      </c>
      <c r="F41" s="40">
        <v>83</v>
      </c>
      <c r="G41" s="40">
        <v>67</v>
      </c>
      <c r="H41" s="40">
        <v>66</v>
      </c>
      <c r="I41" s="40">
        <v>64</v>
      </c>
      <c r="J41" s="40">
        <v>65</v>
      </c>
      <c r="K41" s="41">
        <v>52</v>
      </c>
      <c r="L41" s="41">
        <v>45</v>
      </c>
      <c r="M41" s="40">
        <v>51</v>
      </c>
      <c r="N41" s="40"/>
      <c r="O41" s="64" t="s">
        <v>38</v>
      </c>
      <c r="P41" s="58">
        <v>14</v>
      </c>
      <c r="Q41" s="58">
        <v>15</v>
      </c>
      <c r="R41" s="59">
        <v>13</v>
      </c>
      <c r="S41" s="59">
        <v>12</v>
      </c>
      <c r="T41" s="59">
        <v>16</v>
      </c>
      <c r="U41" s="59">
        <v>9</v>
      </c>
      <c r="V41" s="60">
        <v>14</v>
      </c>
      <c r="W41" s="61">
        <v>5</v>
      </c>
      <c r="X41" s="61">
        <v>14</v>
      </c>
      <c r="Y41">
        <v>14</v>
      </c>
      <c r="Z41">
        <v>8</v>
      </c>
      <c r="AA41">
        <v>14</v>
      </c>
      <c r="AB41" s="42"/>
      <c r="AC41" s="43">
        <f t="shared" si="26"/>
        <v>8.2698328312363394</v>
      </c>
      <c r="AD41" s="43">
        <f t="shared" si="27"/>
        <v>9.63020030816641</v>
      </c>
      <c r="AE41" s="43">
        <f t="shared" si="28"/>
        <v>8.2294106475913136</v>
      </c>
      <c r="AF41" s="43">
        <f t="shared" si="29"/>
        <v>6.5210303227910007</v>
      </c>
      <c r="AG41" s="43">
        <f t="shared" si="30"/>
        <v>9.9477741855259882</v>
      </c>
      <c r="AH41" s="44">
        <f t="shared" si="12"/>
        <v>8.5196496590622104</v>
      </c>
      <c r="AI41" s="43">
        <f t="shared" si="31"/>
        <v>2.7264300125415777</v>
      </c>
      <c r="AJ41" s="43">
        <f t="shared" si="32"/>
        <v>6.8262713930469552</v>
      </c>
      <c r="AK41" s="43">
        <f t="shared" si="33"/>
        <v>7.0203590412195371</v>
      </c>
      <c r="AL41" s="43">
        <f t="shared" si="34"/>
        <v>4.2134091746984783</v>
      </c>
      <c r="AM41" s="43">
        <f t="shared" si="35"/>
        <v>7.5901328273244779</v>
      </c>
      <c r="AN41" s="44">
        <f t="shared" si="13"/>
        <v>5.6753204897662055</v>
      </c>
      <c r="AO41" s="43"/>
      <c r="AP41" s="45">
        <f t="shared" si="14"/>
        <v>0.18840579710144928</v>
      </c>
      <c r="AQ41" s="45">
        <f t="shared" si="18"/>
        <v>0.18461538461538463</v>
      </c>
      <c r="AR41" s="45">
        <f t="shared" si="19"/>
        <v>0.19277108433734941</v>
      </c>
      <c r="AS41" s="45">
        <f t="shared" si="20"/>
        <v>0.13432835820895522</v>
      </c>
      <c r="AT41" s="45">
        <f t="shared" si="21"/>
        <v>0.21212121212121213</v>
      </c>
      <c r="AU41" s="46">
        <f t="shared" si="15"/>
        <v>0.18244836727687014</v>
      </c>
      <c r="AV41" s="45">
        <f t="shared" si="16"/>
        <v>7.8125E-2</v>
      </c>
      <c r="AW41" s="45">
        <f t="shared" si="22"/>
        <v>0.2153846153846154</v>
      </c>
      <c r="AX41" s="45">
        <f t="shared" si="23"/>
        <v>0.26923076923076922</v>
      </c>
      <c r="AY41" s="45">
        <f t="shared" si="24"/>
        <v>0.17777777777777778</v>
      </c>
      <c r="AZ41" s="45">
        <f t="shared" si="25"/>
        <v>0.27450980392156865</v>
      </c>
      <c r="BA41" s="46">
        <f t="shared" si="17"/>
        <v>0.20300559326294626</v>
      </c>
      <c r="BC41" t="s">
        <v>38</v>
      </c>
      <c r="BD41">
        <v>15426</v>
      </c>
      <c r="BE41">
        <v>16929</v>
      </c>
      <c r="BF41">
        <v>15576</v>
      </c>
      <c r="BG41">
        <v>15797</v>
      </c>
      <c r="BH41">
        <v>18402</v>
      </c>
      <c r="BI41">
        <v>16084</v>
      </c>
      <c r="BJ41">
        <v>18339</v>
      </c>
      <c r="BK41">
        <v>20509</v>
      </c>
      <c r="BL41">
        <v>19942</v>
      </c>
      <c r="BM41">
        <v>18987</v>
      </c>
      <c r="BN41">
        <v>18445</v>
      </c>
    </row>
    <row r="42" spans="1:66" x14ac:dyDescent="0.3">
      <c r="A42" s="38" t="s">
        <v>39</v>
      </c>
      <c r="B42" s="39">
        <v>1094</v>
      </c>
      <c r="C42" s="39">
        <v>1045</v>
      </c>
      <c r="D42" s="40">
        <v>1077</v>
      </c>
      <c r="E42" s="40">
        <v>921</v>
      </c>
      <c r="F42" s="40">
        <v>894</v>
      </c>
      <c r="G42" s="40">
        <v>809</v>
      </c>
      <c r="H42" s="40">
        <v>828</v>
      </c>
      <c r="I42" s="40">
        <v>863</v>
      </c>
      <c r="J42" s="40">
        <v>767</v>
      </c>
      <c r="K42" s="41">
        <v>824</v>
      </c>
      <c r="L42" s="41">
        <v>977</v>
      </c>
      <c r="M42" s="40">
        <v>1015</v>
      </c>
      <c r="N42" s="40"/>
      <c r="O42" s="64" t="s">
        <v>39</v>
      </c>
      <c r="P42" s="58">
        <v>98</v>
      </c>
      <c r="Q42" s="58">
        <v>128</v>
      </c>
      <c r="R42" s="59">
        <v>108</v>
      </c>
      <c r="S42" s="59">
        <v>101</v>
      </c>
      <c r="T42" s="59">
        <v>89</v>
      </c>
      <c r="U42" s="59">
        <v>90</v>
      </c>
      <c r="V42" s="60">
        <v>113</v>
      </c>
      <c r="W42" s="61">
        <v>123</v>
      </c>
      <c r="X42" s="61">
        <v>100</v>
      </c>
      <c r="Y42">
        <v>107</v>
      </c>
      <c r="Z42">
        <v>123</v>
      </c>
      <c r="AA42" s="65">
        <v>144</v>
      </c>
      <c r="AB42" s="42"/>
      <c r="AC42" s="43">
        <f t="shared" si="26"/>
        <v>27.653930808736387</v>
      </c>
      <c r="AD42" s="43">
        <f t="shared" si="27"/>
        <v>34.397506180801891</v>
      </c>
      <c r="AE42" s="43">
        <f t="shared" si="28"/>
        <v>29.450261780104714</v>
      </c>
      <c r="AF42" s="43">
        <f t="shared" si="29"/>
        <v>27.359410553689454</v>
      </c>
      <c r="AG42" s="43">
        <f t="shared" si="30"/>
        <v>19.709451678625211</v>
      </c>
      <c r="AH42" s="44">
        <f t="shared" si="12"/>
        <v>27.714112200391533</v>
      </c>
      <c r="AI42" s="43">
        <f t="shared" si="31"/>
        <v>28.586036999163337</v>
      </c>
      <c r="AJ42" s="43">
        <f t="shared" si="32"/>
        <v>19.470025895134441</v>
      </c>
      <c r="AK42" s="43">
        <f t="shared" si="33"/>
        <v>23.003826804832954</v>
      </c>
      <c r="AL42" s="43">
        <f t="shared" si="34"/>
        <v>28.076422652879543</v>
      </c>
      <c r="AM42" s="43">
        <f t="shared" si="35"/>
        <v>30.923850019327404</v>
      </c>
      <c r="AN42" s="44">
        <f t="shared" si="13"/>
        <v>26.012032474267539</v>
      </c>
      <c r="AO42" s="43"/>
      <c r="AP42" s="45">
        <f t="shared" si="14"/>
        <v>0.10027855153203342</v>
      </c>
      <c r="AQ42" s="45">
        <f t="shared" si="18"/>
        <v>0.10966340933767643</v>
      </c>
      <c r="AR42" s="45">
        <f t="shared" si="19"/>
        <v>9.9552572706935127E-2</v>
      </c>
      <c r="AS42" s="45">
        <f t="shared" si="20"/>
        <v>0.11124845488257108</v>
      </c>
      <c r="AT42" s="45">
        <f t="shared" si="21"/>
        <v>0.13647342995169082</v>
      </c>
      <c r="AU42" s="46">
        <f t="shared" si="15"/>
        <v>0.11144328368218137</v>
      </c>
      <c r="AV42" s="45">
        <f t="shared" si="16"/>
        <v>0.1425260718424102</v>
      </c>
      <c r="AW42" s="45">
        <f t="shared" si="22"/>
        <v>0.1303780964797914</v>
      </c>
      <c r="AX42" s="45">
        <f t="shared" si="23"/>
        <v>0.12985436893203883</v>
      </c>
      <c r="AY42" s="45">
        <f t="shared" si="24"/>
        <v>0.12589559877175024</v>
      </c>
      <c r="AZ42" s="45">
        <f t="shared" si="25"/>
        <v>0.14187192118226602</v>
      </c>
      <c r="BA42" s="46">
        <f t="shared" si="17"/>
        <v>0.13410521144165133</v>
      </c>
      <c r="BC42" t="s">
        <v>39</v>
      </c>
      <c r="BD42">
        <v>35316</v>
      </c>
      <c r="BE42">
        <v>35438</v>
      </c>
      <c r="BF42">
        <v>37212</v>
      </c>
      <c r="BG42">
        <v>36672</v>
      </c>
      <c r="BH42">
        <v>36916</v>
      </c>
      <c r="BI42">
        <v>45156</v>
      </c>
      <c r="BJ42">
        <v>43028</v>
      </c>
      <c r="BK42">
        <v>51361</v>
      </c>
      <c r="BL42">
        <v>46514</v>
      </c>
      <c r="BM42">
        <v>43809</v>
      </c>
      <c r="BN42">
        <v>46566</v>
      </c>
    </row>
    <row r="43" spans="1:66" x14ac:dyDescent="0.3">
      <c r="A43" s="38" t="s">
        <v>40</v>
      </c>
      <c r="B43" s="40">
        <v>186</v>
      </c>
      <c r="C43" s="40">
        <v>191</v>
      </c>
      <c r="D43" s="40">
        <v>146</v>
      </c>
      <c r="E43" s="40">
        <v>121</v>
      </c>
      <c r="F43" s="40">
        <v>131</v>
      </c>
      <c r="G43" s="40">
        <v>140</v>
      </c>
      <c r="H43" s="40">
        <v>111</v>
      </c>
      <c r="I43" s="40">
        <v>133</v>
      </c>
      <c r="J43" s="40">
        <v>135</v>
      </c>
      <c r="K43" s="41">
        <v>136</v>
      </c>
      <c r="L43" s="41">
        <v>133</v>
      </c>
      <c r="M43" s="40">
        <v>116</v>
      </c>
      <c r="N43" s="40"/>
      <c r="O43" s="64" t="s">
        <v>40</v>
      </c>
      <c r="P43" s="58">
        <v>14</v>
      </c>
      <c r="Q43" s="58">
        <v>7</v>
      </c>
      <c r="R43" s="59">
        <v>7</v>
      </c>
      <c r="S43" s="59">
        <v>10</v>
      </c>
      <c r="T43" s="59">
        <v>4</v>
      </c>
      <c r="U43" s="59">
        <v>9</v>
      </c>
      <c r="V43" s="60">
        <v>7</v>
      </c>
      <c r="W43" s="61">
        <v>2</v>
      </c>
      <c r="X43" s="61">
        <v>9</v>
      </c>
      <c r="Y43">
        <v>9</v>
      </c>
      <c r="Z43">
        <v>5</v>
      </c>
      <c r="AA43">
        <v>6</v>
      </c>
      <c r="AB43" s="42"/>
      <c r="AC43" s="43">
        <f t="shared" si="26"/>
        <v>7.4357340131718717</v>
      </c>
      <c r="AD43" s="43">
        <f t="shared" si="27"/>
        <v>3.5919540229885056</v>
      </c>
      <c r="AE43" s="43">
        <f t="shared" si="28"/>
        <v>3.9075583342637046</v>
      </c>
      <c r="AF43" s="43">
        <f t="shared" si="29"/>
        <v>5.6506752556930557</v>
      </c>
      <c r="AG43" s="43">
        <f t="shared" si="30"/>
        <v>2.2859755400617212</v>
      </c>
      <c r="AH43" s="44">
        <f t="shared" si="12"/>
        <v>4.5743794332357712</v>
      </c>
      <c r="AI43" s="43">
        <f t="shared" si="31"/>
        <v>1.2039489525644111</v>
      </c>
      <c r="AJ43" s="43">
        <f t="shared" si="32"/>
        <v>5.0590219224283297</v>
      </c>
      <c r="AK43" s="43">
        <f t="shared" si="33"/>
        <v>4.8772557307754836</v>
      </c>
      <c r="AL43" s="43">
        <f t="shared" si="34"/>
        <v>3.7180249851278999</v>
      </c>
      <c r="AM43" s="43">
        <f t="shared" si="35"/>
        <v>3.6403349108117946</v>
      </c>
      <c r="AN43" s="44">
        <f t="shared" si="13"/>
        <v>3.6997173003415837</v>
      </c>
      <c r="AO43" s="43"/>
      <c r="AP43" s="45">
        <f t="shared" si="14"/>
        <v>4.7945205479452052E-2</v>
      </c>
      <c r="AQ43" s="45">
        <f t="shared" si="18"/>
        <v>8.2644628099173556E-2</v>
      </c>
      <c r="AR43" s="45">
        <f t="shared" si="19"/>
        <v>3.0534351145038167E-2</v>
      </c>
      <c r="AS43" s="45">
        <f t="shared" si="20"/>
        <v>6.4285714285714279E-2</v>
      </c>
      <c r="AT43" s="45">
        <f t="shared" si="21"/>
        <v>6.3063063063063057E-2</v>
      </c>
      <c r="AU43" s="46">
        <f t="shared" si="15"/>
        <v>5.7694592414488224E-2</v>
      </c>
      <c r="AV43" s="45">
        <f t="shared" si="16"/>
        <v>1.5037593984962405E-2</v>
      </c>
      <c r="AW43" s="45">
        <f t="shared" si="22"/>
        <v>6.6666666666666666E-2</v>
      </c>
      <c r="AX43" s="45">
        <f t="shared" si="23"/>
        <v>6.6176470588235295E-2</v>
      </c>
      <c r="AY43" s="45">
        <f t="shared" si="24"/>
        <v>3.7593984962406013E-2</v>
      </c>
      <c r="AZ43" s="45">
        <f t="shared" si="25"/>
        <v>5.1724137931034482E-2</v>
      </c>
      <c r="BA43" s="46">
        <f t="shared" si="17"/>
        <v>4.7439770826660968E-2</v>
      </c>
      <c r="BC43" t="s">
        <v>40</v>
      </c>
      <c r="BD43">
        <v>17092</v>
      </c>
      <c r="BE43">
        <v>18828</v>
      </c>
      <c r="BF43">
        <v>19488</v>
      </c>
      <c r="BG43">
        <v>17914</v>
      </c>
      <c r="BH43">
        <v>17697</v>
      </c>
      <c r="BI43">
        <v>17498</v>
      </c>
      <c r="BJ43">
        <v>16612</v>
      </c>
      <c r="BK43">
        <v>17790</v>
      </c>
      <c r="BL43">
        <v>18453</v>
      </c>
      <c r="BM43">
        <v>13448</v>
      </c>
      <c r="BN43">
        <v>16482</v>
      </c>
    </row>
    <row r="44" spans="1:66" x14ac:dyDescent="0.3">
      <c r="A44" s="38" t="s">
        <v>41</v>
      </c>
      <c r="B44" s="39">
        <v>1270</v>
      </c>
      <c r="C44" s="39">
        <v>1284</v>
      </c>
      <c r="D44" s="40">
        <v>1211</v>
      </c>
      <c r="E44" s="40">
        <v>1043</v>
      </c>
      <c r="F44" s="40">
        <v>986</v>
      </c>
      <c r="G44" s="40">
        <v>1032</v>
      </c>
      <c r="H44" s="40">
        <v>937</v>
      </c>
      <c r="I44" s="39">
        <v>1015</v>
      </c>
      <c r="J44" s="40">
        <v>995</v>
      </c>
      <c r="K44" s="41">
        <v>962</v>
      </c>
      <c r="L44" s="41">
        <v>958</v>
      </c>
      <c r="M44" s="40">
        <v>1041</v>
      </c>
      <c r="N44" s="40"/>
      <c r="O44" s="64" t="s">
        <v>41</v>
      </c>
      <c r="P44" s="58">
        <v>70</v>
      </c>
      <c r="Q44" s="58">
        <v>89</v>
      </c>
      <c r="R44" s="59">
        <v>69</v>
      </c>
      <c r="S44" s="59">
        <v>60</v>
      </c>
      <c r="T44" s="59">
        <v>71</v>
      </c>
      <c r="U44" s="59">
        <v>87</v>
      </c>
      <c r="V44" s="60">
        <v>80</v>
      </c>
      <c r="W44" s="61">
        <v>67</v>
      </c>
      <c r="X44" s="61">
        <v>80</v>
      </c>
      <c r="Y44">
        <v>86</v>
      </c>
      <c r="Z44">
        <v>104</v>
      </c>
      <c r="AA44">
        <v>97</v>
      </c>
      <c r="AB44" s="42"/>
      <c r="AC44" s="43">
        <f t="shared" si="26"/>
        <v>17.914267434420985</v>
      </c>
      <c r="AD44" s="43">
        <f t="shared" si="27"/>
        <v>22.656110785836113</v>
      </c>
      <c r="AE44" s="43">
        <f t="shared" si="28"/>
        <v>18.095512837323962</v>
      </c>
      <c r="AF44" s="43">
        <f t="shared" si="29"/>
        <v>17.942047187584105</v>
      </c>
      <c r="AG44" s="43">
        <f t="shared" si="30"/>
        <v>18.551906143032582</v>
      </c>
      <c r="AH44" s="44">
        <f t="shared" si="12"/>
        <v>19.031968877639549</v>
      </c>
      <c r="AI44" s="43">
        <f t="shared" si="31"/>
        <v>18.516471368560691</v>
      </c>
      <c r="AJ44" s="43">
        <f t="shared" si="32"/>
        <v>20.821404403727033</v>
      </c>
      <c r="AK44" s="43">
        <f t="shared" si="33"/>
        <v>20.124020124020124</v>
      </c>
      <c r="AL44" s="43">
        <f t="shared" si="34"/>
        <v>28.753110312413604</v>
      </c>
      <c r="AM44" s="43">
        <f t="shared" si="35"/>
        <v>24.589332792537014</v>
      </c>
      <c r="AN44" s="44">
        <f t="shared" si="13"/>
        <v>22.560867800251696</v>
      </c>
      <c r="AO44" s="43"/>
      <c r="AP44" s="45">
        <f t="shared" si="14"/>
        <v>5.697770437654831E-2</v>
      </c>
      <c r="AQ44" s="45">
        <f t="shared" si="18"/>
        <v>5.7526366251198467E-2</v>
      </c>
      <c r="AR44" s="45">
        <f t="shared" si="19"/>
        <v>7.2008113590263698E-2</v>
      </c>
      <c r="AS44" s="45">
        <f t="shared" si="20"/>
        <v>8.4302325581395346E-2</v>
      </c>
      <c r="AT44" s="45">
        <f t="shared" si="21"/>
        <v>8.537886872998933E-2</v>
      </c>
      <c r="AU44" s="46">
        <f t="shared" si="15"/>
        <v>7.1238675705879023E-2</v>
      </c>
      <c r="AV44" s="45">
        <f t="shared" si="16"/>
        <v>6.6009852216748766E-2</v>
      </c>
      <c r="AW44" s="45">
        <f t="shared" si="22"/>
        <v>8.0402010050251257E-2</v>
      </c>
      <c r="AX44" s="45">
        <f t="shared" si="23"/>
        <v>8.9397089397089402E-2</v>
      </c>
      <c r="AY44" s="45">
        <f t="shared" si="24"/>
        <v>0.10855949895615867</v>
      </c>
      <c r="AZ44" s="45">
        <f t="shared" si="25"/>
        <v>9.3179634966378488E-2</v>
      </c>
      <c r="BA44" s="46">
        <f t="shared" si="17"/>
        <v>8.7509617117325328E-2</v>
      </c>
      <c r="BC44" t="s">
        <v>41</v>
      </c>
      <c r="BD44">
        <v>39065</v>
      </c>
      <c r="BE44">
        <v>39075</v>
      </c>
      <c r="BF44">
        <v>39283</v>
      </c>
      <c r="BG44">
        <v>38131</v>
      </c>
      <c r="BH44">
        <v>33441</v>
      </c>
      <c r="BI44">
        <v>38271</v>
      </c>
      <c r="BJ44">
        <v>36184</v>
      </c>
      <c r="BK44">
        <v>38422</v>
      </c>
      <c r="BL44">
        <v>42735</v>
      </c>
      <c r="BM44">
        <v>36170</v>
      </c>
      <c r="BN44">
        <v>39448</v>
      </c>
    </row>
    <row r="45" spans="1:66" x14ac:dyDescent="0.3">
      <c r="A45" s="38" t="s">
        <v>42</v>
      </c>
      <c r="B45" s="39">
        <v>3536</v>
      </c>
      <c r="C45" s="39">
        <v>3531</v>
      </c>
      <c r="D45" s="40">
        <v>3466</v>
      </c>
      <c r="E45" s="40">
        <v>3476</v>
      </c>
      <c r="F45" s="40">
        <v>3104</v>
      </c>
      <c r="G45" s="40">
        <v>3023</v>
      </c>
      <c r="H45" s="39">
        <v>3054</v>
      </c>
      <c r="I45" s="39">
        <v>3408</v>
      </c>
      <c r="J45" s="39">
        <v>3382</v>
      </c>
      <c r="K45" s="41">
        <v>3538</v>
      </c>
      <c r="L45" s="41">
        <v>3516</v>
      </c>
      <c r="M45" s="40">
        <v>3776</v>
      </c>
      <c r="N45" s="40"/>
      <c r="O45" s="64" t="s">
        <v>42</v>
      </c>
      <c r="P45" s="58">
        <v>427</v>
      </c>
      <c r="Q45" s="58">
        <v>385</v>
      </c>
      <c r="R45" s="59">
        <v>410</v>
      </c>
      <c r="S45" s="59">
        <v>435</v>
      </c>
      <c r="T45" s="59">
        <v>350</v>
      </c>
      <c r="U45" s="59">
        <v>349</v>
      </c>
      <c r="V45" s="60">
        <v>425</v>
      </c>
      <c r="W45" s="61">
        <v>482</v>
      </c>
      <c r="X45" s="61">
        <v>480</v>
      </c>
      <c r="Y45">
        <v>476</v>
      </c>
      <c r="Z45">
        <v>537</v>
      </c>
      <c r="AA45" s="65">
        <v>672</v>
      </c>
      <c r="AB45" s="42"/>
      <c r="AC45" s="43">
        <f t="shared" si="26"/>
        <v>22.59175586089404</v>
      </c>
      <c r="AD45" s="43">
        <f t="shared" si="27"/>
        <v>19.608142726906955</v>
      </c>
      <c r="AE45" s="43">
        <f t="shared" si="28"/>
        <v>21.270414409927575</v>
      </c>
      <c r="AF45" s="43">
        <f t="shared" si="29"/>
        <v>23.436237271698726</v>
      </c>
      <c r="AG45" s="43">
        <f t="shared" si="30"/>
        <v>18.312335188983301</v>
      </c>
      <c r="AH45" s="44">
        <f t="shared" si="12"/>
        <v>21.04377709168212</v>
      </c>
      <c r="AI45" s="43">
        <f t="shared" si="31"/>
        <v>25.704747378862379</v>
      </c>
      <c r="AJ45" s="43">
        <f t="shared" si="32"/>
        <v>25.067761292243091</v>
      </c>
      <c r="AK45" s="43">
        <f t="shared" si="33"/>
        <v>24.743982949524355</v>
      </c>
      <c r="AL45" s="43">
        <f t="shared" si="34"/>
        <v>27.490388602495123</v>
      </c>
      <c r="AM45" s="43">
        <f t="shared" si="35"/>
        <v>33.407240223908055</v>
      </c>
      <c r="AN45" s="44">
        <f t="shared" si="13"/>
        <v>27.282824089406596</v>
      </c>
      <c r="AO45" s="43"/>
      <c r="AP45" s="45">
        <f t="shared" si="14"/>
        <v>0.11829197922677438</v>
      </c>
      <c r="AQ45" s="45">
        <f t="shared" si="18"/>
        <v>0.12514384349827387</v>
      </c>
      <c r="AR45" s="45">
        <f t="shared" si="19"/>
        <v>0.11275773195876289</v>
      </c>
      <c r="AS45" s="45">
        <f t="shared" si="20"/>
        <v>0.11544823023486603</v>
      </c>
      <c r="AT45" s="45">
        <f t="shared" si="21"/>
        <v>0.13916175507531106</v>
      </c>
      <c r="AU45" s="46">
        <f t="shared" si="15"/>
        <v>0.12216070799879764</v>
      </c>
      <c r="AV45" s="45">
        <f t="shared" si="16"/>
        <v>0.1414319248826291</v>
      </c>
      <c r="AW45" s="45">
        <f t="shared" si="22"/>
        <v>0.14192785334121821</v>
      </c>
      <c r="AX45" s="45">
        <f t="shared" si="23"/>
        <v>0.13453928773318258</v>
      </c>
      <c r="AY45" s="45">
        <f t="shared" si="24"/>
        <v>0.15273037542662116</v>
      </c>
      <c r="AZ45" s="45">
        <f t="shared" si="25"/>
        <v>0.17796610169491525</v>
      </c>
      <c r="BA45" s="46">
        <f t="shared" si="17"/>
        <v>0.14971910861571325</v>
      </c>
      <c r="BC45" t="s">
        <v>42</v>
      </c>
      <c r="BD45">
        <v>195559</v>
      </c>
      <c r="BE45">
        <v>189007</v>
      </c>
      <c r="BF45">
        <v>196347</v>
      </c>
      <c r="BG45">
        <v>192756</v>
      </c>
      <c r="BH45">
        <v>185610</v>
      </c>
      <c r="BI45">
        <v>191128</v>
      </c>
      <c r="BJ45">
        <v>187514</v>
      </c>
      <c r="BK45">
        <v>191481</v>
      </c>
      <c r="BL45">
        <v>192370</v>
      </c>
      <c r="BM45">
        <v>195341</v>
      </c>
      <c r="BN45">
        <v>201154</v>
      </c>
    </row>
    <row r="46" spans="1:66" x14ac:dyDescent="0.3">
      <c r="A46" s="38" t="s">
        <v>43</v>
      </c>
      <c r="B46" s="40">
        <v>282</v>
      </c>
      <c r="C46" s="40">
        <v>287</v>
      </c>
      <c r="D46" s="40">
        <v>299</v>
      </c>
      <c r="E46" s="40">
        <v>276</v>
      </c>
      <c r="F46" s="40">
        <v>244</v>
      </c>
      <c r="G46" s="40">
        <v>253</v>
      </c>
      <c r="H46" s="40">
        <v>243</v>
      </c>
      <c r="I46" s="40">
        <v>217</v>
      </c>
      <c r="J46" s="40">
        <v>220</v>
      </c>
      <c r="K46" s="41">
        <v>256</v>
      </c>
      <c r="L46" s="41">
        <v>276</v>
      </c>
      <c r="M46" s="40">
        <v>281</v>
      </c>
      <c r="N46" s="40"/>
      <c r="O46" s="64" t="s">
        <v>43</v>
      </c>
      <c r="P46" s="58">
        <v>20</v>
      </c>
      <c r="Q46" s="58">
        <v>29</v>
      </c>
      <c r="R46" s="59">
        <v>32</v>
      </c>
      <c r="S46" s="59">
        <v>32</v>
      </c>
      <c r="T46" s="59">
        <v>19</v>
      </c>
      <c r="U46" s="59">
        <v>28</v>
      </c>
      <c r="V46" s="60">
        <v>30</v>
      </c>
      <c r="W46" s="61">
        <v>28</v>
      </c>
      <c r="X46" s="61">
        <v>28</v>
      </c>
      <c r="Y46">
        <v>32</v>
      </c>
      <c r="Z46">
        <v>46</v>
      </c>
      <c r="AA46">
        <v>35</v>
      </c>
      <c r="AB46" s="42"/>
      <c r="AC46" s="43">
        <f t="shared" si="26"/>
        <v>6.1094819159335287</v>
      </c>
      <c r="AD46" s="43">
        <f t="shared" si="27"/>
        <v>7.5448135910711036</v>
      </c>
      <c r="AE46" s="43">
        <f t="shared" si="28"/>
        <v>8.6521562795728002</v>
      </c>
      <c r="AF46" s="43">
        <f t="shared" si="29"/>
        <v>9.0687524797370056</v>
      </c>
      <c r="AG46" s="43">
        <f t="shared" si="30"/>
        <v>6.3409424642904817</v>
      </c>
      <c r="AH46" s="44">
        <f t="shared" si="12"/>
        <v>7.5432293461209836</v>
      </c>
      <c r="AI46" s="43">
        <f t="shared" si="31"/>
        <v>8.4114395577986052</v>
      </c>
      <c r="AJ46" s="43">
        <f t="shared" si="32"/>
        <v>8.3887590628557724</v>
      </c>
      <c r="AK46" s="43">
        <f t="shared" si="33"/>
        <v>10.072395341517156</v>
      </c>
      <c r="AL46" s="43">
        <f t="shared" si="34"/>
        <v>11.849562081401338</v>
      </c>
      <c r="AM46" s="43">
        <f t="shared" si="35"/>
        <v>8.8753645239000889</v>
      </c>
      <c r="AN46" s="44">
        <f t="shared" si="13"/>
        <v>9.5195041134945928</v>
      </c>
      <c r="AO46" s="43"/>
      <c r="AP46" s="45">
        <f t="shared" si="14"/>
        <v>0.10702341137123746</v>
      </c>
      <c r="AQ46" s="45">
        <f t="shared" si="18"/>
        <v>0.11594202898550725</v>
      </c>
      <c r="AR46" s="45">
        <f t="shared" si="19"/>
        <v>7.7868852459016397E-2</v>
      </c>
      <c r="AS46" s="45">
        <f t="shared" si="20"/>
        <v>0.11067193675889328</v>
      </c>
      <c r="AT46" s="45">
        <f t="shared" si="21"/>
        <v>0.12345679012345678</v>
      </c>
      <c r="AU46" s="46">
        <f t="shared" si="15"/>
        <v>0.10699260393962225</v>
      </c>
      <c r="AV46" s="45">
        <f t="shared" si="16"/>
        <v>0.12903225806451613</v>
      </c>
      <c r="AW46" s="45">
        <f t="shared" si="22"/>
        <v>0.12727272727272726</v>
      </c>
      <c r="AX46" s="45">
        <f t="shared" si="23"/>
        <v>0.125</v>
      </c>
      <c r="AY46" s="45">
        <f t="shared" si="24"/>
        <v>0.16666666666666666</v>
      </c>
      <c r="AZ46" s="45">
        <f t="shared" si="25"/>
        <v>0.12455516014234876</v>
      </c>
      <c r="BA46" s="46">
        <f t="shared" si="17"/>
        <v>0.13450536242925176</v>
      </c>
      <c r="BC46" t="s">
        <v>43</v>
      </c>
      <c r="BD46">
        <v>32864</v>
      </c>
      <c r="BE46">
        <v>32736</v>
      </c>
      <c r="BF46">
        <v>38437</v>
      </c>
      <c r="BG46">
        <v>36985</v>
      </c>
      <c r="BH46">
        <v>35286</v>
      </c>
      <c r="BI46">
        <v>29964</v>
      </c>
      <c r="BJ46">
        <v>33288</v>
      </c>
      <c r="BK46">
        <v>33378</v>
      </c>
      <c r="BL46">
        <v>31770</v>
      </c>
      <c r="BM46">
        <v>38820</v>
      </c>
      <c r="BN46">
        <v>39435</v>
      </c>
    </row>
    <row r="47" spans="1:66" x14ac:dyDescent="0.3">
      <c r="A47" s="38" t="s">
        <v>44</v>
      </c>
      <c r="B47" s="40">
        <v>73</v>
      </c>
      <c r="C47" s="40">
        <v>87</v>
      </c>
      <c r="D47" s="40">
        <v>66</v>
      </c>
      <c r="E47" s="40">
        <v>73</v>
      </c>
      <c r="F47" s="40">
        <v>74</v>
      </c>
      <c r="G47" s="40">
        <v>71</v>
      </c>
      <c r="H47" s="40">
        <v>55</v>
      </c>
      <c r="I47" s="40">
        <v>77</v>
      </c>
      <c r="J47" s="40">
        <v>69</v>
      </c>
      <c r="K47" s="41">
        <v>44</v>
      </c>
      <c r="L47" s="41">
        <v>57</v>
      </c>
      <c r="M47" s="40">
        <v>62</v>
      </c>
      <c r="N47" s="40"/>
      <c r="O47" s="64" t="s">
        <v>44</v>
      </c>
      <c r="P47" s="58">
        <v>3</v>
      </c>
      <c r="Q47" s="58">
        <v>0</v>
      </c>
      <c r="R47" s="59">
        <v>4</v>
      </c>
      <c r="S47" s="59">
        <v>1</v>
      </c>
      <c r="T47" s="59">
        <v>5</v>
      </c>
      <c r="U47" s="59">
        <v>4</v>
      </c>
      <c r="V47" s="60">
        <v>3</v>
      </c>
      <c r="W47" s="61">
        <v>10</v>
      </c>
      <c r="X47" s="61">
        <v>5</v>
      </c>
      <c r="Y47">
        <v>5</v>
      </c>
      <c r="Z47">
        <v>5</v>
      </c>
      <c r="AA47">
        <v>4</v>
      </c>
      <c r="AB47" s="42"/>
      <c r="AC47" s="43">
        <f t="shared" si="26"/>
        <v>1.4769594328475777</v>
      </c>
      <c r="AD47" s="43">
        <f t="shared" si="27"/>
        <v>0</v>
      </c>
      <c r="AE47" s="43">
        <f t="shared" si="28"/>
        <v>2.323690019751365</v>
      </c>
      <c r="AF47" s="43">
        <f t="shared" si="29"/>
        <v>0.57640209810363707</v>
      </c>
      <c r="AG47" s="43">
        <f t="shared" si="30"/>
        <v>2.5011255064779152</v>
      </c>
      <c r="AH47" s="44">
        <f t="shared" si="12"/>
        <v>1.3756354114360991</v>
      </c>
      <c r="AI47" s="43">
        <f t="shared" si="31"/>
        <v>5.1466803911477106</v>
      </c>
      <c r="AJ47" s="43">
        <f t="shared" si="32"/>
        <v>3.0248033877797944</v>
      </c>
      <c r="AK47" s="43">
        <f t="shared" si="33"/>
        <v>2.9009050823857043</v>
      </c>
      <c r="AL47" s="43">
        <f t="shared" si="34"/>
        <v>2.6865832034818116</v>
      </c>
      <c r="AM47" s="43">
        <f t="shared" si="35"/>
        <v>2.1180831347630398</v>
      </c>
      <c r="AN47" s="44">
        <f t="shared" si="13"/>
        <v>3.1754110399116127</v>
      </c>
      <c r="AO47" s="43"/>
      <c r="AP47" s="45">
        <f t="shared" si="14"/>
        <v>6.0606060606060608E-2</v>
      </c>
      <c r="AQ47" s="45">
        <f t="shared" si="18"/>
        <v>1.3698630136986301E-2</v>
      </c>
      <c r="AR47" s="45">
        <f t="shared" si="19"/>
        <v>6.7567567567567571E-2</v>
      </c>
      <c r="AS47" s="45">
        <f t="shared" si="20"/>
        <v>5.6338028169014086E-2</v>
      </c>
      <c r="AT47" s="45">
        <f t="shared" si="21"/>
        <v>5.4545454545454543E-2</v>
      </c>
      <c r="AU47" s="46">
        <f t="shared" si="15"/>
        <v>5.0551148205016626E-2</v>
      </c>
      <c r="AV47" s="45">
        <f t="shared" si="16"/>
        <v>0.12987012987012986</v>
      </c>
      <c r="AW47" s="45">
        <f t="shared" si="22"/>
        <v>7.2463768115942032E-2</v>
      </c>
      <c r="AX47" s="45">
        <f t="shared" si="23"/>
        <v>0.11363636363636363</v>
      </c>
      <c r="AY47" s="45">
        <f t="shared" si="24"/>
        <v>8.771929824561403E-2</v>
      </c>
      <c r="AZ47" s="45">
        <f t="shared" si="25"/>
        <v>6.4516129032258063E-2</v>
      </c>
      <c r="BA47" s="46">
        <f t="shared" si="17"/>
        <v>9.3641137780061529E-2</v>
      </c>
      <c r="BC47" t="s">
        <v>44</v>
      </c>
      <c r="BD47">
        <v>19650</v>
      </c>
      <c r="BE47">
        <v>20312</v>
      </c>
      <c r="BF47">
        <v>21088</v>
      </c>
      <c r="BG47">
        <v>17214</v>
      </c>
      <c r="BH47">
        <v>17349</v>
      </c>
      <c r="BI47">
        <v>19991</v>
      </c>
      <c r="BJ47">
        <v>19430</v>
      </c>
      <c r="BK47">
        <v>16530</v>
      </c>
      <c r="BL47">
        <v>17236</v>
      </c>
      <c r="BM47">
        <v>18611</v>
      </c>
      <c r="BN47">
        <v>18885</v>
      </c>
    </row>
    <row r="48" spans="1:66" x14ac:dyDescent="0.3">
      <c r="A48" s="38" t="s">
        <v>45</v>
      </c>
      <c r="B48" s="40">
        <v>947</v>
      </c>
      <c r="C48" s="40">
        <v>962</v>
      </c>
      <c r="D48" s="40">
        <v>1027</v>
      </c>
      <c r="E48" s="40">
        <v>825</v>
      </c>
      <c r="F48" s="40">
        <v>758</v>
      </c>
      <c r="G48" s="40">
        <v>740</v>
      </c>
      <c r="H48" s="40">
        <v>764</v>
      </c>
      <c r="I48" s="40">
        <v>776</v>
      </c>
      <c r="J48" s="40">
        <v>740</v>
      </c>
      <c r="K48" s="41">
        <v>703</v>
      </c>
      <c r="L48" s="41">
        <v>753</v>
      </c>
      <c r="M48" s="40">
        <v>760</v>
      </c>
      <c r="N48" s="40"/>
      <c r="O48" s="64" t="s">
        <v>45</v>
      </c>
      <c r="P48" s="58">
        <v>88</v>
      </c>
      <c r="Q48" s="58">
        <v>82</v>
      </c>
      <c r="R48" s="59">
        <v>88</v>
      </c>
      <c r="S48" s="59">
        <v>75</v>
      </c>
      <c r="T48" s="59">
        <v>74</v>
      </c>
      <c r="U48" s="59">
        <v>73</v>
      </c>
      <c r="V48" s="60">
        <v>73</v>
      </c>
      <c r="W48" s="61">
        <v>97</v>
      </c>
      <c r="X48" s="61">
        <v>75</v>
      </c>
      <c r="Y48">
        <v>88</v>
      </c>
      <c r="Z48">
        <v>77</v>
      </c>
      <c r="AA48" s="65">
        <v>122</v>
      </c>
      <c r="AB48" s="42"/>
      <c r="AC48" s="43">
        <f t="shared" si="26"/>
        <v>10.79132279544312</v>
      </c>
      <c r="AD48" s="43">
        <f t="shared" si="27"/>
        <v>9.2024195629972958</v>
      </c>
      <c r="AE48" s="43">
        <f t="shared" si="28"/>
        <v>10.25425901326062</v>
      </c>
      <c r="AF48" s="43">
        <f t="shared" si="29"/>
        <v>7.2127868284895458</v>
      </c>
      <c r="AG48" s="43">
        <f t="shared" si="30"/>
        <v>8.1573261607654661</v>
      </c>
      <c r="AH48" s="44">
        <f t="shared" si="12"/>
        <v>9.1236228721912092</v>
      </c>
      <c r="AI48" s="43">
        <f t="shared" si="31"/>
        <v>11.030498760490346</v>
      </c>
      <c r="AJ48" s="43">
        <f t="shared" si="32"/>
        <v>7.5427674916778136</v>
      </c>
      <c r="AK48" s="43">
        <f t="shared" si="33"/>
        <v>9.6473245118782689</v>
      </c>
      <c r="AL48" s="43">
        <f t="shared" si="34"/>
        <v>7.9720873409465041</v>
      </c>
      <c r="AM48" s="43">
        <f t="shared" si="35"/>
        <v>11.249319969387095</v>
      </c>
      <c r="AN48" s="44">
        <f t="shared" si="13"/>
        <v>9.4883996148760055</v>
      </c>
      <c r="AO48" s="43"/>
      <c r="AP48" s="45">
        <f t="shared" si="14"/>
        <v>8.5686465433300871E-2</v>
      </c>
      <c r="AQ48" s="45">
        <f t="shared" si="18"/>
        <v>9.0909090909090912E-2</v>
      </c>
      <c r="AR48" s="45">
        <f t="shared" si="19"/>
        <v>9.7625329815303433E-2</v>
      </c>
      <c r="AS48" s="45">
        <f t="shared" si="20"/>
        <v>9.8648648648648654E-2</v>
      </c>
      <c r="AT48" s="45">
        <f t="shared" si="21"/>
        <v>9.5549738219895292E-2</v>
      </c>
      <c r="AU48" s="46">
        <f t="shared" si="15"/>
        <v>9.3683854605247821E-2</v>
      </c>
      <c r="AV48" s="45">
        <f t="shared" si="16"/>
        <v>0.125</v>
      </c>
      <c r="AW48" s="45">
        <f t="shared" si="22"/>
        <v>0.10135135135135136</v>
      </c>
      <c r="AX48" s="45">
        <f t="shared" si="23"/>
        <v>0.1251778093883357</v>
      </c>
      <c r="AY48" s="45">
        <f t="shared" si="24"/>
        <v>0.10225763612217796</v>
      </c>
      <c r="AZ48" s="45">
        <f t="shared" si="25"/>
        <v>0.16052631578947368</v>
      </c>
      <c r="BA48" s="46">
        <f t="shared" si="17"/>
        <v>0.12286262253026776</v>
      </c>
      <c r="BC48" t="s">
        <v>45</v>
      </c>
      <c r="BD48">
        <v>87750</v>
      </c>
      <c r="BE48">
        <v>81547</v>
      </c>
      <c r="BF48">
        <v>89107</v>
      </c>
      <c r="BG48">
        <v>85818</v>
      </c>
      <c r="BH48">
        <v>103982</v>
      </c>
      <c r="BI48">
        <v>90716</v>
      </c>
      <c r="BJ48">
        <v>87938</v>
      </c>
      <c r="BK48">
        <v>99433</v>
      </c>
      <c r="BL48">
        <v>91217</v>
      </c>
      <c r="BM48">
        <v>96587</v>
      </c>
      <c r="BN48">
        <v>108451</v>
      </c>
    </row>
    <row r="49" spans="1:66" x14ac:dyDescent="0.3">
      <c r="A49" s="38" t="s">
        <v>46</v>
      </c>
      <c r="B49" s="40">
        <v>649</v>
      </c>
      <c r="C49" s="40">
        <v>633</v>
      </c>
      <c r="D49" s="40">
        <v>571</v>
      </c>
      <c r="E49" s="40">
        <v>521</v>
      </c>
      <c r="F49" s="40">
        <v>492</v>
      </c>
      <c r="G49" s="40">
        <v>460</v>
      </c>
      <c r="H49" s="40">
        <v>454</v>
      </c>
      <c r="I49" s="40">
        <v>438</v>
      </c>
      <c r="J49" s="40">
        <v>436</v>
      </c>
      <c r="K49" s="41">
        <v>462</v>
      </c>
      <c r="L49" s="41">
        <v>568</v>
      </c>
      <c r="M49" s="40">
        <v>537</v>
      </c>
      <c r="N49" s="40"/>
      <c r="O49" s="64" t="s">
        <v>46</v>
      </c>
      <c r="P49" s="58">
        <v>72</v>
      </c>
      <c r="Q49" s="58">
        <v>67</v>
      </c>
      <c r="R49" s="59">
        <v>60</v>
      </c>
      <c r="S49" s="59">
        <v>63</v>
      </c>
      <c r="T49" s="59">
        <v>59</v>
      </c>
      <c r="U49" s="59">
        <v>61</v>
      </c>
      <c r="V49" s="60">
        <v>64</v>
      </c>
      <c r="W49" s="61">
        <v>71</v>
      </c>
      <c r="X49" s="61">
        <v>49</v>
      </c>
      <c r="Y49">
        <v>75</v>
      </c>
      <c r="Z49">
        <v>85</v>
      </c>
      <c r="AA49">
        <v>84</v>
      </c>
      <c r="AB49" s="42"/>
      <c r="AC49" s="43">
        <f t="shared" si="26"/>
        <v>6.7832378655411514</v>
      </c>
      <c r="AD49" s="43">
        <f t="shared" si="27"/>
        <v>5.8836960148936539</v>
      </c>
      <c r="AE49" s="43">
        <f t="shared" si="28"/>
        <v>5.7720057720057723</v>
      </c>
      <c r="AF49" s="43">
        <f t="shared" si="29"/>
        <v>5.9463694111206546</v>
      </c>
      <c r="AG49" s="43">
        <f t="shared" si="30"/>
        <v>5.5247066755311671</v>
      </c>
      <c r="AH49" s="44">
        <f t="shared" si="12"/>
        <v>5.9820031478184799</v>
      </c>
      <c r="AI49" s="43">
        <f t="shared" si="31"/>
        <v>6.2391254679344108</v>
      </c>
      <c r="AJ49" s="43">
        <f t="shared" si="32"/>
        <v>4.384198988950029</v>
      </c>
      <c r="AK49" s="43">
        <f t="shared" si="33"/>
        <v>6.4905843256715592</v>
      </c>
      <c r="AL49" s="43">
        <f t="shared" si="34"/>
        <v>6.8834271368992184</v>
      </c>
      <c r="AM49" s="43">
        <f t="shared" si="35"/>
        <v>6.4909976045127884</v>
      </c>
      <c r="AN49" s="44">
        <f t="shared" si="13"/>
        <v>6.0976667047936015</v>
      </c>
      <c r="AO49" s="43"/>
      <c r="AP49" s="45">
        <f t="shared" si="14"/>
        <v>0.10507880910683012</v>
      </c>
      <c r="AQ49" s="45">
        <f t="shared" si="18"/>
        <v>0.12092130518234165</v>
      </c>
      <c r="AR49" s="45">
        <f t="shared" si="19"/>
        <v>0.11991869918699187</v>
      </c>
      <c r="AS49" s="45">
        <f t="shared" si="20"/>
        <v>0.13260869565217392</v>
      </c>
      <c r="AT49" s="45">
        <f t="shared" si="21"/>
        <v>0.14096916299559473</v>
      </c>
      <c r="AU49" s="46">
        <f t="shared" si="15"/>
        <v>0.12389933442478647</v>
      </c>
      <c r="AV49" s="45">
        <f t="shared" si="16"/>
        <v>0.16210045662100456</v>
      </c>
      <c r="AW49" s="45">
        <f t="shared" si="22"/>
        <v>0.11238532110091744</v>
      </c>
      <c r="AX49" s="45">
        <f t="shared" si="23"/>
        <v>0.16233766233766234</v>
      </c>
      <c r="AY49" s="45">
        <f t="shared" si="24"/>
        <v>0.14964788732394366</v>
      </c>
      <c r="AZ49" s="45">
        <f t="shared" si="25"/>
        <v>0.15642458100558659</v>
      </c>
      <c r="BA49" s="46">
        <f t="shared" si="17"/>
        <v>0.14857918167782294</v>
      </c>
      <c r="BC49" t="s">
        <v>46</v>
      </c>
      <c r="BD49">
        <v>99717</v>
      </c>
      <c r="BE49">
        <v>106144</v>
      </c>
      <c r="BF49">
        <v>113874</v>
      </c>
      <c r="BG49">
        <v>103950</v>
      </c>
      <c r="BH49">
        <v>105947</v>
      </c>
      <c r="BI49">
        <v>106793</v>
      </c>
      <c r="BJ49">
        <v>113798</v>
      </c>
      <c r="BK49">
        <v>111765</v>
      </c>
      <c r="BL49">
        <v>115552</v>
      </c>
      <c r="BM49">
        <v>123485</v>
      </c>
      <c r="BN49">
        <v>129410</v>
      </c>
    </row>
    <row r="50" spans="1:66" x14ac:dyDescent="0.3">
      <c r="A50" s="38" t="s">
        <v>47</v>
      </c>
      <c r="B50" s="40">
        <v>374</v>
      </c>
      <c r="C50" s="40">
        <v>410</v>
      </c>
      <c r="D50" s="40">
        <v>432</v>
      </c>
      <c r="E50" s="40">
        <v>378</v>
      </c>
      <c r="F50" s="40">
        <v>357</v>
      </c>
      <c r="G50" s="40">
        <v>315</v>
      </c>
      <c r="H50" s="40">
        <v>338</v>
      </c>
      <c r="I50" s="40">
        <v>339</v>
      </c>
      <c r="J50" s="40">
        <v>332</v>
      </c>
      <c r="K50" s="41">
        <v>272</v>
      </c>
      <c r="L50" s="41">
        <v>268</v>
      </c>
      <c r="M50" s="40">
        <v>269</v>
      </c>
      <c r="N50" s="40"/>
      <c r="O50" s="64" t="s">
        <v>47</v>
      </c>
      <c r="P50" s="58">
        <v>23</v>
      </c>
      <c r="Q50" s="58">
        <v>21</v>
      </c>
      <c r="R50" s="59">
        <v>27</v>
      </c>
      <c r="S50" s="59">
        <v>13</v>
      </c>
      <c r="T50" s="59">
        <v>21</v>
      </c>
      <c r="U50" s="59">
        <v>13</v>
      </c>
      <c r="V50" s="60">
        <v>20</v>
      </c>
      <c r="W50" s="61">
        <v>31</v>
      </c>
      <c r="X50" s="61">
        <v>28</v>
      </c>
      <c r="Y50">
        <v>19</v>
      </c>
      <c r="Z50">
        <v>19</v>
      </c>
      <c r="AA50">
        <v>24</v>
      </c>
      <c r="AB50" s="42"/>
      <c r="AC50" s="43">
        <f t="shared" si="26"/>
        <v>12.215848735925219</v>
      </c>
      <c r="AD50" s="43">
        <f t="shared" si="27"/>
        <v>8.8227880010083179</v>
      </c>
      <c r="AE50" s="43">
        <f t="shared" si="28"/>
        <v>13.073794305636257</v>
      </c>
      <c r="AF50" s="43">
        <f t="shared" si="29"/>
        <v>5.7685481008164716</v>
      </c>
      <c r="AG50" s="43">
        <f t="shared" si="30"/>
        <v>10.468594217347956</v>
      </c>
      <c r="AH50" s="44">
        <f t="shared" si="12"/>
        <v>10.069914672146846</v>
      </c>
      <c r="AI50" s="43">
        <f t="shared" si="31"/>
        <v>13.287042990013287</v>
      </c>
      <c r="AJ50" s="43">
        <f t="shared" si="32"/>
        <v>13.682564503518375</v>
      </c>
      <c r="AK50" s="43">
        <f t="shared" si="33"/>
        <v>8.958038661008958</v>
      </c>
      <c r="AL50" s="43">
        <f t="shared" si="34"/>
        <v>9.6139250113849108</v>
      </c>
      <c r="AM50" s="43">
        <f t="shared" si="35"/>
        <v>10.418927718688952</v>
      </c>
      <c r="AN50" s="44">
        <f t="shared" si="13"/>
        <v>11.192099776922896</v>
      </c>
      <c r="AO50" s="43"/>
      <c r="AP50" s="45">
        <f t="shared" si="14"/>
        <v>6.25E-2</v>
      </c>
      <c r="AQ50" s="45">
        <f t="shared" si="18"/>
        <v>3.439153439153439E-2</v>
      </c>
      <c r="AR50" s="45">
        <f t="shared" si="19"/>
        <v>5.8823529411764705E-2</v>
      </c>
      <c r="AS50" s="45">
        <f t="shared" si="20"/>
        <v>4.1269841269841269E-2</v>
      </c>
      <c r="AT50" s="45">
        <f t="shared" si="21"/>
        <v>5.9171597633136092E-2</v>
      </c>
      <c r="AU50" s="46">
        <f t="shared" si="15"/>
        <v>5.1231300541255284E-2</v>
      </c>
      <c r="AV50" s="45">
        <f t="shared" si="16"/>
        <v>9.1445427728613568E-2</v>
      </c>
      <c r="AW50" s="45">
        <f t="shared" si="22"/>
        <v>8.4337349397590355E-2</v>
      </c>
      <c r="AX50" s="45">
        <f t="shared" si="23"/>
        <v>6.985294117647059E-2</v>
      </c>
      <c r="AY50" s="45">
        <f t="shared" si="24"/>
        <v>7.0895522388059698E-2</v>
      </c>
      <c r="AZ50" s="45">
        <f t="shared" si="25"/>
        <v>8.9219330855018583E-2</v>
      </c>
      <c r="BA50" s="46">
        <f t="shared" si="17"/>
        <v>8.1150114309150562E-2</v>
      </c>
      <c r="BC50" t="s">
        <v>47</v>
      </c>
      <c r="BD50">
        <v>23118</v>
      </c>
      <c r="BE50">
        <v>18828</v>
      </c>
      <c r="BF50">
        <v>23802</v>
      </c>
      <c r="BG50">
        <v>20652</v>
      </c>
      <c r="BH50">
        <v>22536</v>
      </c>
      <c r="BI50">
        <v>20060</v>
      </c>
      <c r="BJ50">
        <v>23331</v>
      </c>
      <c r="BK50">
        <v>20464</v>
      </c>
      <c r="BL50">
        <v>21210</v>
      </c>
      <c r="BM50">
        <v>19763</v>
      </c>
      <c r="BN50">
        <v>23035</v>
      </c>
    </row>
    <row r="51" spans="1:66" x14ac:dyDescent="0.3">
      <c r="A51" s="38" t="s">
        <v>48</v>
      </c>
      <c r="B51" s="40">
        <v>815</v>
      </c>
      <c r="C51" s="40">
        <v>724</v>
      </c>
      <c r="D51" s="40">
        <v>756</v>
      </c>
      <c r="E51" s="40">
        <v>605</v>
      </c>
      <c r="F51" s="40">
        <v>561</v>
      </c>
      <c r="G51" s="40">
        <v>572</v>
      </c>
      <c r="H51" s="40">
        <v>582</v>
      </c>
      <c r="I51" s="40">
        <v>615</v>
      </c>
      <c r="J51" s="40">
        <v>543</v>
      </c>
      <c r="K51" s="41">
        <v>507</v>
      </c>
      <c r="L51" s="41">
        <v>566</v>
      </c>
      <c r="M51" s="40">
        <v>607</v>
      </c>
      <c r="N51" s="40"/>
      <c r="O51" s="63" t="s">
        <v>48</v>
      </c>
      <c r="P51" s="58">
        <v>44</v>
      </c>
      <c r="Q51" s="58">
        <v>55</v>
      </c>
      <c r="R51" s="59">
        <v>58</v>
      </c>
      <c r="S51" s="59">
        <v>53</v>
      </c>
      <c r="T51" s="59">
        <v>38</v>
      </c>
      <c r="U51" s="59">
        <v>52</v>
      </c>
      <c r="V51" s="60">
        <v>57</v>
      </c>
      <c r="W51" s="61">
        <v>45</v>
      </c>
      <c r="X51" s="61">
        <v>37</v>
      </c>
      <c r="Y51">
        <v>45</v>
      </c>
      <c r="Z51">
        <v>57</v>
      </c>
      <c r="AA51">
        <v>51</v>
      </c>
      <c r="AB51" s="42"/>
      <c r="AC51" s="43">
        <f t="shared" si="26"/>
        <v>4.6896316507503411</v>
      </c>
      <c r="AD51" s="43">
        <f t="shared" si="27"/>
        <v>5.6473970633535266</v>
      </c>
      <c r="AE51" s="43">
        <f t="shared" si="28"/>
        <v>6.1136936196228486</v>
      </c>
      <c r="AF51" s="43">
        <f t="shared" si="29"/>
        <v>6.1107075738185008</v>
      </c>
      <c r="AG51" s="43">
        <f t="shared" si="30"/>
        <v>4.0310603810412866</v>
      </c>
      <c r="AH51" s="44">
        <f t="shared" si="12"/>
        <v>5.3184980577173011</v>
      </c>
      <c r="AI51" s="43">
        <f t="shared" si="31"/>
        <v>4.9098764893292026</v>
      </c>
      <c r="AJ51" s="43">
        <f t="shared" si="32"/>
        <v>3.7027400276204392</v>
      </c>
      <c r="AK51" s="43">
        <f t="shared" si="33"/>
        <v>4.8650226493832234</v>
      </c>
      <c r="AL51" s="43">
        <f t="shared" si="34"/>
        <v>6.1936325111376718</v>
      </c>
      <c r="AM51" s="43">
        <f t="shared" si="35"/>
        <v>5.7704057387250804</v>
      </c>
      <c r="AN51" s="44">
        <f t="shared" si="13"/>
        <v>5.0883354832391232</v>
      </c>
      <c r="AO51" s="43"/>
      <c r="AP51" s="45">
        <f t="shared" si="14"/>
        <v>7.6719576719576715E-2</v>
      </c>
      <c r="AQ51" s="45">
        <f t="shared" si="18"/>
        <v>8.7603305785123972E-2</v>
      </c>
      <c r="AR51" s="45">
        <f t="shared" si="19"/>
        <v>6.7736185383244205E-2</v>
      </c>
      <c r="AS51" s="45">
        <f t="shared" si="20"/>
        <v>9.0909090909090912E-2</v>
      </c>
      <c r="AT51" s="45">
        <f t="shared" si="21"/>
        <v>9.7938144329896906E-2</v>
      </c>
      <c r="AU51" s="46">
        <f t="shared" si="15"/>
        <v>8.4181260625386528E-2</v>
      </c>
      <c r="AV51" s="45">
        <f t="shared" si="16"/>
        <v>7.3170731707317069E-2</v>
      </c>
      <c r="AW51" s="45">
        <f t="shared" si="22"/>
        <v>6.8139963167587483E-2</v>
      </c>
      <c r="AX51" s="45">
        <f t="shared" si="23"/>
        <v>8.8757396449704137E-2</v>
      </c>
      <c r="AY51" s="45">
        <f t="shared" si="24"/>
        <v>0.10070671378091872</v>
      </c>
      <c r="AZ51" s="45">
        <f t="shared" si="25"/>
        <v>8.4019769357495888E-2</v>
      </c>
      <c r="BA51" s="46">
        <f t="shared" si="17"/>
        <v>8.2958914892604665E-2</v>
      </c>
      <c r="BC51" t="s">
        <v>48</v>
      </c>
      <c r="BD51">
        <v>99410</v>
      </c>
      <c r="BE51">
        <v>93824</v>
      </c>
      <c r="BF51">
        <v>97390</v>
      </c>
      <c r="BG51">
        <v>94869</v>
      </c>
      <c r="BH51">
        <v>86733</v>
      </c>
      <c r="BI51">
        <v>94268</v>
      </c>
      <c r="BJ51">
        <v>91652</v>
      </c>
      <c r="BK51">
        <v>99926</v>
      </c>
      <c r="BL51">
        <v>92497</v>
      </c>
      <c r="BM51">
        <v>92030</v>
      </c>
      <c r="BN51">
        <v>88382</v>
      </c>
    </row>
    <row r="52" spans="1:66" x14ac:dyDescent="0.3">
      <c r="A52" s="38" t="s">
        <v>49</v>
      </c>
      <c r="B52" s="41">
        <v>170</v>
      </c>
      <c r="C52" s="41">
        <v>195</v>
      </c>
      <c r="D52" s="40">
        <v>150</v>
      </c>
      <c r="E52" s="40">
        <v>159</v>
      </c>
      <c r="F52" s="40">
        <v>134</v>
      </c>
      <c r="G52" s="40">
        <v>155</v>
      </c>
      <c r="H52" s="40">
        <v>135</v>
      </c>
      <c r="I52" s="41">
        <v>123</v>
      </c>
      <c r="J52" s="41">
        <v>87</v>
      </c>
      <c r="K52" s="41">
        <v>150</v>
      </c>
      <c r="L52" s="41">
        <v>145</v>
      </c>
      <c r="M52" s="40">
        <v>112</v>
      </c>
      <c r="N52" s="40"/>
      <c r="O52" s="64" t="s">
        <v>49</v>
      </c>
      <c r="P52" s="58">
        <v>7</v>
      </c>
      <c r="Q52" s="58">
        <v>6</v>
      </c>
      <c r="R52" s="59">
        <v>2</v>
      </c>
      <c r="S52" s="59">
        <v>7</v>
      </c>
      <c r="T52" s="59">
        <v>2</v>
      </c>
      <c r="U52" s="59">
        <v>3</v>
      </c>
      <c r="V52" s="60">
        <v>6</v>
      </c>
      <c r="W52" s="61">
        <v>6</v>
      </c>
      <c r="X52" s="61">
        <v>4</v>
      </c>
      <c r="Y52">
        <v>5</v>
      </c>
      <c r="Z52">
        <v>5</v>
      </c>
      <c r="AA52">
        <v>5</v>
      </c>
      <c r="AB52" s="42"/>
      <c r="AC52" s="43">
        <f t="shared" si="26"/>
        <v>6.4173083975064174</v>
      </c>
      <c r="AD52" s="43">
        <f t="shared" si="27"/>
        <v>5.5705134156531422</v>
      </c>
      <c r="AE52" s="43">
        <f t="shared" si="28"/>
        <v>2.1397239756071467</v>
      </c>
      <c r="AF52" s="43">
        <f t="shared" si="29"/>
        <v>5.7594207668257367</v>
      </c>
      <c r="AG52" s="43">
        <f t="shared" si="30"/>
        <v>2.0540207456095305</v>
      </c>
      <c r="AH52" s="44">
        <f t="shared" si="12"/>
        <v>4.388197460240395</v>
      </c>
      <c r="AI52" s="43">
        <f t="shared" si="31"/>
        <v>6.4655172413793105</v>
      </c>
      <c r="AJ52" s="43">
        <f t="shared" si="32"/>
        <v>3.0111412225233365</v>
      </c>
      <c r="AK52" s="43">
        <f t="shared" si="33"/>
        <v>4.7312641937925815</v>
      </c>
      <c r="AL52" s="43">
        <f t="shared" si="34"/>
        <v>3.7636432066240122</v>
      </c>
      <c r="AM52" s="43">
        <f t="shared" si="35"/>
        <v>3.8153376573826785</v>
      </c>
      <c r="AN52" s="44">
        <f t="shared" si="13"/>
        <v>4.3573807043403834</v>
      </c>
      <c r="AO52" s="43"/>
      <c r="AP52" s="45">
        <f t="shared" si="14"/>
        <v>1.3333333333333334E-2</v>
      </c>
      <c r="AQ52" s="45">
        <f t="shared" si="18"/>
        <v>4.40251572327044E-2</v>
      </c>
      <c r="AR52" s="45">
        <f t="shared" si="19"/>
        <v>1.4925373134328358E-2</v>
      </c>
      <c r="AS52" s="45">
        <f t="shared" si="20"/>
        <v>1.935483870967742E-2</v>
      </c>
      <c r="AT52" s="45">
        <f t="shared" si="21"/>
        <v>4.4444444444444446E-2</v>
      </c>
      <c r="AU52" s="46">
        <f t="shared" si="15"/>
        <v>2.7216629370897593E-2</v>
      </c>
      <c r="AV52" s="45">
        <f t="shared" si="16"/>
        <v>4.878048780487805E-2</v>
      </c>
      <c r="AW52" s="45">
        <f t="shared" si="22"/>
        <v>4.5977011494252873E-2</v>
      </c>
      <c r="AX52" s="45">
        <f t="shared" si="23"/>
        <v>3.3333333333333333E-2</v>
      </c>
      <c r="AY52" s="45">
        <f t="shared" si="24"/>
        <v>3.4482758620689655E-2</v>
      </c>
      <c r="AZ52" s="45">
        <f t="shared" si="25"/>
        <v>4.4642857142857144E-2</v>
      </c>
      <c r="BA52" s="46">
        <f t="shared" si="17"/>
        <v>4.144328967920221E-2</v>
      </c>
      <c r="BC52" t="s">
        <v>49</v>
      </c>
      <c r="BD52">
        <v>8244</v>
      </c>
      <c r="BE52">
        <v>10908</v>
      </c>
      <c r="BF52">
        <v>10771</v>
      </c>
      <c r="BG52">
        <v>9347</v>
      </c>
      <c r="BH52">
        <v>12154</v>
      </c>
      <c r="BI52">
        <v>9737</v>
      </c>
      <c r="BJ52">
        <v>9280</v>
      </c>
      <c r="BK52">
        <v>13284</v>
      </c>
      <c r="BL52">
        <v>10568</v>
      </c>
      <c r="BM52">
        <v>13285</v>
      </c>
      <c r="BN52">
        <v>13105</v>
      </c>
    </row>
    <row r="53" spans="1:66" x14ac:dyDescent="0.3">
      <c r="A53" s="38"/>
      <c r="B53" s="41"/>
      <c r="C53" s="41"/>
      <c r="D53" s="40"/>
      <c r="E53" s="40"/>
      <c r="F53" s="40"/>
      <c r="G53" s="40"/>
      <c r="H53" s="40"/>
      <c r="I53" s="41"/>
      <c r="J53" s="41"/>
      <c r="K53" s="41"/>
      <c r="L53" s="41"/>
      <c r="M53" s="40"/>
      <c r="N53" s="40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  <c r="BA53"/>
      <c r="BB53" s="47"/>
    </row>
    <row r="54" spans="1:66" x14ac:dyDescent="0.3"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1"/>
      <c r="AP54" s="51"/>
      <c r="AQ54" s="51"/>
      <c r="AR54" s="51"/>
      <c r="AS54" s="51"/>
      <c r="AT54" s="51"/>
      <c r="AU54" s="51"/>
      <c r="AV54" s="51"/>
      <c r="AW54" s="51"/>
      <c r="AX54" s="51"/>
      <c r="AY54" s="51"/>
      <c r="AZ54" s="51"/>
      <c r="BA54" s="51"/>
      <c r="BB54" s="50"/>
    </row>
    <row r="55" spans="1:66" x14ac:dyDescent="0.3">
      <c r="B55" s="48"/>
      <c r="C55" s="48"/>
      <c r="D55" s="48"/>
      <c r="E55" s="48"/>
      <c r="F55" s="48"/>
      <c r="G55" s="48"/>
      <c r="H55" s="48"/>
      <c r="I55" s="48"/>
      <c r="J55" s="48"/>
      <c r="K55" s="52"/>
      <c r="L55" s="52"/>
      <c r="M55" s="48"/>
      <c r="N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1"/>
      <c r="AP55" s="51"/>
      <c r="AQ55" s="51"/>
      <c r="AR55" s="51"/>
      <c r="AS55" s="51"/>
      <c r="AT55" s="51"/>
      <c r="AU55" s="51"/>
      <c r="AV55" s="51"/>
      <c r="AW55" s="51"/>
      <c r="AX55" s="51"/>
      <c r="AY55" s="51"/>
      <c r="AZ55" s="51"/>
      <c r="BA55" s="51"/>
      <c r="BB55" s="50"/>
    </row>
    <row r="56" spans="1:66" x14ac:dyDescent="0.3">
      <c r="B56" s="48"/>
      <c r="C56" s="48"/>
      <c r="D56" s="48"/>
      <c r="E56" s="48"/>
      <c r="F56" s="48"/>
      <c r="G56" s="48"/>
      <c r="H56" s="48"/>
      <c r="I56" s="48"/>
      <c r="J56" s="48"/>
      <c r="K56" s="52"/>
      <c r="L56" s="52"/>
      <c r="M56" s="48"/>
      <c r="N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0"/>
    </row>
    <row r="57" spans="1:66" x14ac:dyDescent="0.3">
      <c r="B57" s="48"/>
      <c r="C57" s="48"/>
      <c r="D57" s="48"/>
      <c r="E57" s="48"/>
      <c r="F57" s="48"/>
      <c r="G57" s="48"/>
      <c r="H57" s="48"/>
      <c r="I57" s="48"/>
      <c r="J57" s="48"/>
      <c r="K57" s="52"/>
      <c r="L57" s="52"/>
      <c r="M57" s="48"/>
      <c r="N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</row>
    <row r="58" spans="1:66" x14ac:dyDescent="0.3">
      <c r="B58" s="48"/>
      <c r="C58" s="48"/>
      <c r="D58" s="48"/>
      <c r="E58" s="48"/>
      <c r="F58" s="48"/>
      <c r="G58" s="48"/>
      <c r="H58" s="48"/>
      <c r="I58" s="48"/>
      <c r="J58" s="48"/>
      <c r="K58" s="54"/>
      <c r="L58" s="54"/>
      <c r="M58" s="48"/>
      <c r="N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</row>
    <row r="59" spans="1:66" x14ac:dyDescent="0.3"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</row>
    <row r="60" spans="1:66" x14ac:dyDescent="0.3"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</row>
    <row r="61" spans="1:66" x14ac:dyDescent="0.3"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</row>
    <row r="62" spans="1:66" x14ac:dyDescent="0.3"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</row>
    <row r="63" spans="1:66" x14ac:dyDescent="0.3"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</row>
    <row r="64" spans="1:66" x14ac:dyDescent="0.3"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</row>
    <row r="65" spans="2:53" x14ac:dyDescent="0.3"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</row>
    <row r="66" spans="2:53" x14ac:dyDescent="0.3"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</row>
    <row r="67" spans="2:53" x14ac:dyDescent="0.3"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</row>
    <row r="68" spans="2:53" x14ac:dyDescent="0.3"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</row>
    <row r="69" spans="2:53" x14ac:dyDescent="0.3"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</row>
    <row r="70" spans="2:53" x14ac:dyDescent="0.3"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</row>
    <row r="71" spans="2:53" x14ac:dyDescent="0.3"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</row>
    <row r="72" spans="2:53" x14ac:dyDescent="0.3"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</row>
    <row r="73" spans="2:53" x14ac:dyDescent="0.3"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</row>
    <row r="74" spans="2:53" x14ac:dyDescent="0.3"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</row>
    <row r="75" spans="2:53" x14ac:dyDescent="0.3"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</row>
    <row r="76" spans="2:53" x14ac:dyDescent="0.3"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</row>
    <row r="77" spans="2:53" x14ac:dyDescent="0.3"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</row>
    <row r="78" spans="2:53" x14ac:dyDescent="0.3"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</row>
    <row r="79" spans="2:53" x14ac:dyDescent="0.3"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</row>
    <row r="80" spans="2:53" x14ac:dyDescent="0.3"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</row>
    <row r="81" spans="2:53" x14ac:dyDescent="0.3"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</row>
    <row r="82" spans="2:53" x14ac:dyDescent="0.3"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</row>
    <row r="83" spans="2:53" x14ac:dyDescent="0.3"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</row>
    <row r="84" spans="2:53" x14ac:dyDescent="0.3"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</row>
    <row r="85" spans="2:53" x14ac:dyDescent="0.3"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</row>
    <row r="86" spans="2:53" x14ac:dyDescent="0.3"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</row>
    <row r="87" spans="2:53" x14ac:dyDescent="0.3"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</row>
    <row r="88" spans="2:53" x14ac:dyDescent="0.3"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</row>
    <row r="89" spans="2:53" x14ac:dyDescent="0.3"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</row>
    <row r="90" spans="2:53" x14ac:dyDescent="0.3"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</row>
    <row r="91" spans="2:53" x14ac:dyDescent="0.3"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</row>
    <row r="92" spans="2:53" x14ac:dyDescent="0.3"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</row>
    <row r="93" spans="2:53" x14ac:dyDescent="0.3"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</row>
    <row r="94" spans="2:53" x14ac:dyDescent="0.3"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</row>
    <row r="95" spans="2:53" x14ac:dyDescent="0.3"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</row>
    <row r="96" spans="2:53" x14ac:dyDescent="0.3"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</row>
    <row r="97" spans="2:53" x14ac:dyDescent="0.3"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</row>
    <row r="98" spans="2:53" x14ac:dyDescent="0.3"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</row>
    <row r="99" spans="2:53" x14ac:dyDescent="0.3"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</row>
    <row r="100" spans="2:53" x14ac:dyDescent="0.3"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</row>
    <row r="101" spans="2:53" x14ac:dyDescent="0.3"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</row>
    <row r="102" spans="2:53" x14ac:dyDescent="0.3"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</row>
    <row r="103" spans="2:53" x14ac:dyDescent="0.3"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</row>
    <row r="104" spans="2:53" x14ac:dyDescent="0.3"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</row>
    <row r="105" spans="2:53" x14ac:dyDescent="0.3"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</row>
    <row r="106" spans="2:53" x14ac:dyDescent="0.3"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</row>
    <row r="107" spans="2:53" x14ac:dyDescent="0.3"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</row>
    <row r="108" spans="2:53" x14ac:dyDescent="0.3"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</row>
    <row r="109" spans="2:53" x14ac:dyDescent="0.3"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</row>
    <row r="110" spans="2:53" x14ac:dyDescent="0.3"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</row>
    <row r="111" spans="2:53" x14ac:dyDescent="0.3"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</row>
    <row r="112" spans="2:53" x14ac:dyDescent="0.3"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</row>
    <row r="113" spans="2:53" x14ac:dyDescent="0.3"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</row>
    <row r="114" spans="2:53" x14ac:dyDescent="0.3"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</row>
    <row r="115" spans="2:53" x14ac:dyDescent="0.3"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</row>
    <row r="116" spans="2:53" x14ac:dyDescent="0.3"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</row>
    <row r="117" spans="2:53" x14ac:dyDescent="0.3"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</row>
    <row r="118" spans="2:53" x14ac:dyDescent="0.3"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</row>
    <row r="119" spans="2:53" x14ac:dyDescent="0.3"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</row>
    <row r="120" spans="2:53" x14ac:dyDescent="0.3"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</row>
    <row r="121" spans="2:53" x14ac:dyDescent="0.3"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</row>
    <row r="122" spans="2:53" x14ac:dyDescent="0.3"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</row>
    <row r="123" spans="2:53" x14ac:dyDescent="0.3"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</row>
    <row r="124" spans="2:53" x14ac:dyDescent="0.3"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</row>
    <row r="125" spans="2:53" x14ac:dyDescent="0.3"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</row>
    <row r="126" spans="2:53" x14ac:dyDescent="0.3"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</row>
    <row r="127" spans="2:53" x14ac:dyDescent="0.3"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</row>
    <row r="128" spans="2:53" x14ac:dyDescent="0.3"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</row>
    <row r="129" spans="2:53" x14ac:dyDescent="0.3"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</row>
    <row r="130" spans="2:53" x14ac:dyDescent="0.3"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</row>
    <row r="131" spans="2:53" x14ac:dyDescent="0.3"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</row>
    <row r="132" spans="2:53" x14ac:dyDescent="0.3"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</row>
    <row r="133" spans="2:53" x14ac:dyDescent="0.3"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</row>
    <row r="134" spans="2:53" x14ac:dyDescent="0.3"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</row>
    <row r="135" spans="2:53" x14ac:dyDescent="0.3"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</row>
    <row r="136" spans="2:53" x14ac:dyDescent="0.3"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</row>
    <row r="137" spans="2:53" x14ac:dyDescent="0.3"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</row>
    <row r="138" spans="2:53" x14ac:dyDescent="0.3"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</row>
    <row r="139" spans="2:53" x14ac:dyDescent="0.3"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</row>
    <row r="140" spans="2:53" x14ac:dyDescent="0.3"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</row>
    <row r="141" spans="2:53" x14ac:dyDescent="0.3"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</row>
    <row r="142" spans="2:53" x14ac:dyDescent="0.3"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</row>
    <row r="143" spans="2:53" x14ac:dyDescent="0.3"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</row>
    <row r="144" spans="2:53" x14ac:dyDescent="0.3"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</row>
    <row r="145" spans="2:53" x14ac:dyDescent="0.3"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</row>
    <row r="146" spans="2:53" x14ac:dyDescent="0.3"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</row>
    <row r="147" spans="2:53" x14ac:dyDescent="0.3"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</row>
    <row r="148" spans="2:53" x14ac:dyDescent="0.3"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</row>
    <row r="149" spans="2:53" x14ac:dyDescent="0.3"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</row>
    <row r="150" spans="2:53" x14ac:dyDescent="0.3"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</row>
    <row r="151" spans="2:53" x14ac:dyDescent="0.3"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</row>
    <row r="152" spans="2:53" x14ac:dyDescent="0.3"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</row>
    <row r="153" spans="2:53" x14ac:dyDescent="0.3"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</row>
    <row r="154" spans="2:53" x14ac:dyDescent="0.3"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</row>
    <row r="155" spans="2:53" x14ac:dyDescent="0.3"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</row>
    <row r="156" spans="2:53" x14ac:dyDescent="0.3"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</row>
    <row r="157" spans="2:53" x14ac:dyDescent="0.3"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</row>
    <row r="158" spans="2:53" x14ac:dyDescent="0.3"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</row>
    <row r="159" spans="2:53" x14ac:dyDescent="0.3"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</row>
    <row r="160" spans="2:53" x14ac:dyDescent="0.3"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</row>
    <row r="161" spans="2:53" x14ac:dyDescent="0.3"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</row>
    <row r="162" spans="2:53" x14ac:dyDescent="0.3"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</row>
    <row r="163" spans="2:53" x14ac:dyDescent="0.3"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</row>
    <row r="164" spans="2:53" x14ac:dyDescent="0.3"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</row>
    <row r="165" spans="2:53" x14ac:dyDescent="0.3"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</row>
    <row r="166" spans="2:53" x14ac:dyDescent="0.3"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</row>
    <row r="167" spans="2:53" x14ac:dyDescent="0.3"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</row>
    <row r="168" spans="2:53" x14ac:dyDescent="0.3"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</row>
    <row r="169" spans="2:53" x14ac:dyDescent="0.3"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</row>
    <row r="170" spans="2:53" x14ac:dyDescent="0.3"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</row>
    <row r="171" spans="2:53" x14ac:dyDescent="0.3"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</row>
    <row r="172" spans="2:53" x14ac:dyDescent="0.3"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</row>
    <row r="173" spans="2:53" x14ac:dyDescent="0.3"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</row>
    <row r="174" spans="2:53" x14ac:dyDescent="0.3"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</row>
    <row r="175" spans="2:53" x14ac:dyDescent="0.3"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</row>
    <row r="176" spans="2:53" x14ac:dyDescent="0.3"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</row>
    <row r="177" spans="2:53" x14ac:dyDescent="0.3"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</row>
    <row r="178" spans="2:53" x14ac:dyDescent="0.3"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</row>
    <row r="179" spans="2:53" x14ac:dyDescent="0.3"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</row>
    <row r="180" spans="2:53" x14ac:dyDescent="0.3"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</row>
    <row r="181" spans="2:53" x14ac:dyDescent="0.3"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</row>
    <row r="182" spans="2:53" x14ac:dyDescent="0.3"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</row>
    <row r="183" spans="2:53" x14ac:dyDescent="0.3"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</row>
    <row r="184" spans="2:53" x14ac:dyDescent="0.3"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</row>
    <row r="185" spans="2:53" x14ac:dyDescent="0.3"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</row>
    <row r="186" spans="2:53" x14ac:dyDescent="0.3"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</row>
    <row r="187" spans="2:53" x14ac:dyDescent="0.3"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</row>
    <row r="188" spans="2:53" x14ac:dyDescent="0.3"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</row>
    <row r="189" spans="2:53" x14ac:dyDescent="0.3"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</row>
    <row r="190" spans="2:53" x14ac:dyDescent="0.3"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</row>
    <row r="191" spans="2:53" x14ac:dyDescent="0.3"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</row>
    <row r="192" spans="2:53" x14ac:dyDescent="0.3"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</row>
    <row r="193" spans="2:53" x14ac:dyDescent="0.3"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</row>
    <row r="194" spans="2:53" x14ac:dyDescent="0.3"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</row>
    <row r="195" spans="2:53" x14ac:dyDescent="0.3"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</row>
    <row r="196" spans="2:53" x14ac:dyDescent="0.3"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</row>
    <row r="197" spans="2:53" x14ac:dyDescent="0.3"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</row>
    <row r="198" spans="2:53" x14ac:dyDescent="0.3"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</row>
    <row r="199" spans="2:53" x14ac:dyDescent="0.3"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</row>
    <row r="200" spans="2:53" x14ac:dyDescent="0.3"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</row>
    <row r="201" spans="2:53" x14ac:dyDescent="0.3"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</row>
    <row r="202" spans="2:53" x14ac:dyDescent="0.3"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</row>
    <row r="203" spans="2:53" x14ac:dyDescent="0.3"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</row>
    <row r="204" spans="2:53" x14ac:dyDescent="0.3"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</row>
    <row r="205" spans="2:53" x14ac:dyDescent="0.3"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</row>
    <row r="206" spans="2:53" x14ac:dyDescent="0.3"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</row>
    <row r="207" spans="2:53" x14ac:dyDescent="0.3"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</row>
    <row r="208" spans="2:53" x14ac:dyDescent="0.3"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</row>
    <row r="209" spans="2:53" x14ac:dyDescent="0.3"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</row>
    <row r="210" spans="2:53" x14ac:dyDescent="0.3"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</row>
    <row r="211" spans="2:53" x14ac:dyDescent="0.3"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</row>
    <row r="212" spans="2:53" x14ac:dyDescent="0.3"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</row>
    <row r="213" spans="2:53" x14ac:dyDescent="0.3"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</row>
    <row r="214" spans="2:53" x14ac:dyDescent="0.3"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</row>
    <row r="215" spans="2:53" x14ac:dyDescent="0.3"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</row>
    <row r="216" spans="2:53" x14ac:dyDescent="0.3"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</row>
    <row r="217" spans="2:53" x14ac:dyDescent="0.3"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</row>
    <row r="218" spans="2:53" x14ac:dyDescent="0.3"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</row>
    <row r="219" spans="2:53" x14ac:dyDescent="0.3"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</row>
    <row r="220" spans="2:53" x14ac:dyDescent="0.3"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</row>
    <row r="221" spans="2:53" x14ac:dyDescent="0.3"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</row>
    <row r="222" spans="2:53" x14ac:dyDescent="0.3"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</row>
    <row r="223" spans="2:53" x14ac:dyDescent="0.3"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</row>
    <row r="224" spans="2:53" x14ac:dyDescent="0.3"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</row>
    <row r="225" spans="2:53" x14ac:dyDescent="0.3"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</row>
    <row r="226" spans="2:53" x14ac:dyDescent="0.3"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</row>
    <row r="227" spans="2:53" x14ac:dyDescent="0.3"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</row>
    <row r="228" spans="2:53" x14ac:dyDescent="0.3"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</row>
    <row r="229" spans="2:53" x14ac:dyDescent="0.3"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</row>
    <row r="230" spans="2:53" x14ac:dyDescent="0.3"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</row>
    <row r="231" spans="2:53" x14ac:dyDescent="0.3"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</row>
    <row r="232" spans="2:53" x14ac:dyDescent="0.3"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</row>
    <row r="233" spans="2:53" x14ac:dyDescent="0.3"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</row>
    <row r="234" spans="2:53" x14ac:dyDescent="0.3"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</row>
    <row r="235" spans="2:53" x14ac:dyDescent="0.3"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</row>
    <row r="236" spans="2:53" x14ac:dyDescent="0.3"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</row>
    <row r="237" spans="2:53" x14ac:dyDescent="0.3"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</row>
    <row r="238" spans="2:53" x14ac:dyDescent="0.3"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</row>
    <row r="239" spans="2:53" x14ac:dyDescent="0.3"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</row>
    <row r="240" spans="2:53" x14ac:dyDescent="0.3"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</row>
    <row r="241" spans="2:53" x14ac:dyDescent="0.3"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</row>
    <row r="242" spans="2:53" x14ac:dyDescent="0.3"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</row>
    <row r="243" spans="2:53" x14ac:dyDescent="0.3"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</row>
    <row r="244" spans="2:53" x14ac:dyDescent="0.3"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</row>
    <row r="245" spans="2:53" x14ac:dyDescent="0.3"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</row>
    <row r="246" spans="2:53" x14ac:dyDescent="0.3"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</row>
    <row r="247" spans="2:53" x14ac:dyDescent="0.3"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</row>
    <row r="248" spans="2:53" x14ac:dyDescent="0.3"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</row>
    <row r="249" spans="2:53" x14ac:dyDescent="0.3"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</row>
    <row r="250" spans="2:53" x14ac:dyDescent="0.3"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</row>
    <row r="251" spans="2:53" x14ac:dyDescent="0.3"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</row>
    <row r="252" spans="2:53" x14ac:dyDescent="0.3"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</row>
    <row r="253" spans="2:53" x14ac:dyDescent="0.3"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</row>
    <row r="254" spans="2:53" x14ac:dyDescent="0.3"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</row>
    <row r="255" spans="2:53" x14ac:dyDescent="0.3"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</row>
    <row r="256" spans="2:53" x14ac:dyDescent="0.3"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</row>
    <row r="257" spans="2:53" x14ac:dyDescent="0.3"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</row>
    <row r="258" spans="2:53" x14ac:dyDescent="0.3"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</row>
    <row r="259" spans="2:53" x14ac:dyDescent="0.3"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</row>
    <row r="260" spans="2:53" x14ac:dyDescent="0.3"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</row>
    <row r="261" spans="2:53" x14ac:dyDescent="0.3"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</row>
    <row r="262" spans="2:53" x14ac:dyDescent="0.3"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</row>
    <row r="263" spans="2:53" x14ac:dyDescent="0.3"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</row>
    <row r="264" spans="2:53" x14ac:dyDescent="0.3"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</row>
    <row r="265" spans="2:53" x14ac:dyDescent="0.3"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</row>
    <row r="266" spans="2:53" x14ac:dyDescent="0.3"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</row>
    <row r="267" spans="2:53" x14ac:dyDescent="0.3"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</row>
    <row r="268" spans="2:53" x14ac:dyDescent="0.3"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</row>
    <row r="269" spans="2:53" x14ac:dyDescent="0.3"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</row>
    <row r="270" spans="2:53" x14ac:dyDescent="0.3"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</row>
    <row r="271" spans="2:53" x14ac:dyDescent="0.3"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</row>
    <row r="272" spans="2:53" x14ac:dyDescent="0.3"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</row>
    <row r="273" spans="2:53" x14ac:dyDescent="0.3"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</row>
    <row r="274" spans="2:53" x14ac:dyDescent="0.3"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</row>
    <row r="275" spans="2:53" x14ac:dyDescent="0.3"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</row>
    <row r="276" spans="2:53" x14ac:dyDescent="0.3"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</row>
    <row r="277" spans="2:53" x14ac:dyDescent="0.3"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</row>
    <row r="278" spans="2:53" x14ac:dyDescent="0.3"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</row>
    <row r="279" spans="2:53" x14ac:dyDescent="0.3"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</row>
    <row r="280" spans="2:53" x14ac:dyDescent="0.3"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</row>
    <row r="281" spans="2:53" x14ac:dyDescent="0.3"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</row>
    <row r="282" spans="2:53" x14ac:dyDescent="0.3"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</row>
    <row r="283" spans="2:53" x14ac:dyDescent="0.3"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</row>
    <row r="284" spans="2:53" x14ac:dyDescent="0.3"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</row>
    <row r="285" spans="2:53" x14ac:dyDescent="0.3"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</row>
    <row r="286" spans="2:53" x14ac:dyDescent="0.3"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</row>
    <row r="287" spans="2:53" x14ac:dyDescent="0.3"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</row>
    <row r="288" spans="2:53" x14ac:dyDescent="0.3"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</row>
    <row r="289" spans="2:53" x14ac:dyDescent="0.3"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</row>
    <row r="290" spans="2:53" x14ac:dyDescent="0.3"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</row>
    <row r="291" spans="2:53" x14ac:dyDescent="0.3"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</row>
    <row r="292" spans="2:53" x14ac:dyDescent="0.3"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</row>
    <row r="293" spans="2:53" x14ac:dyDescent="0.3"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</row>
    <row r="294" spans="2:53" x14ac:dyDescent="0.3"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</row>
    <row r="295" spans="2:53" x14ac:dyDescent="0.3"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</row>
    <row r="296" spans="2:53" x14ac:dyDescent="0.3"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</row>
    <row r="297" spans="2:53" x14ac:dyDescent="0.3"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</row>
    <row r="298" spans="2:53" x14ac:dyDescent="0.3"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</row>
    <row r="299" spans="2:53" x14ac:dyDescent="0.3"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</row>
    <row r="300" spans="2:53" x14ac:dyDescent="0.3"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</row>
    <row r="301" spans="2:53" x14ac:dyDescent="0.3"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</row>
    <row r="302" spans="2:53" x14ac:dyDescent="0.3"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</row>
    <row r="303" spans="2:53" x14ac:dyDescent="0.3"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</row>
    <row r="304" spans="2:53" x14ac:dyDescent="0.3"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</row>
    <row r="305" spans="2:53" x14ac:dyDescent="0.3"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</row>
    <row r="306" spans="2:53" x14ac:dyDescent="0.3"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</row>
    <row r="307" spans="2:53" x14ac:dyDescent="0.3"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</row>
    <row r="308" spans="2:53" x14ac:dyDescent="0.3"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</row>
    <row r="309" spans="2:53" x14ac:dyDescent="0.3"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</row>
    <row r="310" spans="2:53" x14ac:dyDescent="0.3"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</row>
    <row r="311" spans="2:53" x14ac:dyDescent="0.3"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</row>
    <row r="312" spans="2:53" x14ac:dyDescent="0.3"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</row>
    <row r="313" spans="2:53" x14ac:dyDescent="0.3"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</row>
    <row r="314" spans="2:53" x14ac:dyDescent="0.3"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</row>
    <row r="315" spans="2:53" x14ac:dyDescent="0.3"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</row>
    <row r="316" spans="2:53" x14ac:dyDescent="0.3"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</row>
    <row r="317" spans="2:53" x14ac:dyDescent="0.3"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</row>
    <row r="318" spans="2:53" x14ac:dyDescent="0.3"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</row>
    <row r="319" spans="2:53" x14ac:dyDescent="0.3"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</row>
    <row r="320" spans="2:53" x14ac:dyDescent="0.3"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</row>
    <row r="321" spans="2:53" x14ac:dyDescent="0.3"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</row>
    <row r="322" spans="2:53" x14ac:dyDescent="0.3"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</row>
    <row r="323" spans="2:53" x14ac:dyDescent="0.3"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</row>
    <row r="324" spans="2:53" x14ac:dyDescent="0.3"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</row>
    <row r="325" spans="2:53" x14ac:dyDescent="0.3"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</row>
    <row r="326" spans="2:53" x14ac:dyDescent="0.3"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</row>
    <row r="327" spans="2:53" x14ac:dyDescent="0.3"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</row>
    <row r="328" spans="2:53" x14ac:dyDescent="0.3"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</row>
    <row r="329" spans="2:53" x14ac:dyDescent="0.3"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</row>
    <row r="330" spans="2:53" x14ac:dyDescent="0.3"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</row>
    <row r="331" spans="2:53" x14ac:dyDescent="0.3"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</row>
    <row r="332" spans="2:53" x14ac:dyDescent="0.3"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</row>
    <row r="333" spans="2:53" x14ac:dyDescent="0.3"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</row>
    <row r="334" spans="2:53" x14ac:dyDescent="0.3"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</row>
    <row r="335" spans="2:53" x14ac:dyDescent="0.3"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</row>
    <row r="336" spans="2:53" x14ac:dyDescent="0.3"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</row>
    <row r="337" spans="2:53" x14ac:dyDescent="0.3"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</row>
    <row r="338" spans="2:53" x14ac:dyDescent="0.3"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</row>
    <row r="339" spans="2:53" x14ac:dyDescent="0.3"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</row>
    <row r="340" spans="2:53" x14ac:dyDescent="0.3"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</row>
    <row r="341" spans="2:53" x14ac:dyDescent="0.3"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</row>
    <row r="342" spans="2:53" x14ac:dyDescent="0.3"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</row>
    <row r="343" spans="2:53" x14ac:dyDescent="0.3"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</row>
    <row r="344" spans="2:53" x14ac:dyDescent="0.3"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</row>
    <row r="345" spans="2:53" x14ac:dyDescent="0.3"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</row>
    <row r="346" spans="2:53" x14ac:dyDescent="0.3"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</row>
    <row r="347" spans="2:53" x14ac:dyDescent="0.3"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</row>
    <row r="348" spans="2:53" x14ac:dyDescent="0.3"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</row>
    <row r="349" spans="2:53" x14ac:dyDescent="0.3"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</row>
    <row r="350" spans="2:53" x14ac:dyDescent="0.3"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</row>
    <row r="351" spans="2:53" x14ac:dyDescent="0.3"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</row>
    <row r="352" spans="2:53" x14ac:dyDescent="0.3"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</row>
    <row r="353" spans="2:53" x14ac:dyDescent="0.3"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</row>
    <row r="354" spans="2:53" x14ac:dyDescent="0.3"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</row>
    <row r="355" spans="2:53" x14ac:dyDescent="0.3"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</row>
    <row r="356" spans="2:53" x14ac:dyDescent="0.3"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</row>
    <row r="357" spans="2:53" x14ac:dyDescent="0.3"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</row>
    <row r="358" spans="2:53" x14ac:dyDescent="0.3"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</row>
    <row r="359" spans="2:53" x14ac:dyDescent="0.3"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  <c r="AL359" s="53"/>
      <c r="AM359" s="53"/>
      <c r="AN359" s="53"/>
      <c r="AO359" s="53"/>
      <c r="AP359" s="53"/>
      <c r="AQ359" s="53"/>
      <c r="AR359" s="53"/>
      <c r="AS359" s="53"/>
      <c r="AT359" s="53"/>
      <c r="AU359" s="53"/>
      <c r="AV359" s="53"/>
      <c r="AW359" s="53"/>
      <c r="AX359" s="53"/>
      <c r="AY359" s="53"/>
      <c r="AZ359" s="53"/>
      <c r="BA359" s="53"/>
    </row>
    <row r="360" spans="2:53" x14ac:dyDescent="0.3"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  <c r="AL360" s="53"/>
      <c r="AM360" s="53"/>
      <c r="AN360" s="53"/>
      <c r="AO360" s="53"/>
      <c r="AP360" s="53"/>
      <c r="AQ360" s="53"/>
      <c r="AR360" s="53"/>
      <c r="AS360" s="53"/>
      <c r="AT360" s="53"/>
      <c r="AU360" s="53"/>
      <c r="AV360" s="53"/>
      <c r="AW360" s="53"/>
      <c r="AX360" s="53"/>
      <c r="AY360" s="53"/>
      <c r="AZ360" s="53"/>
      <c r="BA360" s="53"/>
    </row>
    <row r="361" spans="2:53" x14ac:dyDescent="0.3"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  <c r="AL361" s="53"/>
      <c r="AM361" s="53"/>
      <c r="AN361" s="53"/>
      <c r="AO361" s="53"/>
      <c r="AP361" s="53"/>
      <c r="AQ361" s="53"/>
      <c r="AR361" s="53"/>
      <c r="AS361" s="53"/>
      <c r="AT361" s="53"/>
      <c r="AU361" s="53"/>
      <c r="AV361" s="53"/>
      <c r="AW361" s="53"/>
      <c r="AX361" s="53"/>
      <c r="AY361" s="53"/>
      <c r="AZ361" s="53"/>
      <c r="BA361" s="53"/>
    </row>
    <row r="362" spans="2:53" x14ac:dyDescent="0.3"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  <c r="AL362" s="53"/>
      <c r="AM362" s="53"/>
      <c r="AN362" s="53"/>
      <c r="AO362" s="53"/>
      <c r="AP362" s="53"/>
      <c r="AQ362" s="53"/>
      <c r="AR362" s="53"/>
      <c r="AS362" s="53"/>
      <c r="AT362" s="53"/>
      <c r="AU362" s="53"/>
      <c r="AV362" s="53"/>
      <c r="AW362" s="53"/>
      <c r="AX362" s="53"/>
      <c r="AY362" s="53"/>
      <c r="AZ362" s="53"/>
      <c r="BA362" s="53"/>
    </row>
    <row r="363" spans="2:53" x14ac:dyDescent="0.3"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  <c r="AL363" s="53"/>
      <c r="AM363" s="53"/>
      <c r="AN363" s="53"/>
      <c r="AO363" s="53"/>
      <c r="AP363" s="53"/>
      <c r="AQ363" s="53"/>
      <c r="AR363" s="53"/>
      <c r="AS363" s="53"/>
      <c r="AT363" s="53"/>
      <c r="AU363" s="53"/>
      <c r="AV363" s="53"/>
      <c r="AW363" s="53"/>
      <c r="AX363" s="53"/>
      <c r="AY363" s="53"/>
      <c r="AZ363" s="53"/>
      <c r="BA363" s="53"/>
    </row>
    <row r="364" spans="2:53" x14ac:dyDescent="0.3"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  <c r="AL364" s="53"/>
      <c r="AM364" s="53"/>
      <c r="AN364" s="53"/>
      <c r="AO364" s="53"/>
      <c r="AP364" s="53"/>
      <c r="AQ364" s="53"/>
      <c r="AR364" s="53"/>
      <c r="AS364" s="53"/>
      <c r="AT364" s="53"/>
      <c r="AU364" s="53"/>
      <c r="AV364" s="53"/>
      <c r="AW364" s="53"/>
      <c r="AX364" s="53"/>
      <c r="AY364" s="53"/>
      <c r="AZ364" s="53"/>
      <c r="BA364" s="53"/>
    </row>
    <row r="365" spans="2:53" x14ac:dyDescent="0.3"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  <c r="AQ365" s="53"/>
      <c r="AR365" s="53"/>
      <c r="AS365" s="53"/>
      <c r="AT365" s="53"/>
      <c r="AU365" s="53"/>
      <c r="AV365" s="53"/>
      <c r="AW365" s="53"/>
      <c r="AX365" s="53"/>
      <c r="AY365" s="53"/>
      <c r="AZ365" s="53"/>
      <c r="BA365" s="53"/>
    </row>
    <row r="366" spans="2:53" x14ac:dyDescent="0.3"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  <c r="AL366" s="53"/>
      <c r="AM366" s="53"/>
      <c r="AN366" s="53"/>
      <c r="AO366" s="53"/>
      <c r="AP366" s="53"/>
      <c r="AQ366" s="53"/>
      <c r="AR366" s="53"/>
      <c r="AS366" s="53"/>
      <c r="AT366" s="53"/>
      <c r="AU366" s="53"/>
      <c r="AV366" s="53"/>
      <c r="AW366" s="53"/>
      <c r="AX366" s="53"/>
      <c r="AY366" s="53"/>
      <c r="AZ366" s="53"/>
      <c r="BA366" s="53"/>
    </row>
    <row r="367" spans="2:53" x14ac:dyDescent="0.3"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  <c r="AL367" s="53"/>
      <c r="AM367" s="53"/>
      <c r="AN367" s="53"/>
      <c r="AO367" s="53"/>
      <c r="AP367" s="53"/>
      <c r="AQ367" s="53"/>
      <c r="AR367" s="53"/>
      <c r="AS367" s="53"/>
      <c r="AT367" s="53"/>
      <c r="AU367" s="53"/>
      <c r="AV367" s="53"/>
      <c r="AW367" s="53"/>
      <c r="AX367" s="53"/>
      <c r="AY367" s="53"/>
      <c r="AZ367" s="53"/>
      <c r="BA367" s="53"/>
    </row>
    <row r="368" spans="2:53" x14ac:dyDescent="0.3"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  <c r="AL368" s="53"/>
      <c r="AM368" s="53"/>
      <c r="AN368" s="53"/>
      <c r="AO368" s="53"/>
      <c r="AP368" s="53"/>
      <c r="AQ368" s="53"/>
      <c r="AR368" s="53"/>
      <c r="AS368" s="53"/>
      <c r="AT368" s="53"/>
      <c r="AU368" s="53"/>
      <c r="AV368" s="53"/>
      <c r="AW368" s="53"/>
      <c r="AX368" s="53"/>
      <c r="AY368" s="53"/>
      <c r="AZ368" s="53"/>
      <c r="BA368" s="53"/>
    </row>
    <row r="369" spans="2:53" x14ac:dyDescent="0.3"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</row>
    <row r="370" spans="2:53" x14ac:dyDescent="0.3"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  <c r="AL370" s="53"/>
      <c r="AM370" s="53"/>
      <c r="AN370" s="53"/>
      <c r="AO370" s="53"/>
      <c r="AP370" s="53"/>
      <c r="AQ370" s="53"/>
      <c r="AR370" s="53"/>
      <c r="AS370" s="53"/>
      <c r="AT370" s="53"/>
      <c r="AU370" s="53"/>
      <c r="AV370" s="53"/>
      <c r="AW370" s="53"/>
      <c r="AX370" s="53"/>
      <c r="AY370" s="53"/>
      <c r="AZ370" s="53"/>
      <c r="BA370" s="53"/>
    </row>
    <row r="371" spans="2:53" x14ac:dyDescent="0.3"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  <c r="AL371" s="53"/>
      <c r="AM371" s="53"/>
      <c r="AN371" s="53"/>
      <c r="AO371" s="53"/>
      <c r="AP371" s="53"/>
      <c r="AQ371" s="53"/>
      <c r="AR371" s="53"/>
      <c r="AS371" s="53"/>
      <c r="AT371" s="53"/>
      <c r="AU371" s="53"/>
      <c r="AV371" s="53"/>
      <c r="AW371" s="53"/>
      <c r="AX371" s="53"/>
      <c r="AY371" s="53"/>
      <c r="AZ371" s="53"/>
      <c r="BA371" s="53"/>
    </row>
    <row r="372" spans="2:53" x14ac:dyDescent="0.3"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  <c r="AL372" s="53"/>
      <c r="AM372" s="53"/>
      <c r="AN372" s="53"/>
      <c r="AO372" s="53"/>
      <c r="AP372" s="53"/>
      <c r="AQ372" s="53"/>
      <c r="AR372" s="53"/>
      <c r="AS372" s="53"/>
      <c r="AT372" s="53"/>
      <c r="AU372" s="53"/>
      <c r="AV372" s="53"/>
      <c r="AW372" s="53"/>
      <c r="AX372" s="53"/>
      <c r="AY372" s="53"/>
      <c r="AZ372" s="53"/>
      <c r="BA372" s="53"/>
    </row>
    <row r="373" spans="2:53" x14ac:dyDescent="0.3"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  <c r="AL373" s="53"/>
      <c r="AM373" s="53"/>
      <c r="AN373" s="53"/>
      <c r="AO373" s="53"/>
      <c r="AP373" s="53"/>
      <c r="AQ373" s="53"/>
      <c r="AR373" s="53"/>
      <c r="AS373" s="53"/>
      <c r="AT373" s="53"/>
      <c r="AU373" s="53"/>
      <c r="AV373" s="53"/>
      <c r="AW373" s="53"/>
      <c r="AX373" s="53"/>
      <c r="AY373" s="53"/>
      <c r="AZ373" s="53"/>
      <c r="BA373" s="53"/>
    </row>
    <row r="374" spans="2:53" x14ac:dyDescent="0.3"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  <c r="AL374" s="53"/>
      <c r="AM374" s="53"/>
      <c r="AN374" s="53"/>
      <c r="AO374" s="53"/>
      <c r="AP374" s="53"/>
      <c r="AQ374" s="53"/>
      <c r="AR374" s="53"/>
      <c r="AS374" s="53"/>
      <c r="AT374" s="53"/>
      <c r="AU374" s="53"/>
      <c r="AV374" s="53"/>
      <c r="AW374" s="53"/>
      <c r="AX374" s="53"/>
      <c r="AY374" s="53"/>
      <c r="AZ374" s="53"/>
      <c r="BA374" s="53"/>
    </row>
    <row r="375" spans="2:53" x14ac:dyDescent="0.3"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  <c r="AL375" s="53"/>
      <c r="AM375" s="53"/>
      <c r="AN375" s="53"/>
      <c r="AO375" s="53"/>
      <c r="AP375" s="53"/>
      <c r="AQ375" s="53"/>
      <c r="AR375" s="53"/>
      <c r="AS375" s="53"/>
      <c r="AT375" s="53"/>
      <c r="AU375" s="53"/>
      <c r="AV375" s="53"/>
      <c r="AW375" s="53"/>
      <c r="AX375" s="53"/>
      <c r="AY375" s="53"/>
      <c r="AZ375" s="53"/>
      <c r="BA375" s="53"/>
    </row>
    <row r="376" spans="2:53" x14ac:dyDescent="0.3"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  <c r="AL376" s="53"/>
      <c r="AM376" s="53"/>
      <c r="AN376" s="53"/>
      <c r="AO376" s="53"/>
      <c r="AP376" s="53"/>
      <c r="AQ376" s="53"/>
      <c r="AR376" s="53"/>
      <c r="AS376" s="53"/>
      <c r="AT376" s="53"/>
      <c r="AU376" s="53"/>
      <c r="AV376" s="53"/>
      <c r="AW376" s="53"/>
      <c r="AX376" s="53"/>
      <c r="AY376" s="53"/>
      <c r="AZ376" s="53"/>
      <c r="BA376" s="53"/>
    </row>
    <row r="377" spans="2:53" x14ac:dyDescent="0.3"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  <c r="AL377" s="53"/>
      <c r="AM377" s="53"/>
      <c r="AN377" s="53"/>
      <c r="AO377" s="53"/>
      <c r="AP377" s="53"/>
      <c r="AQ377" s="53"/>
      <c r="AR377" s="53"/>
      <c r="AS377" s="53"/>
      <c r="AT377" s="53"/>
      <c r="AU377" s="53"/>
      <c r="AV377" s="53"/>
      <c r="AW377" s="53"/>
      <c r="AX377" s="53"/>
      <c r="AY377" s="53"/>
      <c r="AZ377" s="53"/>
      <c r="BA377" s="53"/>
    </row>
    <row r="378" spans="2:53" x14ac:dyDescent="0.3"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  <c r="AL378" s="53"/>
      <c r="AM378" s="53"/>
      <c r="AN378" s="53"/>
      <c r="AO378" s="53"/>
      <c r="AP378" s="53"/>
      <c r="AQ378" s="53"/>
      <c r="AR378" s="53"/>
      <c r="AS378" s="53"/>
      <c r="AT378" s="53"/>
      <c r="AU378" s="53"/>
      <c r="AV378" s="53"/>
      <c r="AW378" s="53"/>
      <c r="AX378" s="53"/>
      <c r="AY378" s="53"/>
      <c r="AZ378" s="53"/>
      <c r="BA378" s="53"/>
    </row>
    <row r="379" spans="2:53" x14ac:dyDescent="0.3"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  <c r="AL379" s="53"/>
      <c r="AM379" s="53"/>
      <c r="AN379" s="53"/>
      <c r="AO379" s="53"/>
      <c r="AP379" s="53"/>
      <c r="AQ379" s="53"/>
      <c r="AR379" s="53"/>
      <c r="AS379" s="53"/>
      <c r="AT379" s="53"/>
      <c r="AU379" s="53"/>
      <c r="AV379" s="53"/>
      <c r="AW379" s="53"/>
      <c r="AX379" s="53"/>
      <c r="AY379" s="53"/>
      <c r="AZ379" s="53"/>
      <c r="BA379" s="53"/>
    </row>
    <row r="380" spans="2:53" x14ac:dyDescent="0.3"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  <c r="AL380" s="53"/>
      <c r="AM380" s="53"/>
      <c r="AN380" s="53"/>
      <c r="AO380" s="53"/>
      <c r="AP380" s="53"/>
      <c r="AQ380" s="53"/>
      <c r="AR380" s="53"/>
      <c r="AS380" s="53"/>
      <c r="AT380" s="53"/>
      <c r="AU380" s="53"/>
      <c r="AV380" s="53"/>
      <c r="AW380" s="53"/>
      <c r="AX380" s="53"/>
      <c r="AY380" s="53"/>
      <c r="AZ380" s="53"/>
      <c r="BA380" s="53"/>
    </row>
    <row r="381" spans="2:53" x14ac:dyDescent="0.3"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  <c r="AZ381" s="53"/>
      <c r="BA381" s="53"/>
    </row>
    <row r="382" spans="2:53" x14ac:dyDescent="0.3"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  <c r="AL382" s="53"/>
      <c r="AM382" s="53"/>
      <c r="AN382" s="53"/>
      <c r="AO382" s="53"/>
      <c r="AP382" s="53"/>
      <c r="AQ382" s="53"/>
      <c r="AR382" s="53"/>
      <c r="AS382" s="53"/>
      <c r="AT382" s="53"/>
      <c r="AU382" s="53"/>
      <c r="AV382" s="53"/>
      <c r="AW382" s="53"/>
      <c r="AX382" s="53"/>
      <c r="AY382" s="53"/>
      <c r="AZ382" s="53"/>
      <c r="BA382" s="53"/>
    </row>
    <row r="383" spans="2:53" x14ac:dyDescent="0.3"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  <c r="AL383" s="53"/>
      <c r="AM383" s="53"/>
      <c r="AN383" s="53"/>
      <c r="AO383" s="53"/>
      <c r="AP383" s="53"/>
      <c r="AQ383" s="53"/>
      <c r="AR383" s="53"/>
      <c r="AS383" s="53"/>
      <c r="AT383" s="53"/>
      <c r="AU383" s="53"/>
      <c r="AV383" s="53"/>
      <c r="AW383" s="53"/>
      <c r="AX383" s="53"/>
      <c r="AY383" s="53"/>
      <c r="AZ383" s="53"/>
      <c r="BA383" s="53"/>
    </row>
    <row r="384" spans="2:53" x14ac:dyDescent="0.3"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  <c r="AL384" s="53"/>
      <c r="AM384" s="53"/>
      <c r="AN384" s="53"/>
      <c r="AO384" s="53"/>
      <c r="AP384" s="53"/>
      <c r="AQ384" s="53"/>
      <c r="AR384" s="53"/>
      <c r="AS384" s="53"/>
      <c r="AT384" s="53"/>
      <c r="AU384" s="53"/>
      <c r="AV384" s="53"/>
      <c r="AW384" s="53"/>
      <c r="AX384" s="53"/>
      <c r="AY384" s="53"/>
      <c r="AZ384" s="53"/>
      <c r="BA384" s="53"/>
    </row>
    <row r="385" spans="2:53" x14ac:dyDescent="0.3"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  <c r="AL385" s="53"/>
      <c r="AM385" s="53"/>
      <c r="AN385" s="53"/>
      <c r="AO385" s="53"/>
      <c r="AP385" s="53"/>
      <c r="AQ385" s="53"/>
      <c r="AR385" s="53"/>
      <c r="AS385" s="53"/>
      <c r="AT385" s="53"/>
      <c r="AU385" s="53"/>
      <c r="AV385" s="53"/>
      <c r="AW385" s="53"/>
      <c r="AX385" s="53"/>
      <c r="AY385" s="53"/>
      <c r="AZ385" s="53"/>
      <c r="BA385" s="53"/>
    </row>
    <row r="386" spans="2:53" x14ac:dyDescent="0.3"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  <c r="AL386" s="53"/>
      <c r="AM386" s="53"/>
      <c r="AN386" s="53"/>
      <c r="AO386" s="53"/>
      <c r="AP386" s="53"/>
      <c r="AQ386" s="53"/>
      <c r="AR386" s="53"/>
      <c r="AS386" s="53"/>
      <c r="AT386" s="53"/>
      <c r="AU386" s="53"/>
      <c r="AV386" s="53"/>
      <c r="AW386" s="53"/>
      <c r="AX386" s="53"/>
      <c r="AY386" s="53"/>
      <c r="AZ386" s="53"/>
      <c r="BA386" s="53"/>
    </row>
    <row r="387" spans="2:53" x14ac:dyDescent="0.3"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  <c r="AL387" s="53"/>
      <c r="AM387" s="53"/>
      <c r="AN387" s="53"/>
      <c r="AO387" s="53"/>
      <c r="AP387" s="53"/>
      <c r="AQ387" s="53"/>
      <c r="AR387" s="53"/>
      <c r="AS387" s="53"/>
      <c r="AT387" s="53"/>
      <c r="AU387" s="53"/>
      <c r="AV387" s="53"/>
      <c r="AW387" s="53"/>
      <c r="AX387" s="53"/>
      <c r="AY387" s="53"/>
      <c r="AZ387" s="53"/>
      <c r="BA387" s="53"/>
    </row>
    <row r="388" spans="2:53" x14ac:dyDescent="0.3"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  <c r="AL388" s="53"/>
      <c r="AM388" s="53"/>
      <c r="AN388" s="53"/>
      <c r="AO388" s="53"/>
      <c r="AP388" s="53"/>
      <c r="AQ388" s="53"/>
      <c r="AR388" s="53"/>
      <c r="AS388" s="53"/>
      <c r="AT388" s="53"/>
      <c r="AU388" s="53"/>
      <c r="AV388" s="53"/>
      <c r="AW388" s="53"/>
      <c r="AX388" s="53"/>
      <c r="AY388" s="53"/>
      <c r="AZ388" s="53"/>
      <c r="BA388" s="53"/>
    </row>
    <row r="389" spans="2:53" x14ac:dyDescent="0.3"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  <c r="AL389" s="53"/>
      <c r="AM389" s="53"/>
      <c r="AN389" s="53"/>
      <c r="AO389" s="53"/>
      <c r="AP389" s="53"/>
      <c r="AQ389" s="53"/>
      <c r="AR389" s="53"/>
      <c r="AS389" s="53"/>
      <c r="AT389" s="53"/>
      <c r="AU389" s="53"/>
      <c r="AV389" s="53"/>
      <c r="AW389" s="53"/>
      <c r="AX389" s="53"/>
      <c r="AY389" s="53"/>
      <c r="AZ389" s="53"/>
      <c r="BA389" s="53"/>
    </row>
    <row r="390" spans="2:53" x14ac:dyDescent="0.3"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  <c r="AL390" s="53"/>
      <c r="AM390" s="53"/>
      <c r="AN390" s="53"/>
      <c r="AO390" s="53"/>
      <c r="AP390" s="53"/>
      <c r="AQ390" s="53"/>
      <c r="AR390" s="53"/>
      <c r="AS390" s="53"/>
      <c r="AT390" s="53"/>
      <c r="AU390" s="53"/>
      <c r="AV390" s="53"/>
      <c r="AW390" s="53"/>
      <c r="AX390" s="53"/>
      <c r="AY390" s="53"/>
      <c r="AZ390" s="53"/>
      <c r="BA390" s="53"/>
    </row>
    <row r="391" spans="2:53" x14ac:dyDescent="0.3"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  <c r="AL391" s="53"/>
      <c r="AM391" s="53"/>
      <c r="AN391" s="53"/>
      <c r="AO391" s="53"/>
      <c r="AP391" s="53"/>
      <c r="AQ391" s="53"/>
      <c r="AR391" s="53"/>
      <c r="AS391" s="53"/>
      <c r="AT391" s="53"/>
      <c r="AU391" s="53"/>
      <c r="AV391" s="53"/>
      <c r="AW391" s="53"/>
      <c r="AX391" s="53"/>
      <c r="AY391" s="53"/>
      <c r="AZ391" s="53"/>
      <c r="BA391" s="53"/>
    </row>
    <row r="392" spans="2:53" x14ac:dyDescent="0.3"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  <c r="AL392" s="53"/>
      <c r="AM392" s="53"/>
      <c r="AN392" s="53"/>
      <c r="AO392" s="53"/>
      <c r="AP392" s="53"/>
      <c r="AQ392" s="53"/>
      <c r="AR392" s="53"/>
      <c r="AS392" s="53"/>
      <c r="AT392" s="53"/>
      <c r="AU392" s="53"/>
      <c r="AV392" s="53"/>
      <c r="AW392" s="53"/>
      <c r="AX392" s="53"/>
      <c r="AY392" s="53"/>
      <c r="AZ392" s="53"/>
      <c r="BA392" s="53"/>
    </row>
    <row r="393" spans="2:53" x14ac:dyDescent="0.3"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  <c r="AL393" s="53"/>
      <c r="AM393" s="53"/>
      <c r="AN393" s="53"/>
      <c r="AO393" s="53"/>
      <c r="AP393" s="53"/>
      <c r="AQ393" s="53"/>
      <c r="AR393" s="53"/>
      <c r="AS393" s="53"/>
      <c r="AT393" s="53"/>
      <c r="AU393" s="53"/>
      <c r="AV393" s="53"/>
      <c r="AW393" s="53"/>
      <c r="AX393" s="53"/>
      <c r="AY393" s="53"/>
      <c r="AZ393" s="53"/>
      <c r="BA393" s="53"/>
    </row>
    <row r="394" spans="2:53" x14ac:dyDescent="0.3"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  <c r="AL394" s="53"/>
      <c r="AM394" s="53"/>
      <c r="AN394" s="53"/>
      <c r="AO394" s="53"/>
      <c r="AP394" s="53"/>
      <c r="AQ394" s="53"/>
      <c r="AR394" s="53"/>
      <c r="AS394" s="53"/>
      <c r="AT394" s="53"/>
      <c r="AU394" s="53"/>
      <c r="AV394" s="53"/>
      <c r="AW394" s="53"/>
      <c r="AX394" s="53"/>
      <c r="AY394" s="53"/>
      <c r="AZ394" s="53"/>
      <c r="BA394" s="53"/>
    </row>
    <row r="395" spans="2:53" x14ac:dyDescent="0.3"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  <c r="AL395" s="53"/>
      <c r="AM395" s="53"/>
      <c r="AN395" s="53"/>
      <c r="AO395" s="53"/>
      <c r="AP395" s="53"/>
      <c r="AQ395" s="53"/>
      <c r="AR395" s="53"/>
      <c r="AS395" s="53"/>
      <c r="AT395" s="53"/>
      <c r="AU395" s="53"/>
      <c r="AV395" s="53"/>
      <c r="AW395" s="53"/>
      <c r="AX395" s="53"/>
      <c r="AY395" s="53"/>
      <c r="AZ395" s="53"/>
      <c r="BA395" s="53"/>
    </row>
    <row r="396" spans="2:53" x14ac:dyDescent="0.3"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  <c r="AL396" s="53"/>
      <c r="AM396" s="53"/>
      <c r="AN396" s="53"/>
      <c r="AO396" s="53"/>
      <c r="AP396" s="53"/>
      <c r="AQ396" s="53"/>
      <c r="AR396" s="53"/>
      <c r="AS396" s="53"/>
      <c r="AT396" s="53"/>
      <c r="AU396" s="53"/>
      <c r="AV396" s="53"/>
      <c r="AW396" s="53"/>
      <c r="AX396" s="53"/>
      <c r="AY396" s="53"/>
      <c r="AZ396" s="53"/>
      <c r="BA396" s="53"/>
    </row>
    <row r="397" spans="2:53" x14ac:dyDescent="0.3"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  <c r="AL397" s="53"/>
      <c r="AM397" s="53"/>
      <c r="AN397" s="53"/>
      <c r="AO397" s="53"/>
      <c r="AP397" s="53"/>
      <c r="AQ397" s="53"/>
      <c r="AR397" s="53"/>
      <c r="AS397" s="53"/>
      <c r="AT397" s="53"/>
      <c r="AU397" s="53"/>
      <c r="AV397" s="53"/>
      <c r="AW397" s="53"/>
      <c r="AX397" s="53"/>
      <c r="AY397" s="53"/>
      <c r="AZ397" s="53"/>
      <c r="BA397" s="53"/>
    </row>
    <row r="398" spans="2:53" x14ac:dyDescent="0.3"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  <c r="AL398" s="53"/>
      <c r="AM398" s="53"/>
      <c r="AN398" s="53"/>
      <c r="AO398" s="53"/>
      <c r="AP398" s="53"/>
      <c r="AQ398" s="53"/>
      <c r="AR398" s="53"/>
      <c r="AS398" s="53"/>
      <c r="AT398" s="53"/>
      <c r="AU398" s="53"/>
      <c r="AV398" s="53"/>
      <c r="AW398" s="53"/>
      <c r="AX398" s="53"/>
      <c r="AY398" s="53"/>
      <c r="AZ398" s="53"/>
      <c r="BA398" s="53"/>
    </row>
    <row r="399" spans="2:53" x14ac:dyDescent="0.3"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  <c r="AL399" s="53"/>
      <c r="AM399" s="53"/>
      <c r="AN399" s="53"/>
      <c r="AO399" s="53"/>
      <c r="AP399" s="53"/>
      <c r="AQ399" s="53"/>
      <c r="AR399" s="53"/>
      <c r="AS399" s="53"/>
      <c r="AT399" s="53"/>
      <c r="AU399" s="53"/>
      <c r="AV399" s="53"/>
      <c r="AW399" s="53"/>
      <c r="AX399" s="53"/>
      <c r="AY399" s="53"/>
      <c r="AZ399" s="53"/>
      <c r="BA399" s="53"/>
    </row>
    <row r="400" spans="2:53" x14ac:dyDescent="0.3"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  <c r="AL400" s="53"/>
      <c r="AM400" s="53"/>
      <c r="AN400" s="53"/>
      <c r="AO400" s="53"/>
      <c r="AP400" s="53"/>
      <c r="AQ400" s="53"/>
      <c r="AR400" s="53"/>
      <c r="AS400" s="53"/>
      <c r="AT400" s="53"/>
      <c r="AU400" s="53"/>
      <c r="AV400" s="53"/>
      <c r="AW400" s="53"/>
      <c r="AX400" s="53"/>
      <c r="AY400" s="53"/>
      <c r="AZ400" s="53"/>
      <c r="BA400" s="53"/>
    </row>
    <row r="401" spans="2:53" x14ac:dyDescent="0.3"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  <c r="AL401" s="53"/>
      <c r="AM401" s="53"/>
      <c r="AN401" s="53"/>
      <c r="AO401" s="53"/>
      <c r="AP401" s="53"/>
      <c r="AQ401" s="53"/>
      <c r="AR401" s="53"/>
      <c r="AS401" s="53"/>
      <c r="AT401" s="53"/>
      <c r="AU401" s="53"/>
      <c r="AV401" s="53"/>
      <c r="AW401" s="53"/>
      <c r="AX401" s="53"/>
      <c r="AY401" s="53"/>
      <c r="AZ401" s="53"/>
      <c r="BA401" s="53"/>
    </row>
    <row r="402" spans="2:53" x14ac:dyDescent="0.3"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  <c r="AL402" s="53"/>
      <c r="AM402" s="53"/>
      <c r="AN402" s="53"/>
      <c r="AO402" s="53"/>
      <c r="AP402" s="53"/>
      <c r="AQ402" s="53"/>
      <c r="AR402" s="53"/>
      <c r="AS402" s="53"/>
      <c r="AT402" s="53"/>
      <c r="AU402" s="53"/>
      <c r="AV402" s="53"/>
      <c r="AW402" s="53"/>
      <c r="AX402" s="53"/>
      <c r="AY402" s="53"/>
      <c r="AZ402" s="53"/>
      <c r="BA402" s="53"/>
    </row>
    <row r="403" spans="2:53" x14ac:dyDescent="0.3"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  <c r="AL403" s="53"/>
      <c r="AM403" s="53"/>
      <c r="AN403" s="53"/>
      <c r="AO403" s="53"/>
      <c r="AP403" s="53"/>
      <c r="AQ403" s="53"/>
      <c r="AR403" s="53"/>
      <c r="AS403" s="53"/>
      <c r="AT403" s="53"/>
      <c r="AU403" s="53"/>
      <c r="AV403" s="53"/>
      <c r="AW403" s="53"/>
      <c r="AX403" s="53"/>
      <c r="AY403" s="53"/>
      <c r="AZ403" s="53"/>
      <c r="BA403" s="53"/>
    </row>
    <row r="404" spans="2:53" x14ac:dyDescent="0.3"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  <c r="AL404" s="53"/>
      <c r="AM404" s="53"/>
      <c r="AN404" s="53"/>
      <c r="AO404" s="53"/>
      <c r="AP404" s="53"/>
      <c r="AQ404" s="53"/>
      <c r="AR404" s="53"/>
      <c r="AS404" s="53"/>
      <c r="AT404" s="53"/>
      <c r="AU404" s="53"/>
      <c r="AV404" s="53"/>
      <c r="AW404" s="53"/>
      <c r="AX404" s="53"/>
      <c r="AY404" s="53"/>
      <c r="AZ404" s="53"/>
      <c r="BA404" s="53"/>
    </row>
    <row r="405" spans="2:53" x14ac:dyDescent="0.3"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  <c r="AL405" s="53"/>
      <c r="AM405" s="53"/>
      <c r="AN405" s="53"/>
      <c r="AO405" s="53"/>
      <c r="AP405" s="53"/>
      <c r="AQ405" s="53"/>
      <c r="AR405" s="53"/>
      <c r="AS405" s="53"/>
      <c r="AT405" s="53"/>
      <c r="AU405" s="53"/>
      <c r="AV405" s="53"/>
      <c r="AW405" s="53"/>
      <c r="AX405" s="53"/>
      <c r="AY405" s="53"/>
      <c r="AZ405" s="53"/>
      <c r="BA405" s="53"/>
    </row>
    <row r="406" spans="2:53" x14ac:dyDescent="0.3"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  <c r="AL406" s="53"/>
      <c r="AM406" s="53"/>
      <c r="AN406" s="53"/>
      <c r="AO406" s="53"/>
      <c r="AP406" s="53"/>
      <c r="AQ406" s="53"/>
      <c r="AR406" s="53"/>
      <c r="AS406" s="53"/>
      <c r="AT406" s="53"/>
      <c r="AU406" s="53"/>
      <c r="AV406" s="53"/>
      <c r="AW406" s="53"/>
      <c r="AX406" s="53"/>
      <c r="AY406" s="53"/>
      <c r="AZ406" s="53"/>
      <c r="BA406" s="53"/>
    </row>
    <row r="407" spans="2:53" x14ac:dyDescent="0.3"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  <c r="AL407" s="53"/>
      <c r="AM407" s="53"/>
      <c r="AN407" s="53"/>
      <c r="AO407" s="53"/>
      <c r="AP407" s="53"/>
      <c r="AQ407" s="53"/>
      <c r="AR407" s="53"/>
      <c r="AS407" s="53"/>
      <c r="AT407" s="53"/>
      <c r="AU407" s="53"/>
      <c r="AV407" s="53"/>
      <c r="AW407" s="53"/>
      <c r="AX407" s="53"/>
      <c r="AY407" s="53"/>
      <c r="AZ407" s="53"/>
      <c r="BA407" s="53"/>
    </row>
    <row r="408" spans="2:53" x14ac:dyDescent="0.3"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  <c r="AL408" s="53"/>
      <c r="AM408" s="53"/>
      <c r="AN408" s="53"/>
      <c r="AO408" s="53"/>
      <c r="AP408" s="53"/>
      <c r="AQ408" s="53"/>
      <c r="AR408" s="53"/>
      <c r="AS408" s="53"/>
      <c r="AT408" s="53"/>
      <c r="AU408" s="53"/>
      <c r="AV408" s="53"/>
      <c r="AW408" s="53"/>
      <c r="AX408" s="53"/>
      <c r="AY408" s="53"/>
      <c r="AZ408" s="53"/>
      <c r="BA408" s="53"/>
    </row>
    <row r="409" spans="2:53" x14ac:dyDescent="0.3"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  <c r="AL409" s="53"/>
      <c r="AM409" s="53"/>
      <c r="AN409" s="53"/>
      <c r="AO409" s="53"/>
      <c r="AP409" s="53"/>
      <c r="AQ409" s="53"/>
      <c r="AR409" s="53"/>
      <c r="AS409" s="53"/>
      <c r="AT409" s="53"/>
      <c r="AU409" s="53"/>
      <c r="AV409" s="53"/>
      <c r="AW409" s="53"/>
      <c r="AX409" s="53"/>
      <c r="AY409" s="53"/>
      <c r="AZ409" s="53"/>
      <c r="BA409" s="53"/>
    </row>
    <row r="410" spans="2:53" x14ac:dyDescent="0.3"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  <c r="AL410" s="53"/>
      <c r="AM410" s="53"/>
      <c r="AN410" s="53"/>
      <c r="AO410" s="53"/>
      <c r="AP410" s="53"/>
      <c r="AQ410" s="53"/>
      <c r="AR410" s="53"/>
      <c r="AS410" s="53"/>
      <c r="AT410" s="53"/>
      <c r="AU410" s="53"/>
      <c r="AV410" s="53"/>
      <c r="AW410" s="53"/>
      <c r="AX410" s="53"/>
      <c r="AY410" s="53"/>
      <c r="AZ410" s="53"/>
      <c r="BA410" s="53"/>
    </row>
    <row r="411" spans="2:53" x14ac:dyDescent="0.3"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  <c r="AL411" s="53"/>
      <c r="AM411" s="53"/>
      <c r="AN411" s="53"/>
      <c r="AO411" s="53"/>
      <c r="AP411" s="53"/>
      <c r="AQ411" s="53"/>
      <c r="AR411" s="53"/>
      <c r="AS411" s="53"/>
      <c r="AT411" s="53"/>
      <c r="AU411" s="53"/>
      <c r="AV411" s="53"/>
      <c r="AW411" s="53"/>
      <c r="AX411" s="53"/>
      <c r="AY411" s="53"/>
      <c r="AZ411" s="53"/>
      <c r="BA411" s="53"/>
    </row>
    <row r="412" spans="2:53" x14ac:dyDescent="0.3"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  <c r="AL412" s="53"/>
      <c r="AM412" s="53"/>
      <c r="AN412" s="53"/>
      <c r="AO412" s="53"/>
      <c r="AP412" s="53"/>
      <c r="AQ412" s="53"/>
      <c r="AR412" s="53"/>
      <c r="AS412" s="53"/>
      <c r="AT412" s="53"/>
      <c r="AU412" s="53"/>
      <c r="AV412" s="53"/>
      <c r="AW412" s="53"/>
      <c r="AX412" s="53"/>
      <c r="AY412" s="53"/>
      <c r="AZ412" s="53"/>
      <c r="BA412" s="53"/>
    </row>
    <row r="413" spans="2:53" x14ac:dyDescent="0.3"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  <c r="AL413" s="53"/>
      <c r="AM413" s="53"/>
      <c r="AN413" s="53"/>
      <c r="AO413" s="53"/>
      <c r="AP413" s="53"/>
      <c r="AQ413" s="53"/>
      <c r="AR413" s="53"/>
      <c r="AS413" s="53"/>
      <c r="AT413" s="53"/>
      <c r="AU413" s="53"/>
      <c r="AV413" s="53"/>
      <c r="AW413" s="53"/>
      <c r="AX413" s="53"/>
      <c r="AY413" s="53"/>
      <c r="AZ413" s="53"/>
      <c r="BA413" s="53"/>
    </row>
    <row r="414" spans="2:53" x14ac:dyDescent="0.3"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  <c r="AL414" s="53"/>
      <c r="AM414" s="53"/>
      <c r="AN414" s="53"/>
      <c r="AO414" s="53"/>
      <c r="AP414" s="53"/>
      <c r="AQ414" s="53"/>
      <c r="AR414" s="53"/>
      <c r="AS414" s="53"/>
      <c r="AT414" s="53"/>
      <c r="AU414" s="53"/>
      <c r="AV414" s="53"/>
      <c r="AW414" s="53"/>
      <c r="AX414" s="53"/>
      <c r="AY414" s="53"/>
      <c r="AZ414" s="53"/>
      <c r="BA414" s="53"/>
    </row>
    <row r="415" spans="2:53" x14ac:dyDescent="0.3"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  <c r="AL415" s="53"/>
      <c r="AM415" s="53"/>
      <c r="AN415" s="53"/>
      <c r="AO415" s="53"/>
      <c r="AP415" s="53"/>
      <c r="AQ415" s="53"/>
      <c r="AR415" s="53"/>
      <c r="AS415" s="53"/>
      <c r="AT415" s="53"/>
      <c r="AU415" s="53"/>
      <c r="AV415" s="53"/>
      <c r="AW415" s="53"/>
      <c r="AX415" s="53"/>
      <c r="AY415" s="53"/>
      <c r="AZ415" s="53"/>
      <c r="BA415" s="53"/>
    </row>
    <row r="416" spans="2:53" x14ac:dyDescent="0.3"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  <c r="AL416" s="53"/>
      <c r="AM416" s="53"/>
      <c r="AN416" s="53"/>
      <c r="AO416" s="53"/>
      <c r="AP416" s="53"/>
      <c r="AQ416" s="53"/>
      <c r="AR416" s="53"/>
      <c r="AS416" s="53"/>
      <c r="AT416" s="53"/>
      <c r="AU416" s="53"/>
      <c r="AV416" s="53"/>
      <c r="AW416" s="53"/>
      <c r="AX416" s="53"/>
      <c r="AY416" s="53"/>
      <c r="AZ416" s="53"/>
      <c r="BA416" s="53"/>
    </row>
    <row r="417" spans="2:53" x14ac:dyDescent="0.3"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  <c r="AL417" s="53"/>
      <c r="AM417" s="53"/>
      <c r="AN417" s="53"/>
      <c r="AO417" s="53"/>
      <c r="AP417" s="53"/>
      <c r="AQ417" s="53"/>
      <c r="AR417" s="53"/>
      <c r="AS417" s="53"/>
      <c r="AT417" s="53"/>
      <c r="AU417" s="53"/>
      <c r="AV417" s="53"/>
      <c r="AW417" s="53"/>
      <c r="AX417" s="53"/>
      <c r="AY417" s="53"/>
      <c r="AZ417" s="53"/>
      <c r="BA417" s="53"/>
    </row>
    <row r="418" spans="2:53" x14ac:dyDescent="0.3"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  <c r="AL418" s="53"/>
      <c r="AM418" s="53"/>
      <c r="AN418" s="53"/>
      <c r="AO418" s="53"/>
      <c r="AP418" s="53"/>
      <c r="AQ418" s="53"/>
      <c r="AR418" s="53"/>
      <c r="AS418" s="53"/>
      <c r="AT418" s="53"/>
      <c r="AU418" s="53"/>
      <c r="AV418" s="53"/>
      <c r="AW418" s="53"/>
      <c r="AX418" s="53"/>
      <c r="AY418" s="53"/>
      <c r="AZ418" s="53"/>
      <c r="BA418" s="53"/>
    </row>
    <row r="419" spans="2:53" x14ac:dyDescent="0.3"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  <c r="AL419" s="53"/>
      <c r="AM419" s="53"/>
      <c r="AN419" s="53"/>
      <c r="AO419" s="53"/>
      <c r="AP419" s="53"/>
      <c r="AQ419" s="53"/>
      <c r="AR419" s="53"/>
      <c r="AS419" s="53"/>
      <c r="AT419" s="53"/>
      <c r="AU419" s="53"/>
      <c r="AV419" s="53"/>
      <c r="AW419" s="53"/>
      <c r="AX419" s="53"/>
      <c r="AY419" s="53"/>
      <c r="AZ419" s="53"/>
      <c r="BA419" s="53"/>
    </row>
    <row r="420" spans="2:53" x14ac:dyDescent="0.3"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  <c r="AL420" s="53"/>
      <c r="AM420" s="53"/>
      <c r="AN420" s="53"/>
      <c r="AO420" s="53"/>
      <c r="AP420" s="53"/>
      <c r="AQ420" s="53"/>
      <c r="AR420" s="53"/>
      <c r="AS420" s="53"/>
      <c r="AT420" s="53"/>
      <c r="AU420" s="53"/>
      <c r="AV420" s="53"/>
      <c r="AW420" s="53"/>
      <c r="AX420" s="53"/>
      <c r="AY420" s="53"/>
      <c r="AZ420" s="53"/>
      <c r="BA420" s="53"/>
    </row>
    <row r="421" spans="2:53" x14ac:dyDescent="0.3"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  <c r="AL421" s="53"/>
      <c r="AM421" s="53"/>
      <c r="AN421" s="53"/>
      <c r="AO421" s="53"/>
      <c r="AP421" s="53"/>
      <c r="AQ421" s="53"/>
      <c r="AR421" s="53"/>
      <c r="AS421" s="53"/>
      <c r="AT421" s="53"/>
      <c r="AU421" s="53"/>
      <c r="AV421" s="53"/>
      <c r="AW421" s="53"/>
      <c r="AX421" s="53"/>
      <c r="AY421" s="53"/>
      <c r="AZ421" s="53"/>
      <c r="BA421" s="53"/>
    </row>
    <row r="422" spans="2:53" x14ac:dyDescent="0.3"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  <c r="AL422" s="53"/>
      <c r="AM422" s="53"/>
      <c r="AN422" s="53"/>
      <c r="AO422" s="53"/>
      <c r="AP422" s="53"/>
      <c r="AQ422" s="53"/>
      <c r="AR422" s="53"/>
      <c r="AS422" s="53"/>
      <c r="AT422" s="53"/>
      <c r="AU422" s="53"/>
      <c r="AV422" s="53"/>
      <c r="AW422" s="53"/>
      <c r="AX422" s="53"/>
      <c r="AY422" s="53"/>
      <c r="AZ422" s="53"/>
      <c r="BA422" s="53"/>
    </row>
    <row r="423" spans="2:53" x14ac:dyDescent="0.3"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  <c r="AL423" s="53"/>
      <c r="AM423" s="53"/>
      <c r="AN423" s="53"/>
      <c r="AO423" s="53"/>
      <c r="AP423" s="53"/>
      <c r="AQ423" s="53"/>
      <c r="AR423" s="53"/>
      <c r="AS423" s="53"/>
      <c r="AT423" s="53"/>
      <c r="AU423" s="53"/>
      <c r="AV423" s="53"/>
      <c r="AW423" s="53"/>
      <c r="AX423" s="53"/>
      <c r="AY423" s="53"/>
      <c r="AZ423" s="53"/>
      <c r="BA423" s="53"/>
    </row>
    <row r="424" spans="2:53" x14ac:dyDescent="0.3"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  <c r="AL424" s="53"/>
      <c r="AM424" s="53"/>
      <c r="AN424" s="53"/>
      <c r="AO424" s="53"/>
      <c r="AP424" s="53"/>
      <c r="AQ424" s="53"/>
      <c r="AR424" s="53"/>
      <c r="AS424" s="53"/>
      <c r="AT424" s="53"/>
      <c r="AU424" s="53"/>
      <c r="AV424" s="53"/>
      <c r="AW424" s="53"/>
      <c r="AX424" s="53"/>
      <c r="AY424" s="53"/>
      <c r="AZ424" s="53"/>
      <c r="BA424" s="53"/>
    </row>
    <row r="425" spans="2:53" x14ac:dyDescent="0.3"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  <c r="AL425" s="53"/>
      <c r="AM425" s="53"/>
      <c r="AN425" s="53"/>
      <c r="AO425" s="53"/>
      <c r="AP425" s="53"/>
      <c r="AQ425" s="53"/>
      <c r="AR425" s="53"/>
      <c r="AS425" s="53"/>
      <c r="AT425" s="53"/>
      <c r="AU425" s="53"/>
      <c r="AV425" s="53"/>
      <c r="AW425" s="53"/>
      <c r="AX425" s="53"/>
      <c r="AY425" s="53"/>
      <c r="AZ425" s="53"/>
      <c r="BA425" s="53"/>
    </row>
    <row r="426" spans="2:53" x14ac:dyDescent="0.3"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  <c r="AL426" s="53"/>
      <c r="AM426" s="53"/>
      <c r="AN426" s="53"/>
      <c r="AO426" s="53"/>
      <c r="AP426" s="53"/>
      <c r="AQ426" s="53"/>
      <c r="AR426" s="53"/>
      <c r="AS426" s="53"/>
      <c r="AT426" s="53"/>
      <c r="AU426" s="53"/>
      <c r="AV426" s="53"/>
      <c r="AW426" s="53"/>
      <c r="AX426" s="53"/>
      <c r="AY426" s="53"/>
      <c r="AZ426" s="53"/>
      <c r="BA426" s="53"/>
    </row>
    <row r="427" spans="2:53" x14ac:dyDescent="0.3"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  <c r="AL427" s="53"/>
      <c r="AM427" s="53"/>
      <c r="AN427" s="53"/>
      <c r="AO427" s="53"/>
      <c r="AP427" s="53"/>
      <c r="AQ427" s="53"/>
      <c r="AR427" s="53"/>
      <c r="AS427" s="53"/>
      <c r="AT427" s="53"/>
      <c r="AU427" s="53"/>
      <c r="AV427" s="53"/>
      <c r="AW427" s="53"/>
      <c r="AX427" s="53"/>
      <c r="AY427" s="53"/>
      <c r="AZ427" s="53"/>
      <c r="BA427" s="53"/>
    </row>
    <row r="428" spans="2:53" x14ac:dyDescent="0.3"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  <c r="AL428" s="53"/>
      <c r="AM428" s="53"/>
      <c r="AN428" s="53"/>
      <c r="AO428" s="53"/>
      <c r="AP428" s="53"/>
      <c r="AQ428" s="53"/>
      <c r="AR428" s="53"/>
      <c r="AS428" s="53"/>
      <c r="AT428" s="53"/>
      <c r="AU428" s="53"/>
      <c r="AV428" s="53"/>
      <c r="AW428" s="53"/>
      <c r="AX428" s="53"/>
      <c r="AY428" s="53"/>
      <c r="AZ428" s="53"/>
      <c r="BA428" s="53"/>
    </row>
    <row r="429" spans="2:53" x14ac:dyDescent="0.3"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  <c r="AL429" s="53"/>
      <c r="AM429" s="53"/>
      <c r="AN429" s="53"/>
      <c r="AO429" s="53"/>
      <c r="AP429" s="53"/>
      <c r="AQ429" s="53"/>
      <c r="AR429" s="53"/>
      <c r="AS429" s="53"/>
      <c r="AT429" s="53"/>
      <c r="AU429" s="53"/>
      <c r="AV429" s="53"/>
      <c r="AW429" s="53"/>
      <c r="AX429" s="53"/>
      <c r="AY429" s="53"/>
      <c r="AZ429" s="53"/>
      <c r="BA429" s="53"/>
    </row>
    <row r="430" spans="2:53" x14ac:dyDescent="0.3"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  <c r="AL430" s="53"/>
      <c r="AM430" s="53"/>
      <c r="AN430" s="53"/>
      <c r="AO430" s="53"/>
      <c r="AP430" s="53"/>
      <c r="AQ430" s="53"/>
      <c r="AR430" s="53"/>
      <c r="AS430" s="53"/>
      <c r="AT430" s="53"/>
      <c r="AU430" s="53"/>
      <c r="AV430" s="53"/>
      <c r="AW430" s="53"/>
      <c r="AX430" s="53"/>
      <c r="AY430" s="53"/>
      <c r="AZ430" s="53"/>
      <c r="BA430" s="53"/>
    </row>
    <row r="431" spans="2:53" x14ac:dyDescent="0.3"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  <c r="AL431" s="53"/>
      <c r="AM431" s="53"/>
      <c r="AN431" s="53"/>
      <c r="AO431" s="53"/>
      <c r="AP431" s="53"/>
      <c r="AQ431" s="53"/>
      <c r="AR431" s="53"/>
      <c r="AS431" s="53"/>
      <c r="AT431" s="53"/>
      <c r="AU431" s="53"/>
      <c r="AV431" s="53"/>
      <c r="AW431" s="53"/>
      <c r="AX431" s="53"/>
      <c r="AY431" s="53"/>
      <c r="AZ431" s="53"/>
      <c r="BA431" s="53"/>
    </row>
    <row r="432" spans="2:53" x14ac:dyDescent="0.3"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  <c r="AL432" s="53"/>
      <c r="AM432" s="53"/>
      <c r="AN432" s="53"/>
      <c r="AO432" s="53"/>
      <c r="AP432" s="53"/>
      <c r="AQ432" s="53"/>
      <c r="AR432" s="53"/>
      <c r="AS432" s="53"/>
      <c r="AT432" s="53"/>
      <c r="AU432" s="53"/>
      <c r="AV432" s="53"/>
      <c r="AW432" s="53"/>
      <c r="AX432" s="53"/>
      <c r="AY432" s="53"/>
      <c r="AZ432" s="53"/>
      <c r="BA432" s="53"/>
    </row>
    <row r="433" spans="2:53" x14ac:dyDescent="0.3"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  <c r="AL433" s="53"/>
      <c r="AM433" s="53"/>
      <c r="AN433" s="53"/>
      <c r="AO433" s="53"/>
      <c r="AP433" s="53"/>
      <c r="AQ433" s="53"/>
      <c r="AR433" s="53"/>
      <c r="AS433" s="53"/>
      <c r="AT433" s="53"/>
      <c r="AU433" s="53"/>
      <c r="AV433" s="53"/>
      <c r="AW433" s="53"/>
      <c r="AX433" s="53"/>
      <c r="AY433" s="53"/>
      <c r="AZ433" s="53"/>
      <c r="BA433" s="53"/>
    </row>
    <row r="434" spans="2:53" x14ac:dyDescent="0.3"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  <c r="AL434" s="53"/>
      <c r="AM434" s="53"/>
      <c r="AN434" s="53"/>
      <c r="AO434" s="53"/>
      <c r="AP434" s="53"/>
      <c r="AQ434" s="53"/>
      <c r="AR434" s="53"/>
      <c r="AS434" s="53"/>
      <c r="AT434" s="53"/>
      <c r="AU434" s="53"/>
      <c r="AV434" s="53"/>
      <c r="AW434" s="53"/>
      <c r="AX434" s="53"/>
      <c r="AY434" s="53"/>
      <c r="AZ434" s="53"/>
      <c r="BA434" s="53"/>
    </row>
    <row r="435" spans="2:53" x14ac:dyDescent="0.3"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  <c r="AL435" s="53"/>
      <c r="AM435" s="53"/>
      <c r="AN435" s="53"/>
      <c r="AO435" s="53"/>
      <c r="AP435" s="53"/>
      <c r="AQ435" s="53"/>
      <c r="AR435" s="53"/>
      <c r="AS435" s="53"/>
      <c r="AT435" s="53"/>
      <c r="AU435" s="53"/>
      <c r="AV435" s="53"/>
      <c r="AW435" s="53"/>
      <c r="AX435" s="53"/>
      <c r="AY435" s="53"/>
      <c r="AZ435" s="53"/>
      <c r="BA435" s="53"/>
    </row>
    <row r="436" spans="2:53" x14ac:dyDescent="0.3"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  <c r="AL436" s="53"/>
      <c r="AM436" s="53"/>
      <c r="AN436" s="53"/>
      <c r="AO436" s="53"/>
      <c r="AP436" s="53"/>
      <c r="AQ436" s="53"/>
      <c r="AR436" s="53"/>
      <c r="AS436" s="53"/>
      <c r="AT436" s="53"/>
      <c r="AU436" s="53"/>
      <c r="AV436" s="53"/>
      <c r="AW436" s="53"/>
      <c r="AX436" s="53"/>
      <c r="AY436" s="53"/>
      <c r="AZ436" s="53"/>
      <c r="BA436" s="53"/>
    </row>
    <row r="437" spans="2:53" x14ac:dyDescent="0.3"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  <c r="AL437" s="53"/>
      <c r="AM437" s="53"/>
      <c r="AN437" s="53"/>
      <c r="AO437" s="53"/>
      <c r="AP437" s="53"/>
      <c r="AQ437" s="53"/>
      <c r="AR437" s="53"/>
      <c r="AS437" s="53"/>
      <c r="AT437" s="53"/>
      <c r="AU437" s="53"/>
      <c r="AV437" s="53"/>
      <c r="AW437" s="53"/>
      <c r="AX437" s="53"/>
      <c r="AY437" s="53"/>
      <c r="AZ437" s="53"/>
      <c r="BA437" s="53"/>
    </row>
    <row r="438" spans="2:53" x14ac:dyDescent="0.3"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  <c r="AL438" s="53"/>
      <c r="AM438" s="53"/>
      <c r="AN438" s="53"/>
      <c r="AO438" s="53"/>
      <c r="AP438" s="53"/>
      <c r="AQ438" s="53"/>
      <c r="AR438" s="53"/>
      <c r="AS438" s="53"/>
      <c r="AT438" s="53"/>
      <c r="AU438" s="53"/>
      <c r="AV438" s="53"/>
      <c r="AW438" s="53"/>
      <c r="AX438" s="53"/>
      <c r="AY438" s="53"/>
      <c r="AZ438" s="53"/>
      <c r="BA438" s="53"/>
    </row>
    <row r="439" spans="2:53" x14ac:dyDescent="0.3"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  <c r="AL439" s="53"/>
      <c r="AM439" s="53"/>
      <c r="AN439" s="53"/>
      <c r="AO439" s="53"/>
      <c r="AP439" s="53"/>
      <c r="AQ439" s="53"/>
      <c r="AR439" s="53"/>
      <c r="AS439" s="53"/>
      <c r="AT439" s="53"/>
      <c r="AU439" s="53"/>
      <c r="AV439" s="53"/>
      <c r="AW439" s="53"/>
      <c r="AX439" s="53"/>
      <c r="AY439" s="53"/>
      <c r="AZ439" s="53"/>
      <c r="BA439" s="53"/>
    </row>
    <row r="440" spans="2:53" x14ac:dyDescent="0.3"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  <c r="AL440" s="53"/>
      <c r="AM440" s="53"/>
      <c r="AN440" s="53"/>
      <c r="AO440" s="53"/>
      <c r="AP440" s="53"/>
      <c r="AQ440" s="53"/>
      <c r="AR440" s="53"/>
      <c r="AS440" s="53"/>
      <c r="AT440" s="53"/>
      <c r="AU440" s="53"/>
      <c r="AV440" s="53"/>
      <c r="AW440" s="53"/>
      <c r="AX440" s="53"/>
      <c r="AY440" s="53"/>
      <c r="AZ440" s="53"/>
      <c r="BA440" s="53"/>
    </row>
    <row r="441" spans="2:53" x14ac:dyDescent="0.3"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  <c r="AL441" s="53"/>
      <c r="AM441" s="53"/>
      <c r="AN441" s="53"/>
      <c r="AO441" s="53"/>
      <c r="AP441" s="53"/>
      <c r="AQ441" s="53"/>
      <c r="AR441" s="53"/>
      <c r="AS441" s="53"/>
      <c r="AT441" s="53"/>
      <c r="AU441" s="53"/>
      <c r="AV441" s="53"/>
      <c r="AW441" s="53"/>
      <c r="AX441" s="53"/>
      <c r="AY441" s="53"/>
      <c r="AZ441" s="53"/>
      <c r="BA441" s="53"/>
    </row>
    <row r="442" spans="2:53" x14ac:dyDescent="0.3"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  <c r="AL442" s="53"/>
      <c r="AM442" s="53"/>
      <c r="AN442" s="53"/>
      <c r="AO442" s="53"/>
      <c r="AP442" s="53"/>
      <c r="AQ442" s="53"/>
      <c r="AR442" s="53"/>
      <c r="AS442" s="53"/>
      <c r="AT442" s="53"/>
      <c r="AU442" s="53"/>
      <c r="AV442" s="53"/>
      <c r="AW442" s="53"/>
      <c r="AX442" s="53"/>
      <c r="AY442" s="53"/>
      <c r="AZ442" s="53"/>
      <c r="BA442" s="53"/>
    </row>
    <row r="443" spans="2:53" x14ac:dyDescent="0.3"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  <c r="AL443" s="53"/>
      <c r="AM443" s="53"/>
      <c r="AN443" s="53"/>
      <c r="AO443" s="53"/>
      <c r="AP443" s="53"/>
      <c r="AQ443" s="53"/>
      <c r="AR443" s="53"/>
      <c r="AS443" s="53"/>
      <c r="AT443" s="53"/>
      <c r="AU443" s="53"/>
      <c r="AV443" s="53"/>
      <c r="AW443" s="53"/>
      <c r="AX443" s="53"/>
      <c r="AY443" s="53"/>
      <c r="AZ443" s="53"/>
      <c r="BA443" s="53"/>
    </row>
    <row r="444" spans="2:53" x14ac:dyDescent="0.3"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  <c r="AL444" s="53"/>
      <c r="AM444" s="53"/>
      <c r="AN444" s="53"/>
      <c r="AO444" s="53"/>
      <c r="AP444" s="53"/>
      <c r="AQ444" s="53"/>
      <c r="AR444" s="53"/>
      <c r="AS444" s="53"/>
      <c r="AT444" s="53"/>
      <c r="AU444" s="53"/>
      <c r="AV444" s="53"/>
      <c r="AW444" s="53"/>
      <c r="AX444" s="53"/>
      <c r="AY444" s="53"/>
      <c r="AZ444" s="53"/>
      <c r="BA444" s="53"/>
    </row>
    <row r="445" spans="2:53" x14ac:dyDescent="0.3"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  <c r="AL445" s="53"/>
      <c r="AM445" s="53"/>
      <c r="AN445" s="53"/>
      <c r="AO445" s="53"/>
      <c r="AP445" s="53"/>
      <c r="AQ445" s="53"/>
      <c r="AR445" s="53"/>
      <c r="AS445" s="53"/>
      <c r="AT445" s="53"/>
      <c r="AU445" s="53"/>
      <c r="AV445" s="53"/>
      <c r="AW445" s="53"/>
      <c r="AX445" s="53"/>
      <c r="AY445" s="53"/>
      <c r="AZ445" s="53"/>
      <c r="BA445" s="53"/>
    </row>
    <row r="446" spans="2:53" x14ac:dyDescent="0.3"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  <c r="AL446" s="53"/>
      <c r="AM446" s="53"/>
      <c r="AN446" s="53"/>
      <c r="AO446" s="53"/>
      <c r="AP446" s="53"/>
      <c r="AQ446" s="53"/>
      <c r="AR446" s="53"/>
      <c r="AS446" s="53"/>
      <c r="AT446" s="53"/>
      <c r="AU446" s="53"/>
      <c r="AV446" s="53"/>
      <c r="AW446" s="53"/>
      <c r="AX446" s="53"/>
      <c r="AY446" s="53"/>
      <c r="AZ446" s="53"/>
      <c r="BA446" s="53"/>
    </row>
    <row r="447" spans="2:53" x14ac:dyDescent="0.3"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  <c r="AL447" s="53"/>
      <c r="AM447" s="53"/>
      <c r="AN447" s="53"/>
      <c r="AO447" s="53"/>
      <c r="AP447" s="53"/>
      <c r="AQ447" s="53"/>
      <c r="AR447" s="53"/>
      <c r="AS447" s="53"/>
      <c r="AT447" s="53"/>
      <c r="AU447" s="53"/>
      <c r="AV447" s="53"/>
      <c r="AW447" s="53"/>
      <c r="AX447" s="53"/>
      <c r="AY447" s="53"/>
      <c r="AZ447" s="53"/>
      <c r="BA447" s="53"/>
    </row>
    <row r="448" spans="2:53" x14ac:dyDescent="0.3"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  <c r="AL448" s="53"/>
      <c r="AM448" s="53"/>
      <c r="AN448" s="53"/>
      <c r="AO448" s="53"/>
      <c r="AP448" s="53"/>
      <c r="AQ448" s="53"/>
      <c r="AR448" s="53"/>
      <c r="AS448" s="53"/>
      <c r="AT448" s="53"/>
      <c r="AU448" s="53"/>
      <c r="AV448" s="53"/>
      <c r="AW448" s="53"/>
      <c r="AX448" s="53"/>
      <c r="AY448" s="53"/>
      <c r="AZ448" s="53"/>
      <c r="BA448" s="53"/>
    </row>
    <row r="449" spans="2:53" x14ac:dyDescent="0.3"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  <c r="AL449" s="53"/>
      <c r="AM449" s="53"/>
      <c r="AN449" s="53"/>
      <c r="AO449" s="53"/>
      <c r="AP449" s="53"/>
      <c r="AQ449" s="53"/>
      <c r="AR449" s="53"/>
      <c r="AS449" s="53"/>
      <c r="AT449" s="53"/>
      <c r="AU449" s="53"/>
      <c r="AV449" s="53"/>
      <c r="AW449" s="53"/>
      <c r="AX449" s="53"/>
      <c r="AY449" s="53"/>
      <c r="AZ449" s="53"/>
      <c r="BA449" s="53"/>
    </row>
    <row r="450" spans="2:53" x14ac:dyDescent="0.3"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  <c r="AL450" s="53"/>
      <c r="AM450" s="53"/>
      <c r="AN450" s="53"/>
      <c r="AO450" s="53"/>
      <c r="AP450" s="53"/>
      <c r="AQ450" s="53"/>
      <c r="AR450" s="53"/>
      <c r="AS450" s="53"/>
      <c r="AT450" s="53"/>
      <c r="AU450" s="53"/>
      <c r="AV450" s="53"/>
      <c r="AW450" s="53"/>
      <c r="AX450" s="53"/>
      <c r="AY450" s="53"/>
      <c r="AZ450" s="53"/>
      <c r="BA450" s="53"/>
    </row>
    <row r="451" spans="2:53" x14ac:dyDescent="0.3"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  <c r="AL451" s="53"/>
      <c r="AM451" s="53"/>
      <c r="AN451" s="53"/>
      <c r="AO451" s="53"/>
      <c r="AP451" s="53"/>
      <c r="AQ451" s="53"/>
      <c r="AR451" s="53"/>
      <c r="AS451" s="53"/>
      <c r="AT451" s="53"/>
      <c r="AU451" s="53"/>
      <c r="AV451" s="53"/>
      <c r="AW451" s="53"/>
      <c r="AX451" s="53"/>
      <c r="AY451" s="53"/>
      <c r="AZ451" s="53"/>
      <c r="BA451" s="53"/>
    </row>
    <row r="452" spans="2:53" x14ac:dyDescent="0.3"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  <c r="AL452" s="53"/>
      <c r="AM452" s="53"/>
      <c r="AN452" s="53"/>
      <c r="AO452" s="53"/>
      <c r="AP452" s="53"/>
      <c r="AQ452" s="53"/>
      <c r="AR452" s="53"/>
      <c r="AS452" s="53"/>
      <c r="AT452" s="53"/>
      <c r="AU452" s="53"/>
      <c r="AV452" s="53"/>
      <c r="AW452" s="53"/>
      <c r="AX452" s="53"/>
      <c r="AY452" s="53"/>
      <c r="AZ452" s="53"/>
      <c r="BA452" s="53"/>
    </row>
    <row r="453" spans="2:53" x14ac:dyDescent="0.3"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  <c r="AL453" s="53"/>
      <c r="AM453" s="53"/>
      <c r="AN453" s="53"/>
      <c r="AO453" s="53"/>
      <c r="AP453" s="53"/>
      <c r="AQ453" s="53"/>
      <c r="AR453" s="53"/>
      <c r="AS453" s="53"/>
      <c r="AT453" s="53"/>
      <c r="AU453" s="53"/>
      <c r="AV453" s="53"/>
      <c r="AW453" s="53"/>
      <c r="AX453" s="53"/>
      <c r="AY453" s="53"/>
      <c r="AZ453" s="53"/>
      <c r="BA453" s="53"/>
    </row>
    <row r="454" spans="2:53" x14ac:dyDescent="0.3"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  <c r="AL454" s="53"/>
      <c r="AM454" s="53"/>
      <c r="AN454" s="53"/>
      <c r="AO454" s="53"/>
      <c r="AP454" s="53"/>
      <c r="AQ454" s="53"/>
      <c r="AR454" s="53"/>
      <c r="AS454" s="53"/>
      <c r="AT454" s="53"/>
      <c r="AU454" s="53"/>
      <c r="AV454" s="53"/>
      <c r="AW454" s="53"/>
      <c r="AX454" s="53"/>
      <c r="AY454" s="53"/>
      <c r="AZ454" s="53"/>
      <c r="BA454" s="53"/>
    </row>
    <row r="455" spans="2:53" x14ac:dyDescent="0.3"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  <c r="AL455" s="53"/>
      <c r="AM455" s="53"/>
      <c r="AN455" s="53"/>
      <c r="AO455" s="53"/>
      <c r="AP455" s="53"/>
      <c r="AQ455" s="53"/>
      <c r="AR455" s="53"/>
      <c r="AS455" s="53"/>
      <c r="AT455" s="53"/>
      <c r="AU455" s="53"/>
      <c r="AV455" s="53"/>
      <c r="AW455" s="53"/>
      <c r="AX455" s="53"/>
      <c r="AY455" s="53"/>
      <c r="AZ455" s="53"/>
      <c r="BA455" s="53"/>
    </row>
    <row r="456" spans="2:53" x14ac:dyDescent="0.3"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  <c r="AL456" s="53"/>
      <c r="AM456" s="53"/>
      <c r="AN456" s="53"/>
      <c r="AO456" s="53"/>
      <c r="AP456" s="53"/>
      <c r="AQ456" s="53"/>
      <c r="AR456" s="53"/>
      <c r="AS456" s="53"/>
      <c r="AT456" s="53"/>
      <c r="AU456" s="53"/>
      <c r="AV456" s="53"/>
      <c r="AW456" s="53"/>
      <c r="AX456" s="53"/>
      <c r="AY456" s="53"/>
      <c r="AZ456" s="53"/>
      <c r="BA456" s="53"/>
    </row>
    <row r="457" spans="2:53" x14ac:dyDescent="0.3"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  <c r="AL457" s="53"/>
      <c r="AM457" s="53"/>
      <c r="AN457" s="53"/>
      <c r="AO457" s="53"/>
      <c r="AP457" s="53"/>
      <c r="AQ457" s="53"/>
      <c r="AR457" s="53"/>
      <c r="AS457" s="53"/>
      <c r="AT457" s="53"/>
      <c r="AU457" s="53"/>
      <c r="AV457" s="53"/>
      <c r="AW457" s="53"/>
      <c r="AX457" s="53"/>
      <c r="AY457" s="53"/>
      <c r="AZ457" s="53"/>
      <c r="BA457" s="53"/>
    </row>
    <row r="458" spans="2:53" x14ac:dyDescent="0.3"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  <c r="AL458" s="53"/>
      <c r="AM458" s="53"/>
      <c r="AN458" s="53"/>
      <c r="AO458" s="53"/>
      <c r="AP458" s="53"/>
      <c r="AQ458" s="53"/>
      <c r="AR458" s="53"/>
      <c r="AS458" s="53"/>
      <c r="AT458" s="53"/>
      <c r="AU458" s="53"/>
      <c r="AV458" s="53"/>
      <c r="AW458" s="53"/>
      <c r="AX458" s="53"/>
      <c r="AY458" s="53"/>
      <c r="AZ458" s="53"/>
      <c r="BA458" s="53"/>
    </row>
    <row r="459" spans="2:53" x14ac:dyDescent="0.3"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  <c r="AL459" s="53"/>
      <c r="AM459" s="53"/>
      <c r="AN459" s="53"/>
      <c r="AO459" s="53"/>
      <c r="AP459" s="53"/>
      <c r="AQ459" s="53"/>
      <c r="AR459" s="53"/>
      <c r="AS459" s="53"/>
      <c r="AT459" s="53"/>
      <c r="AU459" s="53"/>
      <c r="AV459" s="53"/>
      <c r="AW459" s="53"/>
      <c r="AX459" s="53"/>
      <c r="AY459" s="53"/>
      <c r="AZ459" s="53"/>
      <c r="BA459" s="53"/>
    </row>
    <row r="460" spans="2:53" x14ac:dyDescent="0.3"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  <c r="AL460" s="53"/>
      <c r="AM460" s="53"/>
      <c r="AN460" s="53"/>
      <c r="AO460" s="53"/>
      <c r="AP460" s="53"/>
      <c r="AQ460" s="53"/>
      <c r="AR460" s="53"/>
      <c r="AS460" s="53"/>
      <c r="AT460" s="53"/>
      <c r="AU460" s="53"/>
      <c r="AV460" s="53"/>
      <c r="AW460" s="53"/>
      <c r="AX460" s="53"/>
      <c r="AY460" s="53"/>
      <c r="AZ460" s="53"/>
      <c r="BA460" s="53"/>
    </row>
    <row r="461" spans="2:53" x14ac:dyDescent="0.3"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  <c r="AL461" s="53"/>
      <c r="AM461" s="53"/>
      <c r="AN461" s="53"/>
      <c r="AO461" s="53"/>
      <c r="AP461" s="53"/>
      <c r="AQ461" s="53"/>
      <c r="AR461" s="53"/>
      <c r="AS461" s="53"/>
      <c r="AT461" s="53"/>
      <c r="AU461" s="53"/>
      <c r="AV461" s="53"/>
      <c r="AW461" s="53"/>
      <c r="AX461" s="53"/>
      <c r="AY461" s="53"/>
      <c r="AZ461" s="53"/>
      <c r="BA461" s="53"/>
    </row>
    <row r="462" spans="2:53" x14ac:dyDescent="0.3"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  <c r="AL462" s="53"/>
      <c r="AM462" s="53"/>
      <c r="AN462" s="53"/>
      <c r="AO462" s="53"/>
      <c r="AP462" s="53"/>
      <c r="AQ462" s="53"/>
      <c r="AR462" s="53"/>
      <c r="AS462" s="53"/>
      <c r="AT462" s="53"/>
      <c r="AU462" s="53"/>
      <c r="AV462" s="53"/>
      <c r="AW462" s="53"/>
      <c r="AX462" s="53"/>
      <c r="AY462" s="53"/>
      <c r="AZ462" s="53"/>
      <c r="BA462" s="53"/>
    </row>
    <row r="463" spans="2:53" x14ac:dyDescent="0.3"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  <c r="AL463" s="53"/>
      <c r="AM463" s="53"/>
      <c r="AN463" s="53"/>
      <c r="AO463" s="53"/>
      <c r="AP463" s="53"/>
      <c r="AQ463" s="53"/>
      <c r="AR463" s="53"/>
      <c r="AS463" s="53"/>
      <c r="AT463" s="53"/>
      <c r="AU463" s="53"/>
      <c r="AV463" s="53"/>
      <c r="AW463" s="53"/>
      <c r="AX463" s="53"/>
      <c r="AY463" s="53"/>
      <c r="AZ463" s="53"/>
      <c r="BA463" s="53"/>
    </row>
    <row r="464" spans="2:53" x14ac:dyDescent="0.3"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  <c r="AL464" s="53"/>
      <c r="AM464" s="53"/>
      <c r="AN464" s="53"/>
      <c r="AO464" s="53"/>
      <c r="AP464" s="53"/>
      <c r="AQ464" s="53"/>
      <c r="AR464" s="53"/>
      <c r="AS464" s="53"/>
      <c r="AT464" s="53"/>
      <c r="AU464" s="53"/>
      <c r="AV464" s="53"/>
      <c r="AW464" s="53"/>
      <c r="AX464" s="53"/>
      <c r="AY464" s="53"/>
      <c r="AZ464" s="53"/>
      <c r="BA464" s="53"/>
    </row>
    <row r="465" spans="2:53" x14ac:dyDescent="0.3"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  <c r="AL465" s="53"/>
      <c r="AM465" s="53"/>
      <c r="AN465" s="53"/>
      <c r="AO465" s="53"/>
      <c r="AP465" s="53"/>
      <c r="AQ465" s="53"/>
      <c r="AR465" s="53"/>
      <c r="AS465" s="53"/>
      <c r="AT465" s="53"/>
      <c r="AU465" s="53"/>
      <c r="AV465" s="53"/>
      <c r="AW465" s="53"/>
      <c r="AX465" s="53"/>
      <c r="AY465" s="53"/>
      <c r="AZ465" s="53"/>
      <c r="BA465" s="53"/>
    </row>
    <row r="466" spans="2:53" x14ac:dyDescent="0.3"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  <c r="AL466" s="53"/>
      <c r="AM466" s="53"/>
      <c r="AN466" s="53"/>
      <c r="AO466" s="53"/>
      <c r="AP466" s="53"/>
      <c r="AQ466" s="53"/>
      <c r="AR466" s="53"/>
      <c r="AS466" s="53"/>
      <c r="AT466" s="53"/>
      <c r="AU466" s="53"/>
      <c r="AV466" s="53"/>
      <c r="AW466" s="53"/>
      <c r="AX466" s="53"/>
      <c r="AY466" s="53"/>
      <c r="AZ466" s="53"/>
      <c r="BA466" s="53"/>
    </row>
    <row r="467" spans="2:53" x14ac:dyDescent="0.3"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  <c r="AL467" s="53"/>
      <c r="AM467" s="53"/>
      <c r="AN467" s="53"/>
      <c r="AO467" s="53"/>
      <c r="AP467" s="53"/>
      <c r="AQ467" s="53"/>
      <c r="AR467" s="53"/>
      <c r="AS467" s="53"/>
      <c r="AT467" s="53"/>
      <c r="AU467" s="53"/>
      <c r="AV467" s="53"/>
      <c r="AW467" s="53"/>
      <c r="AX467" s="53"/>
      <c r="AY467" s="53"/>
      <c r="AZ467" s="53"/>
      <c r="BA467" s="53"/>
    </row>
    <row r="468" spans="2:53" x14ac:dyDescent="0.3"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  <c r="AL468" s="53"/>
      <c r="AM468" s="53"/>
      <c r="AN468" s="53"/>
      <c r="AO468" s="53"/>
      <c r="AP468" s="53"/>
      <c r="AQ468" s="53"/>
      <c r="AR468" s="53"/>
      <c r="AS468" s="53"/>
      <c r="AT468" s="53"/>
      <c r="AU468" s="53"/>
      <c r="AV468" s="53"/>
      <c r="AW468" s="53"/>
      <c r="AX468" s="53"/>
      <c r="AY468" s="53"/>
      <c r="AZ468" s="53"/>
      <c r="BA468" s="53"/>
    </row>
    <row r="469" spans="2:53" x14ac:dyDescent="0.3"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  <c r="AL469" s="53"/>
      <c r="AM469" s="53"/>
      <c r="AN469" s="53"/>
      <c r="AO469" s="53"/>
      <c r="AP469" s="53"/>
      <c r="AQ469" s="53"/>
      <c r="AR469" s="53"/>
      <c r="AS469" s="53"/>
      <c r="AT469" s="53"/>
      <c r="AU469" s="53"/>
      <c r="AV469" s="53"/>
      <c r="AW469" s="53"/>
      <c r="AX469" s="53"/>
      <c r="AY469" s="53"/>
      <c r="AZ469" s="53"/>
      <c r="BA469" s="53"/>
    </row>
    <row r="470" spans="2:53" x14ac:dyDescent="0.3"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  <c r="AL470" s="53"/>
      <c r="AM470" s="53"/>
      <c r="AN470" s="53"/>
      <c r="AO470" s="53"/>
      <c r="AP470" s="53"/>
      <c r="AQ470" s="53"/>
      <c r="AR470" s="53"/>
      <c r="AS470" s="53"/>
      <c r="AT470" s="53"/>
      <c r="AU470" s="53"/>
      <c r="AV470" s="53"/>
      <c r="AW470" s="53"/>
      <c r="AX470" s="53"/>
      <c r="AY470" s="53"/>
      <c r="AZ470" s="53"/>
      <c r="BA470" s="53"/>
    </row>
    <row r="471" spans="2:53" x14ac:dyDescent="0.3"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  <c r="AL471" s="53"/>
      <c r="AM471" s="53"/>
      <c r="AN471" s="53"/>
      <c r="AO471" s="53"/>
      <c r="AP471" s="53"/>
      <c r="AQ471" s="53"/>
      <c r="AR471" s="53"/>
      <c r="AS471" s="53"/>
      <c r="AT471" s="53"/>
      <c r="AU471" s="53"/>
      <c r="AV471" s="53"/>
      <c r="AW471" s="53"/>
      <c r="AX471" s="53"/>
      <c r="AY471" s="53"/>
      <c r="AZ471" s="53"/>
      <c r="BA471" s="53"/>
    </row>
    <row r="472" spans="2:53" x14ac:dyDescent="0.3"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  <c r="AL472" s="53"/>
      <c r="AM472" s="53"/>
      <c r="AN472" s="53"/>
      <c r="AO472" s="53"/>
      <c r="AP472" s="53"/>
      <c r="AQ472" s="53"/>
      <c r="AR472" s="53"/>
      <c r="AS472" s="53"/>
      <c r="AT472" s="53"/>
      <c r="AU472" s="53"/>
      <c r="AV472" s="53"/>
      <c r="AW472" s="53"/>
      <c r="AX472" s="53"/>
      <c r="AY472" s="53"/>
      <c r="AZ472" s="53"/>
      <c r="BA472" s="53"/>
    </row>
    <row r="473" spans="2:53" x14ac:dyDescent="0.3"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  <c r="AL473" s="53"/>
      <c r="AM473" s="53"/>
      <c r="AN473" s="53"/>
      <c r="AO473" s="53"/>
      <c r="AP473" s="53"/>
      <c r="AQ473" s="53"/>
      <c r="AR473" s="53"/>
      <c r="AS473" s="53"/>
      <c r="AT473" s="53"/>
      <c r="AU473" s="53"/>
      <c r="AV473" s="53"/>
      <c r="AW473" s="53"/>
      <c r="AX473" s="53"/>
      <c r="AY473" s="53"/>
      <c r="AZ473" s="53"/>
      <c r="BA473" s="53"/>
    </row>
    <row r="474" spans="2:53" x14ac:dyDescent="0.3"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  <c r="AL474" s="53"/>
      <c r="AM474" s="53"/>
      <c r="AN474" s="53"/>
      <c r="AO474" s="53"/>
      <c r="AP474" s="53"/>
      <c r="AQ474" s="53"/>
      <c r="AR474" s="53"/>
      <c r="AS474" s="53"/>
      <c r="AT474" s="53"/>
      <c r="AU474" s="53"/>
      <c r="AV474" s="53"/>
      <c r="AW474" s="53"/>
      <c r="AX474" s="53"/>
      <c r="AY474" s="53"/>
      <c r="AZ474" s="53"/>
      <c r="BA474" s="53"/>
    </row>
    <row r="475" spans="2:53" x14ac:dyDescent="0.3"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8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  <c r="AL475" s="53"/>
      <c r="AM475" s="53"/>
      <c r="AN475" s="53"/>
      <c r="AO475" s="53"/>
      <c r="AP475" s="53"/>
      <c r="AQ475" s="53"/>
      <c r="AR475" s="53"/>
      <c r="AS475" s="53"/>
      <c r="AT475" s="53"/>
      <c r="AU475" s="53"/>
      <c r="AV475" s="53"/>
      <c r="AW475" s="53"/>
      <c r="AX475" s="53"/>
      <c r="AY475" s="53"/>
      <c r="AZ475" s="53"/>
      <c r="BA475" s="53"/>
    </row>
    <row r="476" spans="2:53" x14ac:dyDescent="0.3"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8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  <c r="AL476" s="53"/>
      <c r="AM476" s="53"/>
      <c r="AN476" s="53"/>
      <c r="AO476" s="53"/>
      <c r="AP476" s="53"/>
      <c r="AQ476" s="53"/>
      <c r="AR476" s="53"/>
      <c r="AS476" s="53"/>
      <c r="AT476" s="53"/>
      <c r="AU476" s="53"/>
      <c r="AV476" s="53"/>
      <c r="AW476" s="53"/>
      <c r="AX476" s="53"/>
      <c r="AY476" s="53"/>
      <c r="AZ476" s="53"/>
      <c r="BA476" s="53"/>
    </row>
    <row r="477" spans="2:53" x14ac:dyDescent="0.3"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8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  <c r="AL477" s="53"/>
      <c r="AM477" s="53"/>
      <c r="AN477" s="53"/>
      <c r="AO477" s="53"/>
      <c r="AP477" s="53"/>
      <c r="AQ477" s="53"/>
      <c r="AR477" s="53"/>
      <c r="AS477" s="53"/>
      <c r="AT477" s="53"/>
      <c r="AU477" s="53"/>
      <c r="AV477" s="53"/>
      <c r="AW477" s="53"/>
      <c r="AX477" s="53"/>
      <c r="AY477" s="53"/>
      <c r="AZ477" s="53"/>
      <c r="BA477" s="53"/>
    </row>
    <row r="478" spans="2:53" x14ac:dyDescent="0.3"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  <c r="AL478" s="53"/>
      <c r="AM478" s="53"/>
      <c r="AN478" s="53"/>
      <c r="AO478" s="53"/>
      <c r="AP478" s="53"/>
      <c r="AQ478" s="53"/>
      <c r="AR478" s="53"/>
      <c r="AS478" s="53"/>
      <c r="AT478" s="53"/>
      <c r="AU478" s="53"/>
      <c r="AV478" s="53"/>
      <c r="AW478" s="53"/>
      <c r="AX478" s="53"/>
      <c r="AY478" s="53"/>
      <c r="AZ478" s="53"/>
      <c r="BA478" s="53"/>
    </row>
    <row r="479" spans="2:53" x14ac:dyDescent="0.3"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  <c r="AL479" s="53"/>
      <c r="AM479" s="53"/>
      <c r="AN479" s="53"/>
      <c r="AO479" s="53"/>
      <c r="AP479" s="53"/>
      <c r="AQ479" s="53"/>
      <c r="AR479" s="53"/>
      <c r="AS479" s="53"/>
      <c r="AT479" s="53"/>
      <c r="AU479" s="53"/>
      <c r="AV479" s="53"/>
      <c r="AW479" s="53"/>
      <c r="AX479" s="53"/>
      <c r="AY479" s="53"/>
      <c r="AZ479" s="53"/>
      <c r="BA479" s="53"/>
    </row>
    <row r="480" spans="2:53" x14ac:dyDescent="0.3"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  <c r="AL480" s="53"/>
      <c r="AM480" s="53"/>
      <c r="AN480" s="53"/>
      <c r="AO480" s="53"/>
      <c r="AP480" s="53"/>
      <c r="AQ480" s="53"/>
      <c r="AR480" s="53"/>
      <c r="AS480" s="53"/>
      <c r="AT480" s="53"/>
      <c r="AU480" s="53"/>
      <c r="AV480" s="53"/>
      <c r="AW480" s="53"/>
      <c r="AX480" s="53"/>
      <c r="AY480" s="53"/>
      <c r="AZ480" s="53"/>
      <c r="BA480" s="53"/>
    </row>
    <row r="481" spans="2:53" x14ac:dyDescent="0.3"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  <c r="AL481" s="53"/>
      <c r="AM481" s="53"/>
      <c r="AN481" s="53"/>
      <c r="AO481" s="53"/>
      <c r="AP481" s="53"/>
      <c r="AQ481" s="53"/>
      <c r="AR481" s="53"/>
      <c r="AS481" s="53"/>
      <c r="AT481" s="53"/>
      <c r="AU481" s="53"/>
      <c r="AV481" s="53"/>
      <c r="AW481" s="53"/>
      <c r="AX481" s="53"/>
      <c r="AY481" s="53"/>
      <c r="AZ481" s="53"/>
      <c r="BA481" s="53"/>
    </row>
    <row r="482" spans="2:53" x14ac:dyDescent="0.3"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  <c r="AL482" s="53"/>
      <c r="AM482" s="53"/>
      <c r="AN482" s="53"/>
      <c r="AO482" s="53"/>
      <c r="AP482" s="53"/>
      <c r="AQ482" s="53"/>
      <c r="AR482" s="53"/>
      <c r="AS482" s="53"/>
      <c r="AT482" s="53"/>
      <c r="AU482" s="53"/>
      <c r="AV482" s="53"/>
      <c r="AW482" s="53"/>
      <c r="AX482" s="53"/>
      <c r="AY482" s="53"/>
      <c r="AZ482" s="53"/>
      <c r="BA482" s="53"/>
    </row>
    <row r="483" spans="2:53" x14ac:dyDescent="0.3"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  <c r="AL483" s="53"/>
      <c r="AM483" s="53"/>
      <c r="AN483" s="53"/>
      <c r="AO483" s="53"/>
      <c r="AP483" s="53"/>
      <c r="AQ483" s="53"/>
      <c r="AR483" s="53"/>
      <c r="AS483" s="53"/>
      <c r="AT483" s="53"/>
      <c r="AU483" s="53"/>
      <c r="AV483" s="53"/>
      <c r="AW483" s="53"/>
      <c r="AX483" s="53"/>
      <c r="AY483" s="53"/>
      <c r="AZ483" s="53"/>
      <c r="BA483" s="53"/>
    </row>
    <row r="484" spans="2:53" x14ac:dyDescent="0.3"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  <c r="AL484" s="53"/>
      <c r="AM484" s="53"/>
      <c r="AN484" s="53"/>
      <c r="AO484" s="53"/>
      <c r="AP484" s="53"/>
      <c r="AQ484" s="53"/>
      <c r="AR484" s="53"/>
      <c r="AS484" s="53"/>
      <c r="AT484" s="53"/>
      <c r="AU484" s="53"/>
      <c r="AV484" s="53"/>
      <c r="AW484" s="53"/>
      <c r="AX484" s="53"/>
      <c r="AY484" s="53"/>
      <c r="AZ484" s="53"/>
      <c r="BA484" s="53"/>
    </row>
    <row r="485" spans="2:53" x14ac:dyDescent="0.3"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  <c r="AL485" s="53"/>
      <c r="AM485" s="53"/>
      <c r="AN485" s="53"/>
      <c r="AO485" s="53"/>
      <c r="AP485" s="53"/>
      <c r="AQ485" s="53"/>
      <c r="AR485" s="53"/>
      <c r="AS485" s="53"/>
      <c r="AT485" s="53"/>
      <c r="AU485" s="53"/>
      <c r="AV485" s="53"/>
      <c r="AW485" s="53"/>
      <c r="AX485" s="53"/>
      <c r="AY485" s="53"/>
      <c r="AZ485" s="53"/>
      <c r="BA485" s="53"/>
    </row>
    <row r="486" spans="2:53" x14ac:dyDescent="0.3"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  <c r="AL486" s="53"/>
      <c r="AM486" s="53"/>
      <c r="AN486" s="53"/>
      <c r="AO486" s="53"/>
      <c r="AP486" s="53"/>
      <c r="AQ486" s="53"/>
      <c r="AR486" s="53"/>
      <c r="AS486" s="53"/>
      <c r="AT486" s="53"/>
      <c r="AU486" s="53"/>
      <c r="AV486" s="53"/>
      <c r="AW486" s="53"/>
      <c r="AX486" s="53"/>
      <c r="AY486" s="53"/>
      <c r="AZ486" s="53"/>
      <c r="BA486" s="53"/>
    </row>
    <row r="487" spans="2:53" x14ac:dyDescent="0.3"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  <c r="AL487" s="53"/>
      <c r="AM487" s="53"/>
      <c r="AN487" s="53"/>
      <c r="AO487" s="53"/>
      <c r="AP487" s="53"/>
      <c r="AQ487" s="53"/>
      <c r="AR487" s="53"/>
      <c r="AS487" s="53"/>
      <c r="AT487" s="53"/>
      <c r="AU487" s="53"/>
      <c r="AV487" s="53"/>
      <c r="AW487" s="53"/>
      <c r="AX487" s="53"/>
      <c r="AY487" s="53"/>
      <c r="AZ487" s="53"/>
      <c r="BA487" s="53"/>
    </row>
    <row r="488" spans="2:53" x14ac:dyDescent="0.3"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8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  <c r="AL488" s="53"/>
      <c r="AM488" s="53"/>
      <c r="AN488" s="53"/>
      <c r="AO488" s="53"/>
      <c r="AP488" s="53"/>
      <c r="AQ488" s="53"/>
      <c r="AR488" s="53"/>
      <c r="AS488" s="53"/>
      <c r="AT488" s="53"/>
      <c r="AU488" s="53"/>
      <c r="AV488" s="53"/>
      <c r="AW488" s="53"/>
      <c r="AX488" s="53"/>
      <c r="AY488" s="53"/>
      <c r="AZ488" s="53"/>
      <c r="BA488" s="53"/>
    </row>
    <row r="489" spans="2:53" x14ac:dyDescent="0.3"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  <c r="AL489" s="53"/>
      <c r="AM489" s="53"/>
      <c r="AN489" s="53"/>
      <c r="AO489" s="53"/>
      <c r="AP489" s="53"/>
      <c r="AQ489" s="53"/>
      <c r="AR489" s="53"/>
      <c r="AS489" s="53"/>
      <c r="AT489" s="53"/>
      <c r="AU489" s="53"/>
      <c r="AV489" s="53"/>
      <c r="AW489" s="53"/>
      <c r="AX489" s="53"/>
      <c r="AY489" s="53"/>
      <c r="AZ489" s="53"/>
      <c r="BA489" s="53"/>
    </row>
    <row r="490" spans="2:53" x14ac:dyDescent="0.3"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  <c r="AL490" s="53"/>
      <c r="AM490" s="53"/>
      <c r="AN490" s="53"/>
      <c r="AO490" s="53"/>
      <c r="AP490" s="53"/>
      <c r="AQ490" s="53"/>
      <c r="AR490" s="53"/>
      <c r="AS490" s="53"/>
      <c r="AT490" s="53"/>
      <c r="AU490" s="53"/>
      <c r="AV490" s="53"/>
      <c r="AW490" s="53"/>
      <c r="AX490" s="53"/>
      <c r="AY490" s="53"/>
      <c r="AZ490" s="53"/>
      <c r="BA490" s="53"/>
    </row>
    <row r="491" spans="2:53" x14ac:dyDescent="0.3"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  <c r="AL491" s="53"/>
      <c r="AM491" s="53"/>
      <c r="AN491" s="53"/>
      <c r="AO491" s="53"/>
      <c r="AP491" s="53"/>
      <c r="AQ491" s="53"/>
      <c r="AR491" s="53"/>
      <c r="AS491" s="53"/>
      <c r="AT491" s="53"/>
      <c r="AU491" s="53"/>
      <c r="AV491" s="53"/>
      <c r="AW491" s="53"/>
      <c r="AX491" s="53"/>
      <c r="AY491" s="53"/>
      <c r="AZ491" s="53"/>
      <c r="BA491" s="53"/>
    </row>
    <row r="492" spans="2:53" x14ac:dyDescent="0.3"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</row>
    <row r="493" spans="2:53" x14ac:dyDescent="0.3"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  <c r="AL493" s="53"/>
      <c r="AM493" s="53"/>
      <c r="AN493" s="53"/>
      <c r="AO493" s="53"/>
      <c r="AP493" s="53"/>
      <c r="AQ493" s="53"/>
      <c r="AR493" s="53"/>
      <c r="AS493" s="53"/>
      <c r="AT493" s="53"/>
      <c r="AU493" s="53"/>
      <c r="AV493" s="53"/>
      <c r="AW493" s="53"/>
      <c r="AX493" s="53"/>
      <c r="AY493" s="53"/>
      <c r="AZ493" s="53"/>
      <c r="BA493" s="53"/>
    </row>
    <row r="494" spans="2:53" x14ac:dyDescent="0.3"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  <c r="AL494" s="53"/>
      <c r="AM494" s="53"/>
      <c r="AN494" s="53"/>
      <c r="AO494" s="53"/>
      <c r="AP494" s="53"/>
      <c r="AQ494" s="53"/>
      <c r="AR494" s="53"/>
      <c r="AS494" s="53"/>
      <c r="AT494" s="53"/>
      <c r="AU494" s="53"/>
      <c r="AV494" s="53"/>
      <c r="AW494" s="53"/>
      <c r="AX494" s="53"/>
      <c r="AY494" s="53"/>
      <c r="AZ494" s="53"/>
      <c r="BA494" s="53"/>
    </row>
    <row r="495" spans="2:53" x14ac:dyDescent="0.3"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  <c r="AA495" s="48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  <c r="AL495" s="53"/>
      <c r="AM495" s="53"/>
      <c r="AN495" s="53"/>
      <c r="AO495" s="53"/>
      <c r="AP495" s="53"/>
      <c r="AQ495" s="53"/>
      <c r="AR495" s="53"/>
      <c r="AS495" s="53"/>
      <c r="AT495" s="53"/>
      <c r="AU495" s="53"/>
      <c r="AV495" s="53"/>
      <c r="AW495" s="53"/>
      <c r="AX495" s="53"/>
      <c r="AY495" s="53"/>
      <c r="AZ495" s="53"/>
      <c r="BA495" s="53"/>
    </row>
    <row r="496" spans="2:53" x14ac:dyDescent="0.3"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  <c r="AA496" s="48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  <c r="AL496" s="53"/>
      <c r="AM496" s="53"/>
      <c r="AN496" s="53"/>
      <c r="AO496" s="53"/>
      <c r="AP496" s="53"/>
      <c r="AQ496" s="53"/>
      <c r="AR496" s="53"/>
      <c r="AS496" s="53"/>
      <c r="AT496" s="53"/>
      <c r="AU496" s="53"/>
      <c r="AV496" s="53"/>
      <c r="AW496" s="53"/>
      <c r="AX496" s="53"/>
      <c r="AY496" s="53"/>
      <c r="AZ496" s="53"/>
      <c r="BA496" s="53"/>
    </row>
    <row r="497" spans="2:53" x14ac:dyDescent="0.3"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  <c r="AA497" s="48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  <c r="AL497" s="53"/>
      <c r="AM497" s="53"/>
      <c r="AN497" s="53"/>
      <c r="AO497" s="53"/>
      <c r="AP497" s="53"/>
      <c r="AQ497" s="53"/>
      <c r="AR497" s="53"/>
      <c r="AS497" s="53"/>
      <c r="AT497" s="53"/>
      <c r="AU497" s="53"/>
      <c r="AV497" s="53"/>
      <c r="AW497" s="53"/>
      <c r="AX497" s="53"/>
      <c r="AY497" s="53"/>
      <c r="AZ497" s="53"/>
      <c r="BA497" s="53"/>
    </row>
    <row r="498" spans="2:53" x14ac:dyDescent="0.3"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  <c r="AL498" s="53"/>
      <c r="AM498" s="53"/>
      <c r="AN498" s="53"/>
      <c r="AO498" s="53"/>
      <c r="AP498" s="53"/>
      <c r="AQ498" s="53"/>
      <c r="AR498" s="53"/>
      <c r="AS498" s="53"/>
      <c r="AT498" s="53"/>
      <c r="AU498" s="53"/>
      <c r="AV498" s="53"/>
      <c r="AW498" s="53"/>
      <c r="AX498" s="53"/>
      <c r="AY498" s="53"/>
      <c r="AZ498" s="53"/>
      <c r="BA498" s="53"/>
    </row>
    <row r="499" spans="2:53" x14ac:dyDescent="0.3"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  <c r="AL499" s="53"/>
      <c r="AM499" s="53"/>
      <c r="AN499" s="53"/>
      <c r="AO499" s="53"/>
      <c r="AP499" s="53"/>
      <c r="AQ499" s="53"/>
      <c r="AR499" s="53"/>
      <c r="AS499" s="53"/>
      <c r="AT499" s="53"/>
      <c r="AU499" s="53"/>
      <c r="AV499" s="53"/>
      <c r="AW499" s="53"/>
      <c r="AX499" s="53"/>
      <c r="AY499" s="53"/>
      <c r="AZ499" s="53"/>
      <c r="BA499" s="53"/>
    </row>
    <row r="500" spans="2:53" x14ac:dyDescent="0.3"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  <c r="AL500" s="53"/>
      <c r="AM500" s="53"/>
      <c r="AN500" s="53"/>
      <c r="AO500" s="53"/>
      <c r="AP500" s="53"/>
      <c r="AQ500" s="53"/>
      <c r="AR500" s="53"/>
      <c r="AS500" s="53"/>
      <c r="AT500" s="53"/>
      <c r="AU500" s="53"/>
      <c r="AV500" s="53"/>
      <c r="AW500" s="53"/>
      <c r="AX500" s="53"/>
      <c r="AY500" s="53"/>
      <c r="AZ500" s="53"/>
      <c r="BA500" s="53"/>
    </row>
    <row r="501" spans="2:53" x14ac:dyDescent="0.3"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  <c r="AL501" s="53"/>
      <c r="AM501" s="53"/>
      <c r="AN501" s="53"/>
      <c r="AO501" s="53"/>
      <c r="AP501" s="53"/>
      <c r="AQ501" s="53"/>
      <c r="AR501" s="53"/>
      <c r="AS501" s="53"/>
      <c r="AT501" s="53"/>
      <c r="AU501" s="53"/>
      <c r="AV501" s="53"/>
      <c r="AW501" s="53"/>
      <c r="AX501" s="53"/>
      <c r="AY501" s="53"/>
      <c r="AZ501" s="53"/>
      <c r="BA501" s="53"/>
    </row>
    <row r="502" spans="2:53" x14ac:dyDescent="0.3"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  <c r="AL502" s="53"/>
      <c r="AM502" s="53"/>
      <c r="AN502" s="53"/>
      <c r="AO502" s="53"/>
      <c r="AP502" s="53"/>
      <c r="AQ502" s="53"/>
      <c r="AR502" s="53"/>
      <c r="AS502" s="53"/>
      <c r="AT502" s="53"/>
      <c r="AU502" s="53"/>
      <c r="AV502" s="53"/>
      <c r="AW502" s="53"/>
      <c r="AX502" s="53"/>
      <c r="AY502" s="53"/>
      <c r="AZ502" s="53"/>
      <c r="BA502" s="53"/>
    </row>
    <row r="503" spans="2:53" x14ac:dyDescent="0.3"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  <c r="AL503" s="53"/>
      <c r="AM503" s="53"/>
      <c r="AN503" s="53"/>
      <c r="AO503" s="53"/>
      <c r="AP503" s="53"/>
      <c r="AQ503" s="53"/>
      <c r="AR503" s="53"/>
      <c r="AS503" s="53"/>
      <c r="AT503" s="53"/>
      <c r="AU503" s="53"/>
      <c r="AV503" s="53"/>
      <c r="AW503" s="53"/>
      <c r="AX503" s="53"/>
      <c r="AY503" s="53"/>
      <c r="AZ503" s="53"/>
      <c r="BA503" s="53"/>
    </row>
    <row r="504" spans="2:53" x14ac:dyDescent="0.3"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  <c r="AL504" s="53"/>
      <c r="AM504" s="53"/>
      <c r="AN504" s="53"/>
      <c r="AO504" s="53"/>
      <c r="AP504" s="53"/>
      <c r="AQ504" s="53"/>
      <c r="AR504" s="53"/>
      <c r="AS504" s="53"/>
      <c r="AT504" s="53"/>
      <c r="AU504" s="53"/>
      <c r="AV504" s="53"/>
      <c r="AW504" s="53"/>
      <c r="AX504" s="53"/>
      <c r="AY504" s="53"/>
      <c r="AZ504" s="53"/>
      <c r="BA504" s="53"/>
    </row>
    <row r="505" spans="2:53" x14ac:dyDescent="0.3"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  <c r="AL505" s="53"/>
      <c r="AM505" s="53"/>
      <c r="AN505" s="53"/>
      <c r="AO505" s="53"/>
      <c r="AP505" s="53"/>
      <c r="AQ505" s="53"/>
      <c r="AR505" s="53"/>
      <c r="AS505" s="53"/>
      <c r="AT505" s="53"/>
      <c r="AU505" s="53"/>
      <c r="AV505" s="53"/>
      <c r="AW505" s="53"/>
      <c r="AX505" s="53"/>
      <c r="AY505" s="53"/>
      <c r="AZ505" s="53"/>
      <c r="BA505" s="53"/>
    </row>
    <row r="506" spans="2:53" x14ac:dyDescent="0.3"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  <c r="AL506" s="53"/>
      <c r="AM506" s="53"/>
      <c r="AN506" s="53"/>
      <c r="AO506" s="53"/>
      <c r="AP506" s="53"/>
      <c r="AQ506" s="53"/>
      <c r="AR506" s="53"/>
      <c r="AS506" s="53"/>
      <c r="AT506" s="53"/>
      <c r="AU506" s="53"/>
      <c r="AV506" s="53"/>
      <c r="AW506" s="53"/>
      <c r="AX506" s="53"/>
      <c r="AY506" s="53"/>
      <c r="AZ506" s="53"/>
      <c r="BA506" s="53"/>
    </row>
    <row r="507" spans="2:53" x14ac:dyDescent="0.3"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  <c r="AA507" s="48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  <c r="AL507" s="53"/>
      <c r="AM507" s="53"/>
      <c r="AN507" s="53"/>
      <c r="AO507" s="53"/>
      <c r="AP507" s="53"/>
      <c r="AQ507" s="53"/>
      <c r="AR507" s="53"/>
      <c r="AS507" s="53"/>
      <c r="AT507" s="53"/>
      <c r="AU507" s="53"/>
      <c r="AV507" s="53"/>
      <c r="AW507" s="53"/>
      <c r="AX507" s="53"/>
      <c r="AY507" s="53"/>
      <c r="AZ507" s="53"/>
      <c r="BA507" s="53"/>
    </row>
    <row r="508" spans="2:53" x14ac:dyDescent="0.3"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  <c r="AA508" s="48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  <c r="AL508" s="53"/>
      <c r="AM508" s="53"/>
      <c r="AN508" s="53"/>
      <c r="AO508" s="53"/>
      <c r="AP508" s="53"/>
      <c r="AQ508" s="53"/>
      <c r="AR508" s="53"/>
      <c r="AS508" s="53"/>
      <c r="AT508" s="53"/>
      <c r="AU508" s="53"/>
      <c r="AV508" s="53"/>
      <c r="AW508" s="53"/>
      <c r="AX508" s="53"/>
      <c r="AY508" s="53"/>
      <c r="AZ508" s="53"/>
      <c r="BA508" s="53"/>
    </row>
    <row r="509" spans="2:53" x14ac:dyDescent="0.3"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  <c r="AA509" s="48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  <c r="AL509" s="53"/>
      <c r="AM509" s="53"/>
      <c r="AN509" s="53"/>
      <c r="AO509" s="53"/>
      <c r="AP509" s="53"/>
      <c r="AQ509" s="53"/>
      <c r="AR509" s="53"/>
      <c r="AS509" s="53"/>
      <c r="AT509" s="53"/>
      <c r="AU509" s="53"/>
      <c r="AV509" s="53"/>
      <c r="AW509" s="53"/>
      <c r="AX509" s="53"/>
      <c r="AY509" s="53"/>
      <c r="AZ509" s="53"/>
      <c r="BA509" s="53"/>
    </row>
    <row r="510" spans="2:53" x14ac:dyDescent="0.3"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  <c r="AL510" s="53"/>
      <c r="AM510" s="53"/>
      <c r="AN510" s="53"/>
      <c r="AO510" s="53"/>
      <c r="AP510" s="53"/>
      <c r="AQ510" s="53"/>
      <c r="AR510" s="53"/>
      <c r="AS510" s="53"/>
      <c r="AT510" s="53"/>
      <c r="AU510" s="53"/>
      <c r="AV510" s="53"/>
      <c r="AW510" s="53"/>
      <c r="AX510" s="53"/>
      <c r="AY510" s="53"/>
      <c r="AZ510" s="53"/>
      <c r="BA510" s="53"/>
    </row>
    <row r="511" spans="2:53" x14ac:dyDescent="0.3"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8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  <c r="AL511" s="53"/>
      <c r="AM511" s="53"/>
      <c r="AN511" s="53"/>
      <c r="AO511" s="53"/>
      <c r="AP511" s="53"/>
      <c r="AQ511" s="53"/>
      <c r="AR511" s="53"/>
      <c r="AS511" s="53"/>
      <c r="AT511" s="53"/>
      <c r="AU511" s="53"/>
      <c r="AV511" s="53"/>
      <c r="AW511" s="53"/>
      <c r="AX511" s="53"/>
      <c r="AY511" s="53"/>
      <c r="AZ511" s="53"/>
      <c r="BA511" s="53"/>
    </row>
    <row r="512" spans="2:53" x14ac:dyDescent="0.3"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  <c r="AL512" s="53"/>
      <c r="AM512" s="53"/>
      <c r="AN512" s="53"/>
      <c r="AO512" s="53"/>
      <c r="AP512" s="53"/>
      <c r="AQ512" s="53"/>
      <c r="AR512" s="53"/>
      <c r="AS512" s="53"/>
      <c r="AT512" s="53"/>
      <c r="AU512" s="53"/>
      <c r="AV512" s="53"/>
      <c r="AW512" s="53"/>
      <c r="AX512" s="53"/>
      <c r="AY512" s="53"/>
      <c r="AZ512" s="53"/>
      <c r="BA512" s="53"/>
    </row>
    <row r="513" spans="2:53" x14ac:dyDescent="0.3"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  <c r="AL513" s="53"/>
      <c r="AM513" s="53"/>
      <c r="AN513" s="53"/>
      <c r="AO513" s="53"/>
      <c r="AP513" s="53"/>
      <c r="AQ513" s="53"/>
      <c r="AR513" s="53"/>
      <c r="AS513" s="53"/>
      <c r="AT513" s="53"/>
      <c r="AU513" s="53"/>
      <c r="AV513" s="53"/>
      <c r="AW513" s="53"/>
      <c r="AX513" s="53"/>
      <c r="AY513" s="53"/>
      <c r="AZ513" s="53"/>
      <c r="BA513" s="53"/>
    </row>
    <row r="514" spans="2:53" x14ac:dyDescent="0.3"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  <c r="AA514" s="48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  <c r="AL514" s="53"/>
      <c r="AM514" s="53"/>
      <c r="AN514" s="53"/>
      <c r="AO514" s="53"/>
      <c r="AP514" s="53"/>
      <c r="AQ514" s="53"/>
      <c r="AR514" s="53"/>
      <c r="AS514" s="53"/>
      <c r="AT514" s="53"/>
      <c r="AU514" s="53"/>
      <c r="AV514" s="53"/>
      <c r="AW514" s="53"/>
      <c r="AX514" s="53"/>
      <c r="AY514" s="53"/>
      <c r="AZ514" s="53"/>
      <c r="BA514" s="53"/>
    </row>
    <row r="515" spans="2:53" x14ac:dyDescent="0.3"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  <c r="AA515" s="48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  <c r="AL515" s="53"/>
      <c r="AM515" s="53"/>
      <c r="AN515" s="53"/>
      <c r="AO515" s="53"/>
      <c r="AP515" s="53"/>
      <c r="AQ515" s="53"/>
      <c r="AR515" s="53"/>
      <c r="AS515" s="53"/>
      <c r="AT515" s="53"/>
      <c r="AU515" s="53"/>
      <c r="AV515" s="53"/>
      <c r="AW515" s="53"/>
      <c r="AX515" s="53"/>
      <c r="AY515" s="53"/>
      <c r="AZ515" s="53"/>
      <c r="BA515" s="53"/>
    </row>
    <row r="516" spans="2:53" x14ac:dyDescent="0.3"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  <c r="AA516" s="48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  <c r="AL516" s="53"/>
      <c r="AM516" s="53"/>
      <c r="AN516" s="53"/>
      <c r="AO516" s="53"/>
      <c r="AP516" s="53"/>
      <c r="AQ516" s="53"/>
      <c r="AR516" s="53"/>
      <c r="AS516" s="53"/>
      <c r="AT516" s="53"/>
      <c r="AU516" s="53"/>
      <c r="AV516" s="53"/>
      <c r="AW516" s="53"/>
      <c r="AX516" s="53"/>
      <c r="AY516" s="53"/>
      <c r="AZ516" s="53"/>
      <c r="BA516" s="53"/>
    </row>
    <row r="517" spans="2:53" x14ac:dyDescent="0.3"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  <c r="AA517" s="48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  <c r="AL517" s="53"/>
      <c r="AM517" s="53"/>
      <c r="AN517" s="53"/>
      <c r="AO517" s="53"/>
      <c r="AP517" s="53"/>
      <c r="AQ517" s="53"/>
      <c r="AR517" s="53"/>
      <c r="AS517" s="53"/>
      <c r="AT517" s="53"/>
      <c r="AU517" s="53"/>
      <c r="AV517" s="53"/>
      <c r="AW517" s="53"/>
      <c r="AX517" s="53"/>
      <c r="AY517" s="53"/>
      <c r="AZ517" s="53"/>
      <c r="BA517" s="53"/>
    </row>
    <row r="518" spans="2:53" x14ac:dyDescent="0.3"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  <c r="AL518" s="53"/>
      <c r="AM518" s="53"/>
      <c r="AN518" s="53"/>
      <c r="AO518" s="53"/>
      <c r="AP518" s="53"/>
      <c r="AQ518" s="53"/>
      <c r="AR518" s="53"/>
      <c r="AS518" s="53"/>
      <c r="AT518" s="53"/>
      <c r="AU518" s="53"/>
      <c r="AV518" s="53"/>
      <c r="AW518" s="53"/>
      <c r="AX518" s="53"/>
      <c r="AY518" s="53"/>
      <c r="AZ518" s="53"/>
      <c r="BA518" s="53"/>
    </row>
    <row r="519" spans="2:53" x14ac:dyDescent="0.3"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  <c r="AL519" s="53"/>
      <c r="AM519" s="53"/>
      <c r="AN519" s="53"/>
      <c r="AO519" s="53"/>
      <c r="AP519" s="53"/>
      <c r="AQ519" s="53"/>
      <c r="AR519" s="53"/>
      <c r="AS519" s="53"/>
      <c r="AT519" s="53"/>
      <c r="AU519" s="53"/>
      <c r="AV519" s="53"/>
      <c r="AW519" s="53"/>
      <c r="AX519" s="53"/>
      <c r="AY519" s="53"/>
      <c r="AZ519" s="53"/>
      <c r="BA519" s="53"/>
    </row>
    <row r="520" spans="2:53" x14ac:dyDescent="0.3"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  <c r="AA520" s="48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  <c r="AL520" s="53"/>
      <c r="AM520" s="53"/>
      <c r="AN520" s="53"/>
      <c r="AO520" s="53"/>
      <c r="AP520" s="53"/>
      <c r="AQ520" s="53"/>
      <c r="AR520" s="53"/>
      <c r="AS520" s="53"/>
      <c r="AT520" s="53"/>
      <c r="AU520" s="53"/>
      <c r="AV520" s="53"/>
      <c r="AW520" s="53"/>
      <c r="AX520" s="53"/>
      <c r="AY520" s="53"/>
      <c r="AZ520" s="53"/>
      <c r="BA520" s="53"/>
    </row>
    <row r="521" spans="2:53" x14ac:dyDescent="0.3"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  <c r="AL521" s="53"/>
      <c r="AM521" s="53"/>
      <c r="AN521" s="53"/>
      <c r="AO521" s="53"/>
      <c r="AP521" s="53"/>
      <c r="AQ521" s="53"/>
      <c r="AR521" s="53"/>
      <c r="AS521" s="53"/>
      <c r="AT521" s="53"/>
      <c r="AU521" s="53"/>
      <c r="AV521" s="53"/>
      <c r="AW521" s="53"/>
      <c r="AX521" s="53"/>
      <c r="AY521" s="53"/>
      <c r="AZ521" s="53"/>
      <c r="BA521" s="53"/>
    </row>
    <row r="522" spans="2:53" x14ac:dyDescent="0.3"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  <c r="AA522" s="48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  <c r="AL522" s="53"/>
      <c r="AM522" s="53"/>
      <c r="AN522" s="53"/>
      <c r="AO522" s="53"/>
      <c r="AP522" s="53"/>
      <c r="AQ522" s="53"/>
      <c r="AR522" s="53"/>
      <c r="AS522" s="53"/>
      <c r="AT522" s="53"/>
      <c r="AU522" s="53"/>
      <c r="AV522" s="53"/>
      <c r="AW522" s="53"/>
      <c r="AX522" s="53"/>
      <c r="AY522" s="53"/>
      <c r="AZ522" s="53"/>
      <c r="BA522" s="53"/>
    </row>
    <row r="523" spans="2:53" x14ac:dyDescent="0.3"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8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  <c r="AL523" s="53"/>
      <c r="AM523" s="53"/>
      <c r="AN523" s="53"/>
      <c r="AO523" s="53"/>
      <c r="AP523" s="53"/>
      <c r="AQ523" s="53"/>
      <c r="AR523" s="53"/>
      <c r="AS523" s="53"/>
      <c r="AT523" s="53"/>
      <c r="AU523" s="53"/>
      <c r="AV523" s="53"/>
      <c r="AW523" s="53"/>
      <c r="AX523" s="53"/>
      <c r="AY523" s="53"/>
      <c r="AZ523" s="53"/>
      <c r="BA523" s="53"/>
    </row>
    <row r="524" spans="2:53" x14ac:dyDescent="0.3"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  <c r="AL524" s="53"/>
      <c r="AM524" s="53"/>
      <c r="AN524" s="53"/>
      <c r="AO524" s="53"/>
      <c r="AP524" s="53"/>
      <c r="AQ524" s="53"/>
      <c r="AR524" s="53"/>
      <c r="AS524" s="53"/>
      <c r="AT524" s="53"/>
      <c r="AU524" s="53"/>
      <c r="AV524" s="53"/>
      <c r="AW524" s="53"/>
      <c r="AX524" s="53"/>
      <c r="AY524" s="53"/>
      <c r="AZ524" s="53"/>
      <c r="BA524" s="53"/>
    </row>
    <row r="525" spans="2:53" x14ac:dyDescent="0.3"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  <c r="AL525" s="53"/>
      <c r="AM525" s="53"/>
      <c r="AN525" s="53"/>
      <c r="AO525" s="53"/>
      <c r="AP525" s="53"/>
      <c r="AQ525" s="53"/>
      <c r="AR525" s="53"/>
      <c r="AS525" s="53"/>
      <c r="AT525" s="53"/>
      <c r="AU525" s="53"/>
      <c r="AV525" s="53"/>
      <c r="AW525" s="53"/>
      <c r="AX525" s="53"/>
      <c r="AY525" s="53"/>
      <c r="AZ525" s="53"/>
      <c r="BA525" s="53"/>
    </row>
    <row r="526" spans="2:53" x14ac:dyDescent="0.3"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  <c r="AL526" s="53"/>
      <c r="AM526" s="53"/>
      <c r="AN526" s="53"/>
      <c r="AO526" s="53"/>
      <c r="AP526" s="53"/>
      <c r="AQ526" s="53"/>
      <c r="AR526" s="53"/>
      <c r="AS526" s="53"/>
      <c r="AT526" s="53"/>
      <c r="AU526" s="53"/>
      <c r="AV526" s="53"/>
      <c r="AW526" s="53"/>
      <c r="AX526" s="53"/>
      <c r="AY526" s="53"/>
      <c r="AZ526" s="53"/>
      <c r="BA526" s="53"/>
    </row>
    <row r="527" spans="2:53" x14ac:dyDescent="0.3"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  <c r="AA527" s="48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  <c r="AL527" s="53"/>
      <c r="AM527" s="53"/>
      <c r="AN527" s="53"/>
      <c r="AO527" s="53"/>
      <c r="AP527" s="53"/>
      <c r="AQ527" s="53"/>
      <c r="AR527" s="53"/>
      <c r="AS527" s="53"/>
      <c r="AT527" s="53"/>
      <c r="AU527" s="53"/>
      <c r="AV527" s="53"/>
      <c r="AW527" s="53"/>
      <c r="AX527" s="53"/>
      <c r="AY527" s="53"/>
      <c r="AZ527" s="53"/>
      <c r="BA527" s="53"/>
    </row>
    <row r="528" spans="2:53" x14ac:dyDescent="0.3"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  <c r="AA528" s="48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  <c r="AL528" s="53"/>
      <c r="AM528" s="53"/>
      <c r="AN528" s="53"/>
      <c r="AO528" s="53"/>
      <c r="AP528" s="53"/>
      <c r="AQ528" s="53"/>
      <c r="AR528" s="53"/>
      <c r="AS528" s="53"/>
      <c r="AT528" s="53"/>
      <c r="AU528" s="53"/>
      <c r="AV528" s="53"/>
      <c r="AW528" s="53"/>
      <c r="AX528" s="53"/>
      <c r="AY528" s="53"/>
      <c r="AZ528" s="53"/>
      <c r="BA528" s="53"/>
    </row>
    <row r="529" spans="2:53" x14ac:dyDescent="0.3"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  <c r="AA529" s="48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  <c r="AL529" s="53"/>
      <c r="AM529" s="53"/>
      <c r="AN529" s="53"/>
      <c r="AO529" s="53"/>
      <c r="AP529" s="53"/>
      <c r="AQ529" s="53"/>
      <c r="AR529" s="53"/>
      <c r="AS529" s="53"/>
      <c r="AT529" s="53"/>
      <c r="AU529" s="53"/>
      <c r="AV529" s="53"/>
      <c r="AW529" s="53"/>
      <c r="AX529" s="53"/>
      <c r="AY529" s="53"/>
      <c r="AZ529" s="53"/>
      <c r="BA529" s="53"/>
    </row>
    <row r="530" spans="2:53" x14ac:dyDescent="0.3"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  <c r="AL530" s="53"/>
      <c r="AM530" s="53"/>
      <c r="AN530" s="53"/>
      <c r="AO530" s="53"/>
      <c r="AP530" s="53"/>
      <c r="AQ530" s="53"/>
      <c r="AR530" s="53"/>
      <c r="AS530" s="53"/>
      <c r="AT530" s="53"/>
      <c r="AU530" s="53"/>
      <c r="AV530" s="53"/>
      <c r="AW530" s="53"/>
      <c r="AX530" s="53"/>
      <c r="AY530" s="53"/>
      <c r="AZ530" s="53"/>
      <c r="BA530" s="53"/>
    </row>
    <row r="531" spans="2:53" x14ac:dyDescent="0.3"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  <c r="AL531" s="53"/>
      <c r="AM531" s="53"/>
      <c r="AN531" s="53"/>
      <c r="AO531" s="53"/>
      <c r="AP531" s="53"/>
      <c r="AQ531" s="53"/>
      <c r="AR531" s="53"/>
      <c r="AS531" s="53"/>
      <c r="AT531" s="53"/>
      <c r="AU531" s="53"/>
      <c r="AV531" s="53"/>
      <c r="AW531" s="53"/>
      <c r="AX531" s="53"/>
      <c r="AY531" s="53"/>
      <c r="AZ531" s="53"/>
      <c r="BA531" s="53"/>
    </row>
    <row r="532" spans="2:53" x14ac:dyDescent="0.3"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  <c r="AL532" s="53"/>
      <c r="AM532" s="53"/>
      <c r="AN532" s="53"/>
      <c r="AO532" s="53"/>
      <c r="AP532" s="53"/>
      <c r="AQ532" s="53"/>
      <c r="AR532" s="53"/>
      <c r="AS532" s="53"/>
      <c r="AT532" s="53"/>
      <c r="AU532" s="53"/>
      <c r="AV532" s="53"/>
      <c r="AW532" s="53"/>
      <c r="AX532" s="53"/>
      <c r="AY532" s="53"/>
      <c r="AZ532" s="53"/>
      <c r="BA532" s="53"/>
    </row>
    <row r="533" spans="2:53" x14ac:dyDescent="0.3"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  <c r="AL533" s="53"/>
      <c r="AM533" s="53"/>
      <c r="AN533" s="53"/>
      <c r="AO533" s="53"/>
      <c r="AP533" s="53"/>
      <c r="AQ533" s="53"/>
      <c r="AR533" s="53"/>
      <c r="AS533" s="53"/>
      <c r="AT533" s="53"/>
      <c r="AU533" s="53"/>
      <c r="AV533" s="53"/>
      <c r="AW533" s="53"/>
      <c r="AX533" s="53"/>
      <c r="AY533" s="53"/>
      <c r="AZ533" s="53"/>
      <c r="BA533" s="53"/>
    </row>
    <row r="534" spans="2:53" x14ac:dyDescent="0.3"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  <c r="AL534" s="53"/>
      <c r="AM534" s="53"/>
      <c r="AN534" s="53"/>
      <c r="AO534" s="53"/>
      <c r="AP534" s="53"/>
      <c r="AQ534" s="53"/>
      <c r="AR534" s="53"/>
      <c r="AS534" s="53"/>
      <c r="AT534" s="53"/>
      <c r="AU534" s="53"/>
      <c r="AV534" s="53"/>
      <c r="AW534" s="53"/>
      <c r="AX534" s="53"/>
      <c r="AY534" s="53"/>
      <c r="AZ534" s="53"/>
      <c r="BA534" s="53"/>
    </row>
    <row r="535" spans="2:53" x14ac:dyDescent="0.3"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8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  <c r="AL535" s="53"/>
      <c r="AM535" s="53"/>
      <c r="AN535" s="53"/>
      <c r="AO535" s="53"/>
      <c r="AP535" s="53"/>
      <c r="AQ535" s="53"/>
      <c r="AR535" s="53"/>
      <c r="AS535" s="53"/>
      <c r="AT535" s="53"/>
      <c r="AU535" s="53"/>
      <c r="AV535" s="53"/>
      <c r="AW535" s="53"/>
      <c r="AX535" s="53"/>
      <c r="AY535" s="53"/>
      <c r="AZ535" s="53"/>
      <c r="BA535" s="53"/>
    </row>
    <row r="536" spans="2:53" x14ac:dyDescent="0.3"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8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  <c r="AL536" s="53"/>
      <c r="AM536" s="53"/>
      <c r="AN536" s="53"/>
      <c r="AO536" s="53"/>
      <c r="AP536" s="53"/>
      <c r="AQ536" s="53"/>
      <c r="AR536" s="53"/>
      <c r="AS536" s="53"/>
      <c r="AT536" s="53"/>
      <c r="AU536" s="53"/>
      <c r="AV536" s="53"/>
      <c r="AW536" s="53"/>
      <c r="AX536" s="53"/>
      <c r="AY536" s="53"/>
      <c r="AZ536" s="53"/>
      <c r="BA536" s="53"/>
    </row>
    <row r="537" spans="2:53" x14ac:dyDescent="0.3"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8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  <c r="AL537" s="53"/>
      <c r="AM537" s="53"/>
      <c r="AN537" s="53"/>
      <c r="AO537" s="53"/>
      <c r="AP537" s="53"/>
      <c r="AQ537" s="53"/>
      <c r="AR537" s="53"/>
      <c r="AS537" s="53"/>
      <c r="AT537" s="53"/>
      <c r="AU537" s="53"/>
      <c r="AV537" s="53"/>
      <c r="AW537" s="53"/>
      <c r="AX537" s="53"/>
      <c r="AY537" s="53"/>
      <c r="AZ537" s="53"/>
      <c r="BA537" s="53"/>
    </row>
    <row r="538" spans="2:53" x14ac:dyDescent="0.3"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  <c r="AA538" s="48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  <c r="AL538" s="53"/>
      <c r="AM538" s="53"/>
      <c r="AN538" s="53"/>
      <c r="AO538" s="53"/>
      <c r="AP538" s="53"/>
      <c r="AQ538" s="53"/>
      <c r="AR538" s="53"/>
      <c r="AS538" s="53"/>
      <c r="AT538" s="53"/>
      <c r="AU538" s="53"/>
      <c r="AV538" s="53"/>
      <c r="AW538" s="53"/>
      <c r="AX538" s="53"/>
      <c r="AY538" s="53"/>
      <c r="AZ538" s="53"/>
      <c r="BA538" s="53"/>
    </row>
    <row r="539" spans="2:53" x14ac:dyDescent="0.3"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  <c r="AA539" s="48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  <c r="AL539" s="53"/>
      <c r="AM539" s="53"/>
      <c r="AN539" s="53"/>
      <c r="AO539" s="53"/>
      <c r="AP539" s="53"/>
      <c r="AQ539" s="53"/>
      <c r="AR539" s="53"/>
      <c r="AS539" s="53"/>
      <c r="AT539" s="53"/>
      <c r="AU539" s="53"/>
      <c r="AV539" s="53"/>
      <c r="AW539" s="53"/>
      <c r="AX539" s="53"/>
      <c r="AY539" s="53"/>
      <c r="AZ539" s="53"/>
      <c r="BA539" s="53"/>
    </row>
    <row r="540" spans="2:53" x14ac:dyDescent="0.3"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  <c r="AA540" s="48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  <c r="AL540" s="53"/>
      <c r="AM540" s="53"/>
      <c r="AN540" s="53"/>
      <c r="AO540" s="53"/>
      <c r="AP540" s="53"/>
      <c r="AQ540" s="53"/>
      <c r="AR540" s="53"/>
      <c r="AS540" s="53"/>
      <c r="AT540" s="53"/>
      <c r="AU540" s="53"/>
      <c r="AV540" s="53"/>
      <c r="AW540" s="53"/>
      <c r="AX540" s="53"/>
      <c r="AY540" s="53"/>
      <c r="AZ540" s="53"/>
      <c r="BA540" s="53"/>
    </row>
    <row r="541" spans="2:53" x14ac:dyDescent="0.3"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  <c r="AA541" s="48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  <c r="AL541" s="53"/>
      <c r="AM541" s="53"/>
      <c r="AN541" s="53"/>
      <c r="AO541" s="53"/>
      <c r="AP541" s="53"/>
      <c r="AQ541" s="53"/>
      <c r="AR541" s="53"/>
      <c r="AS541" s="53"/>
      <c r="AT541" s="53"/>
      <c r="AU541" s="53"/>
      <c r="AV541" s="53"/>
      <c r="AW541" s="53"/>
      <c r="AX541" s="53"/>
      <c r="AY541" s="53"/>
      <c r="AZ541" s="53"/>
      <c r="BA541" s="53"/>
    </row>
    <row r="542" spans="2:53" x14ac:dyDescent="0.3"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  <c r="AL542" s="53"/>
      <c r="AM542" s="53"/>
      <c r="AN542" s="53"/>
      <c r="AO542" s="53"/>
      <c r="AP542" s="53"/>
      <c r="AQ542" s="53"/>
      <c r="AR542" s="53"/>
      <c r="AS542" s="53"/>
      <c r="AT542" s="53"/>
      <c r="AU542" s="53"/>
      <c r="AV542" s="53"/>
      <c r="AW542" s="53"/>
      <c r="AX542" s="53"/>
      <c r="AY542" s="53"/>
      <c r="AZ542" s="53"/>
      <c r="BA542" s="53"/>
    </row>
    <row r="543" spans="2:53" x14ac:dyDescent="0.3"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  <c r="AL543" s="53"/>
      <c r="AM543" s="53"/>
      <c r="AN543" s="53"/>
      <c r="AO543" s="53"/>
      <c r="AP543" s="53"/>
      <c r="AQ543" s="53"/>
      <c r="AR543" s="53"/>
      <c r="AS543" s="53"/>
      <c r="AT543" s="53"/>
      <c r="AU543" s="53"/>
      <c r="AV543" s="53"/>
      <c r="AW543" s="53"/>
      <c r="AX543" s="53"/>
      <c r="AY543" s="53"/>
      <c r="AZ543" s="53"/>
      <c r="BA543" s="53"/>
    </row>
    <row r="544" spans="2:53" x14ac:dyDescent="0.3"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  <c r="AL544" s="53"/>
      <c r="AM544" s="53"/>
      <c r="AN544" s="53"/>
      <c r="AO544" s="53"/>
      <c r="AP544" s="53"/>
      <c r="AQ544" s="53"/>
      <c r="AR544" s="53"/>
      <c r="AS544" s="53"/>
      <c r="AT544" s="53"/>
      <c r="AU544" s="53"/>
      <c r="AV544" s="53"/>
      <c r="AW544" s="53"/>
      <c r="AX544" s="53"/>
      <c r="AY544" s="53"/>
      <c r="AZ544" s="53"/>
      <c r="BA544" s="53"/>
    </row>
    <row r="545" spans="2:53" x14ac:dyDescent="0.3"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  <c r="AA545" s="48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  <c r="AL545" s="53"/>
      <c r="AM545" s="53"/>
      <c r="AN545" s="53"/>
      <c r="AO545" s="53"/>
      <c r="AP545" s="53"/>
      <c r="AQ545" s="53"/>
      <c r="AR545" s="53"/>
      <c r="AS545" s="53"/>
      <c r="AT545" s="53"/>
      <c r="AU545" s="53"/>
      <c r="AV545" s="53"/>
      <c r="AW545" s="53"/>
      <c r="AX545" s="53"/>
      <c r="AY545" s="53"/>
      <c r="AZ545" s="53"/>
      <c r="BA545" s="53"/>
    </row>
    <row r="546" spans="2:53" x14ac:dyDescent="0.3"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  <c r="AL546" s="53"/>
      <c r="AM546" s="53"/>
      <c r="AN546" s="53"/>
      <c r="AO546" s="53"/>
      <c r="AP546" s="53"/>
      <c r="AQ546" s="53"/>
      <c r="AR546" s="53"/>
      <c r="AS546" s="53"/>
      <c r="AT546" s="53"/>
      <c r="AU546" s="53"/>
      <c r="AV546" s="53"/>
      <c r="AW546" s="53"/>
      <c r="AX546" s="53"/>
      <c r="AY546" s="53"/>
      <c r="AZ546" s="53"/>
      <c r="BA546" s="53"/>
    </row>
    <row r="547" spans="2:53" x14ac:dyDescent="0.3"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  <c r="AL547" s="53"/>
      <c r="AM547" s="53"/>
      <c r="AN547" s="53"/>
      <c r="AO547" s="53"/>
      <c r="AP547" s="53"/>
      <c r="AQ547" s="53"/>
      <c r="AR547" s="53"/>
      <c r="AS547" s="53"/>
      <c r="AT547" s="53"/>
      <c r="AU547" s="53"/>
      <c r="AV547" s="53"/>
      <c r="AW547" s="53"/>
      <c r="AX547" s="53"/>
      <c r="AY547" s="53"/>
      <c r="AZ547" s="53"/>
      <c r="BA547" s="53"/>
    </row>
    <row r="548" spans="2:53" x14ac:dyDescent="0.3"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  <c r="AL548" s="53"/>
      <c r="AM548" s="53"/>
      <c r="AN548" s="53"/>
      <c r="AO548" s="53"/>
      <c r="AP548" s="53"/>
      <c r="AQ548" s="53"/>
      <c r="AR548" s="53"/>
      <c r="AS548" s="53"/>
      <c r="AT548" s="53"/>
      <c r="AU548" s="53"/>
      <c r="AV548" s="53"/>
      <c r="AW548" s="53"/>
      <c r="AX548" s="53"/>
      <c r="AY548" s="53"/>
      <c r="AZ548" s="53"/>
      <c r="BA548" s="53"/>
    </row>
    <row r="549" spans="2:53" x14ac:dyDescent="0.3"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  <c r="AL549" s="53"/>
      <c r="AM549" s="53"/>
      <c r="AN549" s="53"/>
      <c r="AO549" s="53"/>
      <c r="AP549" s="53"/>
      <c r="AQ549" s="53"/>
      <c r="AR549" s="53"/>
      <c r="AS549" s="53"/>
      <c r="AT549" s="53"/>
      <c r="AU549" s="53"/>
      <c r="AV549" s="53"/>
      <c r="AW549" s="53"/>
      <c r="AX549" s="53"/>
      <c r="AY549" s="53"/>
      <c r="AZ549" s="53"/>
      <c r="BA549" s="53"/>
    </row>
    <row r="550" spans="2:53" x14ac:dyDescent="0.3"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  <c r="AA550" s="48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  <c r="AL550" s="53"/>
      <c r="AM550" s="53"/>
      <c r="AN550" s="53"/>
      <c r="AO550" s="53"/>
      <c r="AP550" s="53"/>
      <c r="AQ550" s="53"/>
      <c r="AR550" s="53"/>
      <c r="AS550" s="53"/>
      <c r="AT550" s="53"/>
      <c r="AU550" s="53"/>
      <c r="AV550" s="53"/>
      <c r="AW550" s="53"/>
      <c r="AX550" s="53"/>
      <c r="AY550" s="53"/>
      <c r="AZ550" s="53"/>
      <c r="BA550" s="53"/>
    </row>
    <row r="551" spans="2:53" x14ac:dyDescent="0.3"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  <c r="AL551" s="53"/>
      <c r="AM551" s="53"/>
      <c r="AN551" s="53"/>
      <c r="AO551" s="53"/>
      <c r="AP551" s="53"/>
      <c r="AQ551" s="53"/>
      <c r="AR551" s="53"/>
      <c r="AS551" s="53"/>
      <c r="AT551" s="53"/>
      <c r="AU551" s="53"/>
      <c r="AV551" s="53"/>
      <c r="AW551" s="53"/>
      <c r="AX551" s="53"/>
      <c r="AY551" s="53"/>
      <c r="AZ551" s="53"/>
      <c r="BA551" s="53"/>
    </row>
    <row r="552" spans="2:53" x14ac:dyDescent="0.3"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  <c r="AA552" s="48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  <c r="AL552" s="53"/>
      <c r="AM552" s="53"/>
      <c r="AN552" s="53"/>
      <c r="AO552" s="53"/>
      <c r="AP552" s="53"/>
      <c r="AQ552" s="53"/>
      <c r="AR552" s="53"/>
      <c r="AS552" s="53"/>
      <c r="AT552" s="53"/>
      <c r="AU552" s="53"/>
      <c r="AV552" s="53"/>
      <c r="AW552" s="53"/>
      <c r="AX552" s="53"/>
      <c r="AY552" s="53"/>
      <c r="AZ552" s="53"/>
      <c r="BA552" s="53"/>
    </row>
    <row r="553" spans="2:53" x14ac:dyDescent="0.3"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  <c r="AL553" s="53"/>
      <c r="AM553" s="53"/>
      <c r="AN553" s="53"/>
      <c r="AO553" s="53"/>
      <c r="AP553" s="53"/>
      <c r="AQ553" s="53"/>
      <c r="AR553" s="53"/>
      <c r="AS553" s="53"/>
      <c r="AT553" s="53"/>
      <c r="AU553" s="53"/>
      <c r="AV553" s="53"/>
      <c r="AW553" s="53"/>
      <c r="AX553" s="53"/>
      <c r="AY553" s="53"/>
      <c r="AZ553" s="53"/>
      <c r="BA553" s="53"/>
    </row>
    <row r="554" spans="2:53" x14ac:dyDescent="0.3"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  <c r="AL554" s="53"/>
      <c r="AM554" s="53"/>
      <c r="AN554" s="53"/>
      <c r="AO554" s="53"/>
      <c r="AP554" s="53"/>
      <c r="AQ554" s="53"/>
      <c r="AR554" s="53"/>
      <c r="AS554" s="53"/>
      <c r="AT554" s="53"/>
      <c r="AU554" s="53"/>
      <c r="AV554" s="53"/>
      <c r="AW554" s="53"/>
      <c r="AX554" s="53"/>
      <c r="AY554" s="53"/>
      <c r="AZ554" s="53"/>
      <c r="BA554" s="53"/>
    </row>
    <row r="555" spans="2:53" x14ac:dyDescent="0.3"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  <c r="AL555" s="53"/>
      <c r="AM555" s="53"/>
      <c r="AN555" s="53"/>
      <c r="AO555" s="53"/>
      <c r="AP555" s="53"/>
      <c r="AQ555" s="53"/>
      <c r="AR555" s="53"/>
      <c r="AS555" s="53"/>
      <c r="AT555" s="53"/>
      <c r="AU555" s="53"/>
      <c r="AV555" s="53"/>
      <c r="AW555" s="53"/>
      <c r="AX555" s="53"/>
      <c r="AY555" s="53"/>
      <c r="AZ555" s="53"/>
      <c r="BA555" s="53"/>
    </row>
    <row r="556" spans="2:53" x14ac:dyDescent="0.3"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  <c r="AL556" s="53"/>
      <c r="AM556" s="53"/>
      <c r="AN556" s="53"/>
      <c r="AO556" s="53"/>
      <c r="AP556" s="53"/>
      <c r="AQ556" s="53"/>
      <c r="AR556" s="53"/>
      <c r="AS556" s="53"/>
      <c r="AT556" s="53"/>
      <c r="AU556" s="53"/>
      <c r="AV556" s="53"/>
      <c r="AW556" s="53"/>
      <c r="AX556" s="53"/>
      <c r="AY556" s="53"/>
      <c r="AZ556" s="53"/>
      <c r="BA556" s="53"/>
    </row>
    <row r="557" spans="2:53" x14ac:dyDescent="0.3"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8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  <c r="AL557" s="53"/>
      <c r="AM557" s="53"/>
      <c r="AN557" s="53"/>
      <c r="AO557" s="53"/>
      <c r="AP557" s="53"/>
      <c r="AQ557" s="53"/>
      <c r="AR557" s="53"/>
      <c r="AS557" s="53"/>
      <c r="AT557" s="53"/>
      <c r="AU557" s="53"/>
      <c r="AV557" s="53"/>
      <c r="AW557" s="53"/>
      <c r="AX557" s="53"/>
      <c r="AY557" s="53"/>
      <c r="AZ557" s="53"/>
      <c r="BA557" s="53"/>
    </row>
    <row r="558" spans="2:53" x14ac:dyDescent="0.3"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  <c r="AL558" s="53"/>
      <c r="AM558" s="53"/>
      <c r="AN558" s="53"/>
      <c r="AO558" s="53"/>
      <c r="AP558" s="53"/>
      <c r="AQ558" s="53"/>
      <c r="AR558" s="53"/>
      <c r="AS558" s="53"/>
      <c r="AT558" s="53"/>
      <c r="AU558" s="53"/>
      <c r="AV558" s="53"/>
      <c r="AW558" s="53"/>
      <c r="AX558" s="53"/>
      <c r="AY558" s="53"/>
      <c r="AZ558" s="53"/>
      <c r="BA558" s="53"/>
    </row>
    <row r="559" spans="2:53" x14ac:dyDescent="0.3"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  <c r="AA559" s="48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  <c r="AL559" s="53"/>
      <c r="AM559" s="53"/>
      <c r="AN559" s="53"/>
      <c r="AO559" s="53"/>
      <c r="AP559" s="53"/>
      <c r="AQ559" s="53"/>
      <c r="AR559" s="53"/>
      <c r="AS559" s="53"/>
      <c r="AT559" s="53"/>
      <c r="AU559" s="53"/>
      <c r="AV559" s="53"/>
      <c r="AW559" s="53"/>
      <c r="AX559" s="53"/>
      <c r="AY559" s="53"/>
      <c r="AZ559" s="53"/>
      <c r="BA559" s="53"/>
    </row>
    <row r="560" spans="2:53" x14ac:dyDescent="0.3"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  <c r="AA560" s="48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  <c r="AL560" s="53"/>
      <c r="AM560" s="53"/>
      <c r="AN560" s="53"/>
      <c r="AO560" s="53"/>
      <c r="AP560" s="53"/>
      <c r="AQ560" s="53"/>
      <c r="AR560" s="53"/>
      <c r="AS560" s="53"/>
      <c r="AT560" s="53"/>
      <c r="AU560" s="53"/>
      <c r="AV560" s="53"/>
      <c r="AW560" s="53"/>
      <c r="AX560" s="53"/>
      <c r="AY560" s="53"/>
      <c r="AZ560" s="53"/>
      <c r="BA560" s="53"/>
    </row>
    <row r="561" spans="2:53" x14ac:dyDescent="0.3"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  <c r="AA561" s="48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  <c r="AL561" s="53"/>
      <c r="AM561" s="53"/>
      <c r="AN561" s="53"/>
      <c r="AO561" s="53"/>
      <c r="AP561" s="53"/>
      <c r="AQ561" s="53"/>
      <c r="AR561" s="53"/>
      <c r="AS561" s="53"/>
      <c r="AT561" s="53"/>
      <c r="AU561" s="53"/>
      <c r="AV561" s="53"/>
      <c r="AW561" s="53"/>
      <c r="AX561" s="53"/>
      <c r="AY561" s="53"/>
      <c r="AZ561" s="53"/>
      <c r="BA561" s="53"/>
    </row>
    <row r="562" spans="2:53" x14ac:dyDescent="0.3"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  <c r="AL562" s="53"/>
      <c r="AM562" s="53"/>
      <c r="AN562" s="53"/>
      <c r="AO562" s="53"/>
      <c r="AP562" s="53"/>
      <c r="AQ562" s="53"/>
      <c r="AR562" s="53"/>
      <c r="AS562" s="53"/>
      <c r="AT562" s="53"/>
      <c r="AU562" s="53"/>
      <c r="AV562" s="53"/>
      <c r="AW562" s="53"/>
      <c r="AX562" s="53"/>
      <c r="AY562" s="53"/>
      <c r="AZ562" s="53"/>
      <c r="BA562" s="53"/>
    </row>
    <row r="563" spans="2:53" x14ac:dyDescent="0.3"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  <c r="AL563" s="53"/>
      <c r="AM563" s="53"/>
      <c r="AN563" s="53"/>
      <c r="AO563" s="53"/>
      <c r="AP563" s="53"/>
      <c r="AQ563" s="53"/>
      <c r="AR563" s="53"/>
      <c r="AS563" s="53"/>
      <c r="AT563" s="53"/>
      <c r="AU563" s="53"/>
      <c r="AV563" s="53"/>
      <c r="AW563" s="53"/>
      <c r="AX563" s="53"/>
      <c r="AY563" s="53"/>
      <c r="AZ563" s="53"/>
      <c r="BA563" s="53"/>
    </row>
    <row r="564" spans="2:53" x14ac:dyDescent="0.3"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  <c r="AL564" s="53"/>
      <c r="AM564" s="53"/>
      <c r="AN564" s="53"/>
      <c r="AO564" s="53"/>
      <c r="AP564" s="53"/>
      <c r="AQ564" s="53"/>
      <c r="AR564" s="53"/>
      <c r="AS564" s="53"/>
      <c r="AT564" s="53"/>
      <c r="AU564" s="53"/>
      <c r="AV564" s="53"/>
      <c r="AW564" s="53"/>
      <c r="AX564" s="53"/>
      <c r="AY564" s="53"/>
      <c r="AZ564" s="53"/>
      <c r="BA564" s="53"/>
    </row>
    <row r="565" spans="2:53" x14ac:dyDescent="0.3"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  <c r="AL565" s="53"/>
      <c r="AM565" s="53"/>
      <c r="AN565" s="53"/>
      <c r="AO565" s="53"/>
      <c r="AP565" s="53"/>
      <c r="AQ565" s="53"/>
      <c r="AR565" s="53"/>
      <c r="AS565" s="53"/>
      <c r="AT565" s="53"/>
      <c r="AU565" s="53"/>
      <c r="AV565" s="53"/>
      <c r="AW565" s="53"/>
      <c r="AX565" s="53"/>
      <c r="AY565" s="53"/>
      <c r="AZ565" s="53"/>
      <c r="BA565" s="53"/>
    </row>
    <row r="566" spans="2:53" x14ac:dyDescent="0.3"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  <c r="AL566" s="53"/>
      <c r="AM566" s="53"/>
      <c r="AN566" s="53"/>
      <c r="AO566" s="53"/>
      <c r="AP566" s="53"/>
      <c r="AQ566" s="53"/>
      <c r="AR566" s="53"/>
      <c r="AS566" s="53"/>
      <c r="AT566" s="53"/>
      <c r="AU566" s="53"/>
      <c r="AV566" s="53"/>
      <c r="AW566" s="53"/>
      <c r="AX566" s="53"/>
      <c r="AY566" s="53"/>
      <c r="AZ566" s="53"/>
      <c r="BA566" s="53"/>
    </row>
    <row r="567" spans="2:53" x14ac:dyDescent="0.3"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  <c r="AQ567" s="53"/>
      <c r="AR567" s="53"/>
      <c r="AS567" s="53"/>
      <c r="AT567" s="53"/>
      <c r="AU567" s="53"/>
      <c r="AV567" s="53"/>
      <c r="AW567" s="53"/>
      <c r="AX567" s="53"/>
      <c r="AY567" s="53"/>
      <c r="AZ567" s="53"/>
      <c r="BA567" s="53"/>
    </row>
    <row r="568" spans="2:53" x14ac:dyDescent="0.3"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  <c r="AL568" s="53"/>
      <c r="AM568" s="53"/>
      <c r="AN568" s="53"/>
      <c r="AO568" s="53"/>
      <c r="AP568" s="53"/>
      <c r="AQ568" s="53"/>
      <c r="AR568" s="53"/>
      <c r="AS568" s="53"/>
      <c r="AT568" s="53"/>
      <c r="AU568" s="53"/>
      <c r="AV568" s="53"/>
      <c r="AW568" s="53"/>
      <c r="AX568" s="53"/>
      <c r="AY568" s="53"/>
      <c r="AZ568" s="53"/>
      <c r="BA568" s="53"/>
    </row>
    <row r="569" spans="2:53" x14ac:dyDescent="0.3"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  <c r="AL569" s="53"/>
      <c r="AM569" s="53"/>
      <c r="AN569" s="53"/>
      <c r="AO569" s="53"/>
      <c r="AP569" s="53"/>
      <c r="AQ569" s="53"/>
      <c r="AR569" s="53"/>
      <c r="AS569" s="53"/>
      <c r="AT569" s="53"/>
      <c r="AU569" s="53"/>
      <c r="AV569" s="53"/>
      <c r="AW569" s="53"/>
      <c r="AX569" s="53"/>
      <c r="AY569" s="53"/>
      <c r="AZ569" s="53"/>
      <c r="BA569" s="53"/>
    </row>
    <row r="570" spans="2:53" x14ac:dyDescent="0.3"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  <c r="AL570" s="53"/>
      <c r="AM570" s="53"/>
      <c r="AN570" s="53"/>
      <c r="AO570" s="53"/>
      <c r="AP570" s="53"/>
      <c r="AQ570" s="53"/>
      <c r="AR570" s="53"/>
      <c r="AS570" s="53"/>
      <c r="AT570" s="53"/>
      <c r="AU570" s="53"/>
      <c r="AV570" s="53"/>
      <c r="AW570" s="53"/>
      <c r="AX570" s="53"/>
      <c r="AY570" s="53"/>
      <c r="AZ570" s="53"/>
      <c r="BA570" s="53"/>
    </row>
    <row r="571" spans="2:53" x14ac:dyDescent="0.3"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  <c r="AA571" s="48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  <c r="AL571" s="53"/>
      <c r="AM571" s="53"/>
      <c r="AN571" s="53"/>
      <c r="AO571" s="53"/>
      <c r="AP571" s="53"/>
      <c r="AQ571" s="53"/>
      <c r="AR571" s="53"/>
      <c r="AS571" s="53"/>
      <c r="AT571" s="53"/>
      <c r="AU571" s="53"/>
      <c r="AV571" s="53"/>
      <c r="AW571" s="53"/>
      <c r="AX571" s="53"/>
      <c r="AY571" s="53"/>
      <c r="AZ571" s="53"/>
      <c r="BA571" s="53"/>
    </row>
    <row r="572" spans="2:53" x14ac:dyDescent="0.3"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  <c r="AA572" s="48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  <c r="AL572" s="53"/>
      <c r="AM572" s="53"/>
      <c r="AN572" s="53"/>
      <c r="AO572" s="53"/>
      <c r="AP572" s="53"/>
      <c r="AQ572" s="53"/>
      <c r="AR572" s="53"/>
      <c r="AS572" s="53"/>
      <c r="AT572" s="53"/>
      <c r="AU572" s="53"/>
      <c r="AV572" s="53"/>
      <c r="AW572" s="53"/>
      <c r="AX572" s="53"/>
      <c r="AY572" s="53"/>
      <c r="AZ572" s="53"/>
      <c r="BA572" s="53"/>
    </row>
    <row r="573" spans="2:53" x14ac:dyDescent="0.3"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  <c r="AL573" s="53"/>
      <c r="AM573" s="53"/>
      <c r="AN573" s="53"/>
      <c r="AO573" s="53"/>
      <c r="AP573" s="53"/>
      <c r="AQ573" s="53"/>
      <c r="AR573" s="53"/>
      <c r="AS573" s="53"/>
      <c r="AT573" s="53"/>
      <c r="AU573" s="53"/>
      <c r="AV573" s="53"/>
      <c r="AW573" s="53"/>
      <c r="AX573" s="53"/>
      <c r="AY573" s="53"/>
      <c r="AZ573" s="53"/>
      <c r="BA573" s="53"/>
    </row>
    <row r="574" spans="2:53" x14ac:dyDescent="0.3"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  <c r="AL574" s="53"/>
      <c r="AM574" s="53"/>
      <c r="AN574" s="53"/>
      <c r="AO574" s="53"/>
      <c r="AP574" s="53"/>
      <c r="AQ574" s="53"/>
      <c r="AR574" s="53"/>
      <c r="AS574" s="53"/>
      <c r="AT574" s="53"/>
      <c r="AU574" s="53"/>
      <c r="AV574" s="53"/>
      <c r="AW574" s="53"/>
      <c r="AX574" s="53"/>
      <c r="AY574" s="53"/>
      <c r="AZ574" s="53"/>
      <c r="BA574" s="53"/>
    </row>
    <row r="575" spans="2:53" x14ac:dyDescent="0.3"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  <c r="AQ575" s="53"/>
      <c r="AR575" s="53"/>
      <c r="AS575" s="53"/>
      <c r="AT575" s="53"/>
      <c r="AU575" s="53"/>
      <c r="AV575" s="53"/>
      <c r="AW575" s="53"/>
      <c r="AX575" s="53"/>
      <c r="AY575" s="53"/>
      <c r="AZ575" s="53"/>
      <c r="BA575" s="53"/>
    </row>
    <row r="576" spans="2:53" x14ac:dyDescent="0.3"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  <c r="AL576" s="53"/>
      <c r="AM576" s="53"/>
      <c r="AN576" s="53"/>
      <c r="AO576" s="53"/>
      <c r="AP576" s="53"/>
      <c r="AQ576" s="53"/>
      <c r="AR576" s="53"/>
      <c r="AS576" s="53"/>
      <c r="AT576" s="53"/>
      <c r="AU576" s="53"/>
      <c r="AV576" s="53"/>
      <c r="AW576" s="53"/>
      <c r="AX576" s="53"/>
      <c r="AY576" s="53"/>
      <c r="AZ576" s="53"/>
      <c r="BA576" s="53"/>
    </row>
    <row r="577" spans="2:53" x14ac:dyDescent="0.3"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  <c r="AL577" s="53"/>
      <c r="AM577" s="53"/>
      <c r="AN577" s="53"/>
      <c r="AO577" s="53"/>
      <c r="AP577" s="53"/>
      <c r="AQ577" s="53"/>
      <c r="AR577" s="53"/>
      <c r="AS577" s="53"/>
      <c r="AT577" s="53"/>
      <c r="AU577" s="53"/>
      <c r="AV577" s="53"/>
      <c r="AW577" s="53"/>
      <c r="AX577" s="53"/>
      <c r="AY577" s="53"/>
      <c r="AZ577" s="53"/>
      <c r="BA577" s="53"/>
    </row>
    <row r="578" spans="2:53" x14ac:dyDescent="0.3"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  <c r="AL578" s="53"/>
      <c r="AM578" s="53"/>
      <c r="AN578" s="53"/>
      <c r="AO578" s="53"/>
      <c r="AP578" s="53"/>
      <c r="AQ578" s="53"/>
      <c r="AR578" s="53"/>
      <c r="AS578" s="53"/>
      <c r="AT578" s="53"/>
      <c r="AU578" s="53"/>
      <c r="AV578" s="53"/>
      <c r="AW578" s="53"/>
      <c r="AX578" s="53"/>
      <c r="AY578" s="53"/>
      <c r="AZ578" s="53"/>
      <c r="BA578" s="53"/>
    </row>
    <row r="579" spans="2:53" x14ac:dyDescent="0.3"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  <c r="AA579" s="48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  <c r="AL579" s="53"/>
      <c r="AM579" s="53"/>
      <c r="AN579" s="53"/>
      <c r="AO579" s="53"/>
      <c r="AP579" s="53"/>
      <c r="AQ579" s="53"/>
      <c r="AR579" s="53"/>
      <c r="AS579" s="53"/>
      <c r="AT579" s="53"/>
      <c r="AU579" s="53"/>
      <c r="AV579" s="53"/>
      <c r="AW579" s="53"/>
      <c r="AX579" s="53"/>
      <c r="AY579" s="53"/>
      <c r="AZ579" s="53"/>
      <c r="BA579" s="53"/>
    </row>
    <row r="580" spans="2:53" x14ac:dyDescent="0.3"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  <c r="AA580" s="48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  <c r="AL580" s="53"/>
      <c r="AM580" s="53"/>
      <c r="AN580" s="53"/>
      <c r="AO580" s="53"/>
      <c r="AP580" s="53"/>
      <c r="AQ580" s="53"/>
      <c r="AR580" s="53"/>
      <c r="AS580" s="53"/>
      <c r="AT580" s="53"/>
      <c r="AU580" s="53"/>
      <c r="AV580" s="53"/>
      <c r="AW580" s="53"/>
      <c r="AX580" s="53"/>
      <c r="AY580" s="53"/>
      <c r="AZ580" s="53"/>
      <c r="BA580" s="53"/>
    </row>
    <row r="581" spans="2:53" x14ac:dyDescent="0.3"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  <c r="AA581" s="48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  <c r="AL581" s="53"/>
      <c r="AM581" s="53"/>
      <c r="AN581" s="53"/>
      <c r="AO581" s="53"/>
      <c r="AP581" s="53"/>
      <c r="AQ581" s="53"/>
      <c r="AR581" s="53"/>
      <c r="AS581" s="53"/>
      <c r="AT581" s="53"/>
      <c r="AU581" s="53"/>
      <c r="AV581" s="53"/>
      <c r="AW581" s="53"/>
      <c r="AX581" s="53"/>
      <c r="AY581" s="53"/>
      <c r="AZ581" s="53"/>
      <c r="BA581" s="53"/>
    </row>
    <row r="582" spans="2:53" x14ac:dyDescent="0.3"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  <c r="AA582" s="48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  <c r="AL582" s="53"/>
      <c r="AM582" s="53"/>
      <c r="AN582" s="53"/>
      <c r="AO582" s="53"/>
      <c r="AP582" s="53"/>
      <c r="AQ582" s="53"/>
      <c r="AR582" s="53"/>
      <c r="AS582" s="53"/>
      <c r="AT582" s="53"/>
      <c r="AU582" s="53"/>
      <c r="AV582" s="53"/>
      <c r="AW582" s="53"/>
      <c r="AX582" s="53"/>
      <c r="AY582" s="53"/>
      <c r="AZ582" s="53"/>
      <c r="BA582" s="53"/>
    </row>
    <row r="583" spans="2:53" x14ac:dyDescent="0.3"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  <c r="AL583" s="53"/>
      <c r="AM583" s="53"/>
      <c r="AN583" s="53"/>
      <c r="AO583" s="53"/>
      <c r="AP583" s="53"/>
      <c r="AQ583" s="53"/>
      <c r="AR583" s="53"/>
      <c r="AS583" s="53"/>
      <c r="AT583" s="53"/>
      <c r="AU583" s="53"/>
      <c r="AV583" s="53"/>
      <c r="AW583" s="53"/>
      <c r="AX583" s="53"/>
      <c r="AY583" s="53"/>
      <c r="AZ583" s="53"/>
      <c r="BA583" s="53"/>
    </row>
    <row r="584" spans="2:53" x14ac:dyDescent="0.3"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  <c r="AA584" s="48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  <c r="AL584" s="53"/>
      <c r="AM584" s="53"/>
      <c r="AN584" s="53"/>
      <c r="AO584" s="53"/>
      <c r="AP584" s="53"/>
      <c r="AQ584" s="53"/>
      <c r="AR584" s="53"/>
      <c r="AS584" s="53"/>
      <c r="AT584" s="53"/>
      <c r="AU584" s="53"/>
      <c r="AV584" s="53"/>
      <c r="AW584" s="53"/>
      <c r="AX584" s="53"/>
      <c r="AY584" s="53"/>
      <c r="AZ584" s="53"/>
      <c r="BA584" s="53"/>
    </row>
    <row r="585" spans="2:53" x14ac:dyDescent="0.3"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  <c r="AL585" s="53"/>
      <c r="AM585" s="53"/>
      <c r="AN585" s="53"/>
      <c r="AO585" s="53"/>
      <c r="AP585" s="53"/>
      <c r="AQ585" s="53"/>
      <c r="AR585" s="53"/>
      <c r="AS585" s="53"/>
      <c r="AT585" s="53"/>
      <c r="AU585" s="53"/>
      <c r="AV585" s="53"/>
      <c r="AW585" s="53"/>
      <c r="AX585" s="53"/>
      <c r="AY585" s="53"/>
      <c r="AZ585" s="53"/>
      <c r="BA585" s="53"/>
    </row>
    <row r="586" spans="2:53" x14ac:dyDescent="0.3"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  <c r="AL586" s="53"/>
      <c r="AM586" s="53"/>
      <c r="AN586" s="53"/>
      <c r="AO586" s="53"/>
      <c r="AP586" s="53"/>
      <c r="AQ586" s="53"/>
      <c r="AR586" s="53"/>
      <c r="AS586" s="53"/>
      <c r="AT586" s="53"/>
      <c r="AU586" s="53"/>
      <c r="AV586" s="53"/>
      <c r="AW586" s="53"/>
      <c r="AX586" s="53"/>
      <c r="AY586" s="53"/>
      <c r="AZ586" s="53"/>
      <c r="BA586" s="53"/>
    </row>
    <row r="587" spans="2:53" x14ac:dyDescent="0.3"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  <c r="AL587" s="53"/>
      <c r="AM587" s="53"/>
      <c r="AN587" s="53"/>
      <c r="AO587" s="53"/>
      <c r="AP587" s="53"/>
      <c r="AQ587" s="53"/>
      <c r="AR587" s="53"/>
      <c r="AS587" s="53"/>
      <c r="AT587" s="53"/>
      <c r="AU587" s="53"/>
      <c r="AV587" s="53"/>
      <c r="AW587" s="53"/>
      <c r="AX587" s="53"/>
      <c r="AY587" s="53"/>
      <c r="AZ587" s="53"/>
      <c r="BA587" s="53"/>
    </row>
    <row r="588" spans="2:53" x14ac:dyDescent="0.3"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  <c r="AL588" s="53"/>
      <c r="AM588" s="53"/>
      <c r="AN588" s="53"/>
      <c r="AO588" s="53"/>
      <c r="AP588" s="53"/>
      <c r="AQ588" s="53"/>
      <c r="AR588" s="53"/>
      <c r="AS588" s="53"/>
      <c r="AT588" s="53"/>
      <c r="AU588" s="53"/>
      <c r="AV588" s="53"/>
      <c r="AW588" s="53"/>
      <c r="AX588" s="53"/>
      <c r="AY588" s="53"/>
      <c r="AZ588" s="53"/>
      <c r="BA588" s="53"/>
    </row>
    <row r="589" spans="2:53" x14ac:dyDescent="0.3"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  <c r="AL589" s="53"/>
      <c r="AM589" s="53"/>
      <c r="AN589" s="53"/>
      <c r="AO589" s="53"/>
      <c r="AP589" s="53"/>
      <c r="AQ589" s="53"/>
      <c r="AR589" s="53"/>
      <c r="AS589" s="53"/>
      <c r="AT589" s="53"/>
      <c r="AU589" s="53"/>
      <c r="AV589" s="53"/>
      <c r="AW589" s="53"/>
      <c r="AX589" s="53"/>
      <c r="AY589" s="53"/>
      <c r="AZ589" s="53"/>
      <c r="BA589" s="53"/>
    </row>
    <row r="590" spans="2:53" x14ac:dyDescent="0.3"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  <c r="AL590" s="53"/>
      <c r="AM590" s="53"/>
      <c r="AN590" s="53"/>
      <c r="AO590" s="53"/>
      <c r="AP590" s="53"/>
      <c r="AQ590" s="53"/>
      <c r="AR590" s="53"/>
      <c r="AS590" s="53"/>
      <c r="AT590" s="53"/>
      <c r="AU590" s="53"/>
      <c r="AV590" s="53"/>
      <c r="AW590" s="53"/>
      <c r="AX590" s="53"/>
      <c r="AY590" s="53"/>
      <c r="AZ590" s="53"/>
      <c r="BA590" s="53"/>
    </row>
    <row r="591" spans="2:53" x14ac:dyDescent="0.3"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  <c r="AL591" s="53"/>
      <c r="AM591" s="53"/>
      <c r="AN591" s="53"/>
      <c r="AO591" s="53"/>
      <c r="AP591" s="53"/>
      <c r="AQ591" s="53"/>
      <c r="AR591" s="53"/>
      <c r="AS591" s="53"/>
      <c r="AT591" s="53"/>
      <c r="AU591" s="53"/>
      <c r="AV591" s="53"/>
      <c r="AW591" s="53"/>
      <c r="AX591" s="53"/>
      <c r="AY591" s="53"/>
      <c r="AZ591" s="53"/>
      <c r="BA591" s="53"/>
    </row>
    <row r="592" spans="2:53" x14ac:dyDescent="0.3"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  <c r="AL592" s="53"/>
      <c r="AM592" s="53"/>
      <c r="AN592" s="53"/>
      <c r="AO592" s="53"/>
      <c r="AP592" s="53"/>
      <c r="AQ592" s="53"/>
      <c r="AR592" s="53"/>
      <c r="AS592" s="53"/>
      <c r="AT592" s="53"/>
      <c r="AU592" s="53"/>
      <c r="AV592" s="53"/>
      <c r="AW592" s="53"/>
      <c r="AX592" s="53"/>
      <c r="AY592" s="53"/>
      <c r="AZ592" s="53"/>
      <c r="BA592" s="53"/>
    </row>
    <row r="593" spans="2:53" x14ac:dyDescent="0.3"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  <c r="AL593" s="53"/>
      <c r="AM593" s="53"/>
      <c r="AN593" s="53"/>
      <c r="AO593" s="53"/>
      <c r="AP593" s="53"/>
      <c r="AQ593" s="53"/>
      <c r="AR593" s="53"/>
      <c r="AS593" s="53"/>
      <c r="AT593" s="53"/>
      <c r="AU593" s="53"/>
      <c r="AV593" s="53"/>
      <c r="AW593" s="53"/>
      <c r="AX593" s="53"/>
      <c r="AY593" s="53"/>
      <c r="AZ593" s="53"/>
      <c r="BA593" s="53"/>
    </row>
    <row r="594" spans="2:53" x14ac:dyDescent="0.3"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  <c r="AL594" s="53"/>
      <c r="AM594" s="53"/>
      <c r="AN594" s="53"/>
      <c r="AO594" s="53"/>
      <c r="AP594" s="53"/>
      <c r="AQ594" s="53"/>
      <c r="AR594" s="53"/>
      <c r="AS594" s="53"/>
      <c r="AT594" s="53"/>
      <c r="AU594" s="53"/>
      <c r="AV594" s="53"/>
      <c r="AW594" s="53"/>
      <c r="AX594" s="53"/>
      <c r="AY594" s="53"/>
      <c r="AZ594" s="53"/>
      <c r="BA594" s="53"/>
    </row>
    <row r="595" spans="2:53" x14ac:dyDescent="0.3"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  <c r="AL595" s="53"/>
      <c r="AM595" s="53"/>
      <c r="AN595" s="53"/>
      <c r="AO595" s="53"/>
      <c r="AP595" s="53"/>
      <c r="AQ595" s="53"/>
      <c r="AR595" s="53"/>
      <c r="AS595" s="53"/>
      <c r="AT595" s="53"/>
      <c r="AU595" s="53"/>
      <c r="AV595" s="53"/>
      <c r="AW595" s="53"/>
      <c r="AX595" s="53"/>
      <c r="AY595" s="53"/>
      <c r="AZ595" s="53"/>
      <c r="BA595" s="53"/>
    </row>
    <row r="596" spans="2:53" x14ac:dyDescent="0.3"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  <c r="AL596" s="53"/>
      <c r="AM596" s="53"/>
      <c r="AN596" s="53"/>
      <c r="AO596" s="53"/>
      <c r="AP596" s="53"/>
      <c r="AQ596" s="53"/>
      <c r="AR596" s="53"/>
      <c r="AS596" s="53"/>
      <c r="AT596" s="53"/>
      <c r="AU596" s="53"/>
      <c r="AV596" s="53"/>
      <c r="AW596" s="53"/>
      <c r="AX596" s="53"/>
      <c r="AY596" s="53"/>
      <c r="AZ596" s="53"/>
      <c r="BA596" s="53"/>
    </row>
    <row r="597" spans="2:53" x14ac:dyDescent="0.3"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  <c r="AL597" s="53"/>
      <c r="AM597" s="53"/>
      <c r="AN597" s="53"/>
      <c r="AO597" s="53"/>
      <c r="AP597" s="53"/>
      <c r="AQ597" s="53"/>
      <c r="AR597" s="53"/>
      <c r="AS597" s="53"/>
      <c r="AT597" s="53"/>
      <c r="AU597" s="53"/>
      <c r="AV597" s="53"/>
      <c r="AW597" s="53"/>
      <c r="AX597" s="53"/>
      <c r="AY597" s="53"/>
      <c r="AZ597" s="53"/>
      <c r="BA597" s="53"/>
    </row>
    <row r="598" spans="2:53" x14ac:dyDescent="0.3"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  <c r="AL598" s="53"/>
      <c r="AM598" s="53"/>
      <c r="AN598" s="53"/>
      <c r="AO598" s="53"/>
      <c r="AP598" s="53"/>
      <c r="AQ598" s="53"/>
      <c r="AR598" s="53"/>
      <c r="AS598" s="53"/>
      <c r="AT598" s="53"/>
      <c r="AU598" s="53"/>
      <c r="AV598" s="53"/>
      <c r="AW598" s="53"/>
      <c r="AX598" s="53"/>
      <c r="AY598" s="53"/>
      <c r="AZ598" s="53"/>
      <c r="BA598" s="53"/>
    </row>
    <row r="599" spans="2:53" x14ac:dyDescent="0.3"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  <c r="AL599" s="53"/>
      <c r="AM599" s="53"/>
      <c r="AN599" s="53"/>
      <c r="AO599" s="53"/>
      <c r="AP599" s="53"/>
      <c r="AQ599" s="53"/>
      <c r="AR599" s="53"/>
      <c r="AS599" s="53"/>
      <c r="AT599" s="53"/>
      <c r="AU599" s="53"/>
      <c r="AV599" s="53"/>
      <c r="AW599" s="53"/>
      <c r="AX599" s="53"/>
      <c r="AY599" s="53"/>
      <c r="AZ599" s="53"/>
      <c r="BA599" s="53"/>
    </row>
    <row r="600" spans="2:53" x14ac:dyDescent="0.3"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  <c r="AL600" s="53"/>
      <c r="AM600" s="53"/>
      <c r="AN600" s="53"/>
      <c r="AO600" s="53"/>
      <c r="AP600" s="53"/>
      <c r="AQ600" s="53"/>
      <c r="AR600" s="53"/>
      <c r="AS600" s="53"/>
      <c r="AT600" s="53"/>
      <c r="AU600" s="53"/>
      <c r="AV600" s="53"/>
      <c r="AW600" s="53"/>
      <c r="AX600" s="53"/>
      <c r="AY600" s="53"/>
      <c r="AZ600" s="53"/>
      <c r="BA600" s="53"/>
    </row>
    <row r="601" spans="2:53" x14ac:dyDescent="0.3"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  <c r="AL601" s="53"/>
      <c r="AM601" s="53"/>
      <c r="AN601" s="53"/>
      <c r="AO601" s="53"/>
      <c r="AP601" s="53"/>
      <c r="AQ601" s="53"/>
      <c r="AR601" s="53"/>
      <c r="AS601" s="53"/>
      <c r="AT601" s="53"/>
      <c r="AU601" s="53"/>
      <c r="AV601" s="53"/>
      <c r="AW601" s="53"/>
      <c r="AX601" s="53"/>
      <c r="AY601" s="53"/>
      <c r="AZ601" s="53"/>
      <c r="BA601" s="53"/>
    </row>
    <row r="602" spans="2:53" x14ac:dyDescent="0.3"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  <c r="AL602" s="53"/>
      <c r="AM602" s="53"/>
      <c r="AN602" s="53"/>
      <c r="AO602" s="53"/>
      <c r="AP602" s="53"/>
      <c r="AQ602" s="53"/>
      <c r="AR602" s="53"/>
      <c r="AS602" s="53"/>
      <c r="AT602" s="53"/>
      <c r="AU602" s="53"/>
      <c r="AV602" s="53"/>
      <c r="AW602" s="53"/>
      <c r="AX602" s="53"/>
      <c r="AY602" s="53"/>
      <c r="AZ602" s="53"/>
      <c r="BA602" s="53"/>
    </row>
    <row r="603" spans="2:53" x14ac:dyDescent="0.3"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  <c r="AL603" s="53"/>
      <c r="AM603" s="53"/>
      <c r="AN603" s="53"/>
      <c r="AO603" s="53"/>
      <c r="AP603" s="53"/>
      <c r="AQ603" s="53"/>
      <c r="AR603" s="53"/>
      <c r="AS603" s="53"/>
      <c r="AT603" s="53"/>
      <c r="AU603" s="53"/>
      <c r="AV603" s="53"/>
      <c r="AW603" s="53"/>
      <c r="AX603" s="53"/>
      <c r="AY603" s="53"/>
      <c r="AZ603" s="53"/>
      <c r="BA603" s="53"/>
    </row>
    <row r="604" spans="2:53" x14ac:dyDescent="0.3"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  <c r="AL604" s="53"/>
      <c r="AM604" s="53"/>
      <c r="AN604" s="53"/>
      <c r="AO604" s="53"/>
      <c r="AP604" s="53"/>
      <c r="AQ604" s="53"/>
      <c r="AR604" s="53"/>
      <c r="AS604" s="53"/>
      <c r="AT604" s="53"/>
      <c r="AU604" s="53"/>
      <c r="AV604" s="53"/>
      <c r="AW604" s="53"/>
      <c r="AX604" s="53"/>
      <c r="AY604" s="53"/>
      <c r="AZ604" s="53"/>
      <c r="BA604" s="53"/>
    </row>
    <row r="605" spans="2:53" x14ac:dyDescent="0.3"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  <c r="AL605" s="53"/>
      <c r="AM605" s="53"/>
      <c r="AN605" s="53"/>
      <c r="AO605" s="53"/>
      <c r="AP605" s="53"/>
      <c r="AQ605" s="53"/>
      <c r="AR605" s="53"/>
      <c r="AS605" s="53"/>
      <c r="AT605" s="53"/>
      <c r="AU605" s="53"/>
      <c r="AV605" s="53"/>
      <c r="AW605" s="53"/>
      <c r="AX605" s="53"/>
      <c r="AY605" s="53"/>
      <c r="AZ605" s="53"/>
      <c r="BA605" s="53"/>
    </row>
    <row r="606" spans="2:53" x14ac:dyDescent="0.3"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  <c r="AL606" s="53"/>
      <c r="AM606" s="53"/>
      <c r="AN606" s="53"/>
      <c r="AO606" s="53"/>
      <c r="AP606" s="53"/>
      <c r="AQ606" s="53"/>
      <c r="AR606" s="53"/>
      <c r="AS606" s="53"/>
      <c r="AT606" s="53"/>
      <c r="AU606" s="53"/>
      <c r="AV606" s="53"/>
      <c r="AW606" s="53"/>
      <c r="AX606" s="53"/>
      <c r="AY606" s="53"/>
      <c r="AZ606" s="53"/>
      <c r="BA606" s="53"/>
    </row>
    <row r="607" spans="2:53" x14ac:dyDescent="0.3"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  <c r="AL607" s="53"/>
      <c r="AM607" s="53"/>
      <c r="AN607" s="53"/>
      <c r="AO607" s="53"/>
      <c r="AP607" s="53"/>
      <c r="AQ607" s="53"/>
      <c r="AR607" s="53"/>
      <c r="AS607" s="53"/>
      <c r="AT607" s="53"/>
      <c r="AU607" s="53"/>
      <c r="AV607" s="53"/>
      <c r="AW607" s="53"/>
      <c r="AX607" s="53"/>
      <c r="AY607" s="53"/>
      <c r="AZ607" s="53"/>
      <c r="BA607" s="53"/>
    </row>
    <row r="608" spans="2:53" x14ac:dyDescent="0.3"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  <c r="AL608" s="53"/>
      <c r="AM608" s="53"/>
      <c r="AN608" s="53"/>
      <c r="AO608" s="53"/>
      <c r="AP608" s="53"/>
      <c r="AQ608" s="53"/>
      <c r="AR608" s="53"/>
      <c r="AS608" s="53"/>
      <c r="AT608" s="53"/>
      <c r="AU608" s="53"/>
      <c r="AV608" s="53"/>
      <c r="AW608" s="53"/>
      <c r="AX608" s="53"/>
      <c r="AY608" s="53"/>
      <c r="AZ608" s="53"/>
      <c r="BA608" s="53"/>
    </row>
    <row r="609" spans="2:53" x14ac:dyDescent="0.3"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  <c r="AL609" s="53"/>
      <c r="AM609" s="53"/>
      <c r="AN609" s="53"/>
      <c r="AO609" s="53"/>
      <c r="AP609" s="53"/>
      <c r="AQ609" s="53"/>
      <c r="AR609" s="53"/>
      <c r="AS609" s="53"/>
      <c r="AT609" s="53"/>
      <c r="AU609" s="53"/>
      <c r="AV609" s="53"/>
      <c r="AW609" s="53"/>
      <c r="AX609" s="53"/>
      <c r="AY609" s="53"/>
      <c r="AZ609" s="53"/>
      <c r="BA609" s="53"/>
    </row>
    <row r="610" spans="2:53" x14ac:dyDescent="0.3"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  <c r="AL610" s="53"/>
      <c r="AM610" s="53"/>
      <c r="AN610" s="53"/>
      <c r="AO610" s="53"/>
      <c r="AP610" s="53"/>
      <c r="AQ610" s="53"/>
      <c r="AR610" s="53"/>
      <c r="AS610" s="53"/>
      <c r="AT610" s="53"/>
      <c r="AU610" s="53"/>
      <c r="AV610" s="53"/>
      <c r="AW610" s="53"/>
      <c r="AX610" s="53"/>
      <c r="AY610" s="53"/>
      <c r="AZ610" s="53"/>
      <c r="BA610" s="53"/>
    </row>
    <row r="611" spans="2:53" x14ac:dyDescent="0.3"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  <c r="AL611" s="53"/>
      <c r="AM611" s="53"/>
      <c r="AN611" s="53"/>
      <c r="AO611" s="53"/>
      <c r="AP611" s="53"/>
      <c r="AQ611" s="53"/>
      <c r="AR611" s="53"/>
      <c r="AS611" s="53"/>
      <c r="AT611" s="53"/>
      <c r="AU611" s="53"/>
      <c r="AV611" s="53"/>
      <c r="AW611" s="53"/>
      <c r="AX611" s="53"/>
      <c r="AY611" s="53"/>
      <c r="AZ611" s="53"/>
      <c r="BA611" s="53"/>
    </row>
    <row r="612" spans="2:53" x14ac:dyDescent="0.3"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  <c r="AL612" s="53"/>
      <c r="AM612" s="53"/>
      <c r="AN612" s="53"/>
      <c r="AO612" s="53"/>
      <c r="AP612" s="53"/>
      <c r="AQ612" s="53"/>
      <c r="AR612" s="53"/>
      <c r="AS612" s="53"/>
      <c r="AT612" s="53"/>
      <c r="AU612" s="53"/>
      <c r="AV612" s="53"/>
      <c r="AW612" s="53"/>
      <c r="AX612" s="53"/>
      <c r="AY612" s="53"/>
      <c r="AZ612" s="53"/>
      <c r="BA612" s="53"/>
    </row>
    <row r="613" spans="2:53" x14ac:dyDescent="0.3"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  <c r="AA613" s="48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  <c r="AL613" s="53"/>
      <c r="AM613" s="53"/>
      <c r="AN613" s="53"/>
      <c r="AO613" s="53"/>
      <c r="AP613" s="53"/>
      <c r="AQ613" s="53"/>
      <c r="AR613" s="53"/>
      <c r="AS613" s="53"/>
      <c r="AT613" s="53"/>
      <c r="AU613" s="53"/>
      <c r="AV613" s="53"/>
      <c r="AW613" s="53"/>
      <c r="AX613" s="53"/>
      <c r="AY613" s="53"/>
      <c r="AZ613" s="53"/>
      <c r="BA613" s="53"/>
    </row>
    <row r="614" spans="2:53" x14ac:dyDescent="0.3"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  <c r="AL614" s="53"/>
      <c r="AM614" s="53"/>
      <c r="AN614" s="53"/>
      <c r="AO614" s="53"/>
      <c r="AP614" s="53"/>
      <c r="AQ614" s="53"/>
      <c r="AR614" s="53"/>
      <c r="AS614" s="53"/>
      <c r="AT614" s="53"/>
      <c r="AU614" s="53"/>
      <c r="AV614" s="53"/>
      <c r="AW614" s="53"/>
      <c r="AX614" s="53"/>
      <c r="AY614" s="53"/>
      <c r="AZ614" s="53"/>
      <c r="BA614" s="53"/>
    </row>
    <row r="615" spans="2:53" x14ac:dyDescent="0.3"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  <c r="AL615" s="53"/>
      <c r="AM615" s="53"/>
      <c r="AN615" s="53"/>
      <c r="AO615" s="53"/>
      <c r="AP615" s="53"/>
      <c r="AQ615" s="53"/>
      <c r="AR615" s="53"/>
      <c r="AS615" s="53"/>
      <c r="AT615" s="53"/>
      <c r="AU615" s="53"/>
      <c r="AV615" s="53"/>
      <c r="AW615" s="53"/>
      <c r="AX615" s="53"/>
      <c r="AY615" s="53"/>
      <c r="AZ615" s="53"/>
      <c r="BA615" s="53"/>
    </row>
    <row r="616" spans="2:53" x14ac:dyDescent="0.3"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  <c r="AL616" s="53"/>
      <c r="AM616" s="53"/>
      <c r="AN616" s="53"/>
      <c r="AO616" s="53"/>
      <c r="AP616" s="53"/>
      <c r="AQ616" s="53"/>
      <c r="AR616" s="53"/>
      <c r="AS616" s="53"/>
      <c r="AT616" s="53"/>
      <c r="AU616" s="53"/>
      <c r="AV616" s="53"/>
      <c r="AW616" s="53"/>
      <c r="AX616" s="53"/>
      <c r="AY616" s="53"/>
      <c r="AZ616" s="53"/>
      <c r="BA616" s="53"/>
    </row>
    <row r="617" spans="2:53" x14ac:dyDescent="0.3"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  <c r="AL617" s="53"/>
      <c r="AM617" s="53"/>
      <c r="AN617" s="53"/>
      <c r="AO617" s="53"/>
      <c r="AP617" s="53"/>
      <c r="AQ617" s="53"/>
      <c r="AR617" s="53"/>
      <c r="AS617" s="53"/>
      <c r="AT617" s="53"/>
      <c r="AU617" s="53"/>
      <c r="AV617" s="53"/>
      <c r="AW617" s="53"/>
      <c r="AX617" s="53"/>
      <c r="AY617" s="53"/>
      <c r="AZ617" s="53"/>
      <c r="BA617" s="53"/>
    </row>
    <row r="618" spans="2:53" x14ac:dyDescent="0.3"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  <c r="AL618" s="53"/>
      <c r="AM618" s="53"/>
      <c r="AN618" s="53"/>
      <c r="AO618" s="53"/>
      <c r="AP618" s="53"/>
      <c r="AQ618" s="53"/>
      <c r="AR618" s="53"/>
      <c r="AS618" s="53"/>
      <c r="AT618" s="53"/>
      <c r="AU618" s="53"/>
      <c r="AV618" s="53"/>
      <c r="AW618" s="53"/>
      <c r="AX618" s="53"/>
      <c r="AY618" s="53"/>
      <c r="AZ618" s="53"/>
      <c r="BA618" s="53"/>
    </row>
    <row r="619" spans="2:53" x14ac:dyDescent="0.3"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  <c r="AL619" s="53"/>
      <c r="AM619" s="53"/>
      <c r="AN619" s="53"/>
      <c r="AO619" s="53"/>
      <c r="AP619" s="53"/>
      <c r="AQ619" s="53"/>
      <c r="AR619" s="53"/>
      <c r="AS619" s="53"/>
      <c r="AT619" s="53"/>
      <c r="AU619" s="53"/>
      <c r="AV619" s="53"/>
      <c r="AW619" s="53"/>
      <c r="AX619" s="53"/>
      <c r="AY619" s="53"/>
      <c r="AZ619" s="53"/>
      <c r="BA619" s="53"/>
    </row>
    <row r="620" spans="2:53" x14ac:dyDescent="0.3"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  <c r="AL620" s="53"/>
      <c r="AM620" s="53"/>
      <c r="AN620" s="53"/>
      <c r="AO620" s="53"/>
      <c r="AP620" s="53"/>
      <c r="AQ620" s="53"/>
      <c r="AR620" s="53"/>
      <c r="AS620" s="53"/>
      <c r="AT620" s="53"/>
      <c r="AU620" s="53"/>
      <c r="AV620" s="53"/>
      <c r="AW620" s="53"/>
      <c r="AX620" s="53"/>
      <c r="AY620" s="53"/>
      <c r="AZ620" s="53"/>
      <c r="BA620" s="53"/>
    </row>
    <row r="621" spans="2:53" x14ac:dyDescent="0.3"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  <c r="AL621" s="53"/>
      <c r="AM621" s="53"/>
      <c r="AN621" s="53"/>
      <c r="AO621" s="53"/>
      <c r="AP621" s="53"/>
      <c r="AQ621" s="53"/>
      <c r="AR621" s="53"/>
      <c r="AS621" s="53"/>
      <c r="AT621" s="53"/>
      <c r="AU621" s="53"/>
      <c r="AV621" s="53"/>
      <c r="AW621" s="53"/>
      <c r="AX621" s="53"/>
      <c r="AY621" s="53"/>
      <c r="AZ621" s="53"/>
      <c r="BA621" s="53"/>
    </row>
    <row r="622" spans="2:53" x14ac:dyDescent="0.3"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  <c r="AL622" s="53"/>
      <c r="AM622" s="53"/>
      <c r="AN622" s="53"/>
      <c r="AO622" s="53"/>
      <c r="AP622" s="53"/>
      <c r="AQ622" s="53"/>
      <c r="AR622" s="53"/>
      <c r="AS622" s="53"/>
      <c r="AT622" s="53"/>
      <c r="AU622" s="53"/>
      <c r="AV622" s="53"/>
      <c r="AW622" s="53"/>
      <c r="AX622" s="53"/>
      <c r="AY622" s="53"/>
      <c r="AZ622" s="53"/>
      <c r="BA622" s="53"/>
    </row>
    <row r="623" spans="2:53" x14ac:dyDescent="0.3"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  <c r="AL623" s="53"/>
      <c r="AM623" s="53"/>
      <c r="AN623" s="53"/>
      <c r="AO623" s="53"/>
      <c r="AP623" s="53"/>
      <c r="AQ623" s="53"/>
      <c r="AR623" s="53"/>
      <c r="AS623" s="53"/>
      <c r="AT623" s="53"/>
      <c r="AU623" s="53"/>
      <c r="AV623" s="53"/>
      <c r="AW623" s="53"/>
      <c r="AX623" s="53"/>
      <c r="AY623" s="53"/>
      <c r="AZ623" s="53"/>
      <c r="BA623" s="53"/>
    </row>
    <row r="624" spans="2:53" x14ac:dyDescent="0.3"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  <c r="AL624" s="53"/>
      <c r="AM624" s="53"/>
      <c r="AN624" s="53"/>
      <c r="AO624" s="53"/>
      <c r="AP624" s="53"/>
      <c r="AQ624" s="53"/>
      <c r="AR624" s="53"/>
      <c r="AS624" s="53"/>
      <c r="AT624" s="53"/>
      <c r="AU624" s="53"/>
      <c r="AV624" s="53"/>
      <c r="AW624" s="53"/>
      <c r="AX624" s="53"/>
      <c r="AY624" s="53"/>
      <c r="AZ624" s="53"/>
      <c r="BA624" s="53"/>
    </row>
    <row r="625" spans="2:53" x14ac:dyDescent="0.3"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  <c r="AL625" s="53"/>
      <c r="AM625" s="53"/>
      <c r="AN625" s="53"/>
      <c r="AO625" s="53"/>
      <c r="AP625" s="53"/>
      <c r="AQ625" s="53"/>
      <c r="AR625" s="53"/>
      <c r="AS625" s="53"/>
      <c r="AT625" s="53"/>
      <c r="AU625" s="53"/>
      <c r="AV625" s="53"/>
      <c r="AW625" s="53"/>
      <c r="AX625" s="53"/>
      <c r="AY625" s="53"/>
      <c r="AZ625" s="53"/>
      <c r="BA625" s="53"/>
    </row>
    <row r="626" spans="2:53" x14ac:dyDescent="0.3"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  <c r="AL626" s="53"/>
      <c r="AM626" s="53"/>
      <c r="AN626" s="53"/>
      <c r="AO626" s="53"/>
      <c r="AP626" s="53"/>
      <c r="AQ626" s="53"/>
      <c r="AR626" s="53"/>
      <c r="AS626" s="53"/>
      <c r="AT626" s="53"/>
      <c r="AU626" s="53"/>
      <c r="AV626" s="53"/>
      <c r="AW626" s="53"/>
      <c r="AX626" s="53"/>
      <c r="AY626" s="53"/>
      <c r="AZ626" s="53"/>
      <c r="BA626" s="53"/>
    </row>
    <row r="627" spans="2:53" x14ac:dyDescent="0.3"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  <c r="AL627" s="53"/>
      <c r="AM627" s="53"/>
      <c r="AN627" s="53"/>
      <c r="AO627" s="53"/>
      <c r="AP627" s="53"/>
      <c r="AQ627" s="53"/>
      <c r="AR627" s="53"/>
      <c r="AS627" s="53"/>
      <c r="AT627" s="53"/>
      <c r="AU627" s="53"/>
      <c r="AV627" s="53"/>
      <c r="AW627" s="53"/>
      <c r="AX627" s="53"/>
      <c r="AY627" s="53"/>
      <c r="AZ627" s="53"/>
      <c r="BA627" s="53"/>
    </row>
    <row r="628" spans="2:53" x14ac:dyDescent="0.3"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  <c r="AL628" s="53"/>
      <c r="AM628" s="53"/>
      <c r="AN628" s="53"/>
      <c r="AO628" s="53"/>
      <c r="AP628" s="53"/>
      <c r="AQ628" s="53"/>
      <c r="AR628" s="53"/>
      <c r="AS628" s="53"/>
      <c r="AT628" s="53"/>
      <c r="AU628" s="53"/>
      <c r="AV628" s="53"/>
      <c r="AW628" s="53"/>
      <c r="AX628" s="53"/>
      <c r="AY628" s="53"/>
      <c r="AZ628" s="53"/>
      <c r="BA628" s="53"/>
    </row>
    <row r="629" spans="2:53" x14ac:dyDescent="0.3"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  <c r="AL629" s="53"/>
      <c r="AM629" s="53"/>
      <c r="AN629" s="53"/>
      <c r="AO629" s="53"/>
      <c r="AP629" s="53"/>
      <c r="AQ629" s="53"/>
      <c r="AR629" s="53"/>
      <c r="AS629" s="53"/>
      <c r="AT629" s="53"/>
      <c r="AU629" s="53"/>
      <c r="AV629" s="53"/>
      <c r="AW629" s="53"/>
      <c r="AX629" s="53"/>
      <c r="AY629" s="53"/>
      <c r="AZ629" s="53"/>
      <c r="BA629" s="53"/>
    </row>
    <row r="630" spans="2:53" x14ac:dyDescent="0.3"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  <c r="AL630" s="53"/>
      <c r="AM630" s="53"/>
      <c r="AN630" s="53"/>
      <c r="AO630" s="53"/>
      <c r="AP630" s="53"/>
      <c r="AQ630" s="53"/>
      <c r="AR630" s="53"/>
      <c r="AS630" s="53"/>
      <c r="AT630" s="53"/>
      <c r="AU630" s="53"/>
      <c r="AV630" s="53"/>
      <c r="AW630" s="53"/>
      <c r="AX630" s="53"/>
      <c r="AY630" s="53"/>
      <c r="AZ630" s="53"/>
      <c r="BA630" s="53"/>
    </row>
    <row r="631" spans="2:53" x14ac:dyDescent="0.3"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  <c r="AL631" s="53"/>
      <c r="AM631" s="53"/>
      <c r="AN631" s="53"/>
      <c r="AO631" s="53"/>
      <c r="AP631" s="53"/>
      <c r="AQ631" s="53"/>
      <c r="AR631" s="53"/>
      <c r="AS631" s="53"/>
      <c r="AT631" s="53"/>
      <c r="AU631" s="53"/>
      <c r="AV631" s="53"/>
      <c r="AW631" s="53"/>
      <c r="AX631" s="53"/>
      <c r="AY631" s="53"/>
      <c r="AZ631" s="53"/>
      <c r="BA631" s="53"/>
    </row>
    <row r="632" spans="2:53" x14ac:dyDescent="0.3"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  <c r="AL632" s="53"/>
      <c r="AM632" s="53"/>
      <c r="AN632" s="53"/>
      <c r="AO632" s="53"/>
      <c r="AP632" s="53"/>
      <c r="AQ632" s="53"/>
      <c r="AR632" s="53"/>
      <c r="AS632" s="53"/>
      <c r="AT632" s="53"/>
      <c r="AU632" s="53"/>
      <c r="AV632" s="53"/>
      <c r="AW632" s="53"/>
      <c r="AX632" s="53"/>
      <c r="AY632" s="53"/>
      <c r="AZ632" s="53"/>
      <c r="BA632" s="53"/>
    </row>
    <row r="633" spans="2:53" x14ac:dyDescent="0.3"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  <c r="AL633" s="53"/>
      <c r="AM633" s="53"/>
      <c r="AN633" s="53"/>
      <c r="AO633" s="53"/>
      <c r="AP633" s="53"/>
      <c r="AQ633" s="53"/>
      <c r="AR633" s="53"/>
      <c r="AS633" s="53"/>
      <c r="AT633" s="53"/>
      <c r="AU633" s="53"/>
      <c r="AV633" s="53"/>
      <c r="AW633" s="53"/>
      <c r="AX633" s="53"/>
      <c r="AY633" s="53"/>
      <c r="AZ633" s="53"/>
      <c r="BA633" s="53"/>
    </row>
    <row r="634" spans="2:53" x14ac:dyDescent="0.3"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  <c r="AA634" s="48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  <c r="AL634" s="53"/>
      <c r="AM634" s="53"/>
      <c r="AN634" s="53"/>
      <c r="AO634" s="53"/>
      <c r="AP634" s="53"/>
      <c r="AQ634" s="53"/>
      <c r="AR634" s="53"/>
      <c r="AS634" s="53"/>
      <c r="AT634" s="53"/>
      <c r="AU634" s="53"/>
      <c r="AV634" s="53"/>
      <c r="AW634" s="53"/>
      <c r="AX634" s="53"/>
      <c r="AY634" s="53"/>
      <c r="AZ634" s="53"/>
      <c r="BA634" s="53"/>
    </row>
    <row r="635" spans="2:53" x14ac:dyDescent="0.3"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  <c r="AL635" s="53"/>
      <c r="AM635" s="53"/>
      <c r="AN635" s="53"/>
      <c r="AO635" s="53"/>
      <c r="AP635" s="53"/>
      <c r="AQ635" s="53"/>
      <c r="AR635" s="53"/>
      <c r="AS635" s="53"/>
      <c r="AT635" s="53"/>
      <c r="AU635" s="53"/>
      <c r="AV635" s="53"/>
      <c r="AW635" s="53"/>
      <c r="AX635" s="53"/>
      <c r="AY635" s="53"/>
      <c r="AZ635" s="53"/>
      <c r="BA635" s="53"/>
    </row>
    <row r="636" spans="2:53" x14ac:dyDescent="0.3"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  <c r="AL636" s="53"/>
      <c r="AM636" s="53"/>
      <c r="AN636" s="53"/>
      <c r="AO636" s="53"/>
      <c r="AP636" s="53"/>
      <c r="AQ636" s="53"/>
      <c r="AR636" s="53"/>
      <c r="AS636" s="53"/>
      <c r="AT636" s="53"/>
      <c r="AU636" s="53"/>
      <c r="AV636" s="53"/>
      <c r="AW636" s="53"/>
      <c r="AX636" s="53"/>
      <c r="AY636" s="53"/>
      <c r="AZ636" s="53"/>
      <c r="BA636" s="53"/>
    </row>
    <row r="637" spans="2:53" x14ac:dyDescent="0.3"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  <c r="AL637" s="53"/>
      <c r="AM637" s="53"/>
      <c r="AN637" s="53"/>
      <c r="AO637" s="53"/>
      <c r="AP637" s="53"/>
      <c r="AQ637" s="53"/>
      <c r="AR637" s="53"/>
      <c r="AS637" s="53"/>
      <c r="AT637" s="53"/>
      <c r="AU637" s="53"/>
      <c r="AV637" s="53"/>
      <c r="AW637" s="53"/>
      <c r="AX637" s="53"/>
      <c r="AY637" s="53"/>
      <c r="AZ637" s="53"/>
      <c r="BA637" s="53"/>
    </row>
    <row r="638" spans="2:53" x14ac:dyDescent="0.3"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  <c r="AL638" s="53"/>
      <c r="AM638" s="53"/>
      <c r="AN638" s="53"/>
      <c r="AO638" s="53"/>
      <c r="AP638" s="53"/>
      <c r="AQ638" s="53"/>
      <c r="AR638" s="53"/>
      <c r="AS638" s="53"/>
      <c r="AT638" s="53"/>
      <c r="AU638" s="53"/>
      <c r="AV638" s="53"/>
      <c r="AW638" s="53"/>
      <c r="AX638" s="53"/>
      <c r="AY638" s="53"/>
      <c r="AZ638" s="53"/>
      <c r="BA638" s="53"/>
    </row>
    <row r="639" spans="2:53" x14ac:dyDescent="0.3"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  <c r="AL639" s="53"/>
      <c r="AM639" s="53"/>
      <c r="AN639" s="53"/>
      <c r="AO639" s="53"/>
      <c r="AP639" s="53"/>
      <c r="AQ639" s="53"/>
      <c r="AR639" s="53"/>
      <c r="AS639" s="53"/>
      <c r="AT639" s="53"/>
      <c r="AU639" s="53"/>
      <c r="AV639" s="53"/>
      <c r="AW639" s="53"/>
      <c r="AX639" s="53"/>
      <c r="AY639" s="53"/>
      <c r="AZ639" s="53"/>
      <c r="BA639" s="53"/>
    </row>
    <row r="640" spans="2:53" x14ac:dyDescent="0.3"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  <c r="AL640" s="53"/>
      <c r="AM640" s="53"/>
      <c r="AN640" s="53"/>
      <c r="AO640" s="53"/>
      <c r="AP640" s="53"/>
      <c r="AQ640" s="53"/>
      <c r="AR640" s="53"/>
      <c r="AS640" s="53"/>
      <c r="AT640" s="53"/>
      <c r="AU640" s="53"/>
      <c r="AV640" s="53"/>
      <c r="AW640" s="53"/>
      <c r="AX640" s="53"/>
      <c r="AY640" s="53"/>
      <c r="AZ640" s="53"/>
      <c r="BA640" s="53"/>
    </row>
    <row r="641" spans="2:53" x14ac:dyDescent="0.3"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  <c r="AL641" s="53"/>
      <c r="AM641" s="53"/>
      <c r="AN641" s="53"/>
      <c r="AO641" s="53"/>
      <c r="AP641" s="53"/>
      <c r="AQ641" s="53"/>
      <c r="AR641" s="53"/>
      <c r="AS641" s="53"/>
      <c r="AT641" s="53"/>
      <c r="AU641" s="53"/>
      <c r="AV641" s="53"/>
      <c r="AW641" s="53"/>
      <c r="AX641" s="53"/>
      <c r="AY641" s="53"/>
      <c r="AZ641" s="53"/>
      <c r="BA641" s="53"/>
    </row>
    <row r="642" spans="2:53" x14ac:dyDescent="0.3"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  <c r="AL642" s="53"/>
      <c r="AM642" s="53"/>
      <c r="AN642" s="53"/>
      <c r="AO642" s="53"/>
      <c r="AP642" s="53"/>
      <c r="AQ642" s="53"/>
      <c r="AR642" s="53"/>
      <c r="AS642" s="53"/>
      <c r="AT642" s="53"/>
      <c r="AU642" s="53"/>
      <c r="AV642" s="53"/>
      <c r="AW642" s="53"/>
      <c r="AX642" s="53"/>
      <c r="AY642" s="53"/>
      <c r="AZ642" s="53"/>
      <c r="BA642" s="53"/>
    </row>
    <row r="643" spans="2:53" x14ac:dyDescent="0.3"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  <c r="AL643" s="53"/>
      <c r="AM643" s="53"/>
      <c r="AN643" s="53"/>
      <c r="AO643" s="53"/>
      <c r="AP643" s="53"/>
      <c r="AQ643" s="53"/>
      <c r="AR643" s="53"/>
      <c r="AS643" s="53"/>
      <c r="AT643" s="53"/>
      <c r="AU643" s="53"/>
      <c r="AV643" s="53"/>
      <c r="AW643" s="53"/>
      <c r="AX643" s="53"/>
      <c r="AY643" s="53"/>
      <c r="AZ643" s="53"/>
      <c r="BA643" s="53"/>
    </row>
    <row r="644" spans="2:53" x14ac:dyDescent="0.3"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  <c r="AL644" s="53"/>
      <c r="AM644" s="53"/>
      <c r="AN644" s="53"/>
      <c r="AO644" s="53"/>
      <c r="AP644" s="53"/>
      <c r="AQ644" s="53"/>
      <c r="AR644" s="53"/>
      <c r="AS644" s="53"/>
      <c r="AT644" s="53"/>
      <c r="AU644" s="53"/>
      <c r="AV644" s="53"/>
      <c r="AW644" s="53"/>
      <c r="AX644" s="53"/>
      <c r="AY644" s="53"/>
      <c r="AZ644" s="53"/>
      <c r="BA644" s="53"/>
    </row>
    <row r="645" spans="2:53" x14ac:dyDescent="0.3"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  <c r="AL645" s="53"/>
      <c r="AM645" s="53"/>
      <c r="AN645" s="53"/>
      <c r="AO645" s="53"/>
      <c r="AP645" s="53"/>
      <c r="AQ645" s="53"/>
      <c r="AR645" s="53"/>
      <c r="AS645" s="53"/>
      <c r="AT645" s="53"/>
      <c r="AU645" s="53"/>
      <c r="AV645" s="53"/>
      <c r="AW645" s="53"/>
      <c r="AX645" s="53"/>
      <c r="AY645" s="53"/>
      <c r="AZ645" s="53"/>
      <c r="BA645" s="53"/>
    </row>
    <row r="646" spans="2:53" x14ac:dyDescent="0.3"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  <c r="AL646" s="53"/>
      <c r="AM646" s="53"/>
      <c r="AN646" s="53"/>
      <c r="AO646" s="53"/>
      <c r="AP646" s="53"/>
      <c r="AQ646" s="53"/>
      <c r="AR646" s="53"/>
      <c r="AS646" s="53"/>
      <c r="AT646" s="53"/>
      <c r="AU646" s="53"/>
      <c r="AV646" s="53"/>
      <c r="AW646" s="53"/>
      <c r="AX646" s="53"/>
      <c r="AY646" s="53"/>
      <c r="AZ646" s="53"/>
      <c r="BA646" s="53"/>
    </row>
    <row r="647" spans="2:53" x14ac:dyDescent="0.3"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  <c r="AL647" s="53"/>
      <c r="AM647" s="53"/>
      <c r="AN647" s="53"/>
      <c r="AO647" s="53"/>
      <c r="AP647" s="53"/>
      <c r="AQ647" s="53"/>
      <c r="AR647" s="53"/>
      <c r="AS647" s="53"/>
      <c r="AT647" s="53"/>
      <c r="AU647" s="53"/>
      <c r="AV647" s="53"/>
      <c r="AW647" s="53"/>
      <c r="AX647" s="53"/>
      <c r="AY647" s="53"/>
      <c r="AZ647" s="53"/>
      <c r="BA647" s="53"/>
    </row>
    <row r="648" spans="2:53" x14ac:dyDescent="0.3"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  <c r="AL648" s="53"/>
      <c r="AM648" s="53"/>
      <c r="AN648" s="53"/>
      <c r="AO648" s="53"/>
      <c r="AP648" s="53"/>
      <c r="AQ648" s="53"/>
      <c r="AR648" s="53"/>
      <c r="AS648" s="53"/>
      <c r="AT648" s="53"/>
      <c r="AU648" s="53"/>
      <c r="AV648" s="53"/>
      <c r="AW648" s="53"/>
      <c r="AX648" s="53"/>
      <c r="AY648" s="53"/>
      <c r="AZ648" s="53"/>
      <c r="BA648" s="53"/>
    </row>
    <row r="649" spans="2:53" x14ac:dyDescent="0.3"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  <c r="AL649" s="53"/>
      <c r="AM649" s="53"/>
      <c r="AN649" s="53"/>
      <c r="AO649" s="53"/>
      <c r="AP649" s="53"/>
      <c r="AQ649" s="53"/>
      <c r="AR649" s="53"/>
      <c r="AS649" s="53"/>
      <c r="AT649" s="53"/>
      <c r="AU649" s="53"/>
      <c r="AV649" s="53"/>
      <c r="AW649" s="53"/>
      <c r="AX649" s="53"/>
      <c r="AY649" s="53"/>
      <c r="AZ649" s="53"/>
      <c r="BA649" s="53"/>
    </row>
    <row r="650" spans="2:53" x14ac:dyDescent="0.3"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  <c r="AL650" s="53"/>
      <c r="AM650" s="53"/>
      <c r="AN650" s="53"/>
      <c r="AO650" s="53"/>
      <c r="AP650" s="53"/>
      <c r="AQ650" s="53"/>
      <c r="AR650" s="53"/>
      <c r="AS650" s="53"/>
      <c r="AT650" s="53"/>
      <c r="AU650" s="53"/>
      <c r="AV650" s="53"/>
      <c r="AW650" s="53"/>
      <c r="AX650" s="53"/>
      <c r="AY650" s="53"/>
      <c r="AZ650" s="53"/>
      <c r="BA650" s="53"/>
    </row>
    <row r="651" spans="2:53" x14ac:dyDescent="0.3"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  <c r="AL651" s="53"/>
      <c r="AM651" s="53"/>
      <c r="AN651" s="53"/>
      <c r="AO651" s="53"/>
      <c r="AP651" s="53"/>
      <c r="AQ651" s="53"/>
      <c r="AR651" s="53"/>
      <c r="AS651" s="53"/>
      <c r="AT651" s="53"/>
      <c r="AU651" s="53"/>
      <c r="AV651" s="53"/>
      <c r="AW651" s="53"/>
      <c r="AX651" s="53"/>
      <c r="AY651" s="53"/>
      <c r="AZ651" s="53"/>
      <c r="BA651" s="53"/>
    </row>
    <row r="652" spans="2:53" x14ac:dyDescent="0.3"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  <c r="AL652" s="53"/>
      <c r="AM652" s="53"/>
      <c r="AN652" s="53"/>
      <c r="AO652" s="53"/>
      <c r="AP652" s="53"/>
      <c r="AQ652" s="53"/>
      <c r="AR652" s="53"/>
      <c r="AS652" s="53"/>
      <c r="AT652" s="53"/>
      <c r="AU652" s="53"/>
      <c r="AV652" s="53"/>
      <c r="AW652" s="53"/>
      <c r="AX652" s="53"/>
      <c r="AY652" s="53"/>
      <c r="AZ652" s="53"/>
      <c r="BA652" s="53"/>
    </row>
    <row r="653" spans="2:53" x14ac:dyDescent="0.3"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  <c r="AL653" s="53"/>
      <c r="AM653" s="53"/>
      <c r="AN653" s="53"/>
      <c r="AO653" s="53"/>
      <c r="AP653" s="53"/>
      <c r="AQ653" s="53"/>
      <c r="AR653" s="53"/>
      <c r="AS653" s="53"/>
      <c r="AT653" s="53"/>
      <c r="AU653" s="53"/>
      <c r="AV653" s="53"/>
      <c r="AW653" s="53"/>
      <c r="AX653" s="53"/>
      <c r="AY653" s="53"/>
      <c r="AZ653" s="53"/>
      <c r="BA653" s="53"/>
    </row>
    <row r="654" spans="2:53" x14ac:dyDescent="0.3"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  <c r="AL654" s="53"/>
      <c r="AM654" s="53"/>
      <c r="AN654" s="53"/>
      <c r="AO654" s="53"/>
      <c r="AP654" s="53"/>
      <c r="AQ654" s="53"/>
      <c r="AR654" s="53"/>
      <c r="AS654" s="53"/>
      <c r="AT654" s="53"/>
      <c r="AU654" s="53"/>
      <c r="AV654" s="53"/>
      <c r="AW654" s="53"/>
      <c r="AX654" s="53"/>
      <c r="AY654" s="53"/>
      <c r="AZ654" s="53"/>
      <c r="BA654" s="53"/>
    </row>
    <row r="655" spans="2:53" x14ac:dyDescent="0.3"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  <c r="AL655" s="53"/>
      <c r="AM655" s="53"/>
      <c r="AN655" s="53"/>
      <c r="AO655" s="53"/>
      <c r="AP655" s="53"/>
      <c r="AQ655" s="53"/>
      <c r="AR655" s="53"/>
      <c r="AS655" s="53"/>
      <c r="AT655" s="53"/>
      <c r="AU655" s="53"/>
      <c r="AV655" s="53"/>
      <c r="AW655" s="53"/>
      <c r="AX655" s="53"/>
      <c r="AY655" s="53"/>
      <c r="AZ655" s="53"/>
      <c r="BA655" s="53"/>
    </row>
    <row r="656" spans="2:53" x14ac:dyDescent="0.3"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  <c r="AA656" s="48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  <c r="AL656" s="53"/>
      <c r="AM656" s="53"/>
      <c r="AN656" s="53"/>
      <c r="AO656" s="53"/>
      <c r="AP656" s="53"/>
      <c r="AQ656" s="53"/>
      <c r="AR656" s="53"/>
      <c r="AS656" s="53"/>
      <c r="AT656" s="53"/>
      <c r="AU656" s="53"/>
      <c r="AV656" s="53"/>
      <c r="AW656" s="53"/>
      <c r="AX656" s="53"/>
      <c r="AY656" s="53"/>
      <c r="AZ656" s="53"/>
      <c r="BA656" s="53"/>
    </row>
    <row r="657" spans="2:53" x14ac:dyDescent="0.3"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  <c r="AL657" s="53"/>
      <c r="AM657" s="53"/>
      <c r="AN657" s="53"/>
      <c r="AO657" s="53"/>
      <c r="AP657" s="53"/>
      <c r="AQ657" s="53"/>
      <c r="AR657" s="53"/>
      <c r="AS657" s="53"/>
      <c r="AT657" s="53"/>
      <c r="AU657" s="53"/>
      <c r="AV657" s="53"/>
      <c r="AW657" s="53"/>
      <c r="AX657" s="53"/>
      <c r="AY657" s="53"/>
      <c r="AZ657" s="53"/>
      <c r="BA657" s="53"/>
    </row>
    <row r="658" spans="2:53" x14ac:dyDescent="0.3"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  <c r="AL658" s="53"/>
      <c r="AM658" s="53"/>
      <c r="AN658" s="53"/>
      <c r="AO658" s="53"/>
      <c r="AP658" s="53"/>
      <c r="AQ658" s="53"/>
      <c r="AR658" s="53"/>
      <c r="AS658" s="53"/>
      <c r="AT658" s="53"/>
      <c r="AU658" s="53"/>
      <c r="AV658" s="53"/>
      <c r="AW658" s="53"/>
      <c r="AX658" s="53"/>
      <c r="AY658" s="53"/>
      <c r="AZ658" s="53"/>
      <c r="BA658" s="53"/>
    </row>
    <row r="659" spans="2:53" x14ac:dyDescent="0.3"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  <c r="AL659" s="53"/>
      <c r="AM659" s="53"/>
      <c r="AN659" s="53"/>
      <c r="AO659" s="53"/>
      <c r="AP659" s="53"/>
      <c r="AQ659" s="53"/>
      <c r="AR659" s="53"/>
      <c r="AS659" s="53"/>
      <c r="AT659" s="53"/>
      <c r="AU659" s="53"/>
      <c r="AV659" s="53"/>
      <c r="AW659" s="53"/>
      <c r="AX659" s="53"/>
      <c r="AY659" s="53"/>
      <c r="AZ659" s="53"/>
      <c r="BA659" s="53"/>
    </row>
    <row r="660" spans="2:53" x14ac:dyDescent="0.3"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  <c r="AL660" s="53"/>
      <c r="AM660" s="53"/>
      <c r="AN660" s="53"/>
      <c r="AO660" s="53"/>
      <c r="AP660" s="53"/>
      <c r="AQ660" s="53"/>
      <c r="AR660" s="53"/>
      <c r="AS660" s="53"/>
      <c r="AT660" s="53"/>
      <c r="AU660" s="53"/>
      <c r="AV660" s="53"/>
      <c r="AW660" s="53"/>
      <c r="AX660" s="53"/>
      <c r="AY660" s="53"/>
      <c r="AZ660" s="53"/>
      <c r="BA660" s="53"/>
    </row>
    <row r="661" spans="2:53" x14ac:dyDescent="0.3"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  <c r="AL661" s="53"/>
      <c r="AM661" s="53"/>
      <c r="AN661" s="53"/>
      <c r="AO661" s="53"/>
      <c r="AP661" s="53"/>
      <c r="AQ661" s="53"/>
      <c r="AR661" s="53"/>
      <c r="AS661" s="53"/>
      <c r="AT661" s="53"/>
      <c r="AU661" s="53"/>
      <c r="AV661" s="53"/>
      <c r="AW661" s="53"/>
      <c r="AX661" s="53"/>
      <c r="AY661" s="53"/>
      <c r="AZ661" s="53"/>
      <c r="BA661" s="53"/>
    </row>
    <row r="662" spans="2:53" x14ac:dyDescent="0.3"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  <c r="AL662" s="53"/>
      <c r="AM662" s="53"/>
      <c r="AN662" s="53"/>
      <c r="AO662" s="53"/>
      <c r="AP662" s="53"/>
      <c r="AQ662" s="53"/>
      <c r="AR662" s="53"/>
      <c r="AS662" s="53"/>
      <c r="AT662" s="53"/>
      <c r="AU662" s="53"/>
      <c r="AV662" s="53"/>
      <c r="AW662" s="53"/>
      <c r="AX662" s="53"/>
      <c r="AY662" s="53"/>
      <c r="AZ662" s="53"/>
      <c r="BA662" s="53"/>
    </row>
    <row r="663" spans="2:53" x14ac:dyDescent="0.3"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  <c r="AL663" s="53"/>
      <c r="AM663" s="53"/>
      <c r="AN663" s="53"/>
      <c r="AO663" s="53"/>
      <c r="AP663" s="53"/>
      <c r="AQ663" s="53"/>
      <c r="AR663" s="53"/>
      <c r="AS663" s="53"/>
      <c r="AT663" s="53"/>
      <c r="AU663" s="53"/>
      <c r="AV663" s="53"/>
      <c r="AW663" s="53"/>
      <c r="AX663" s="53"/>
      <c r="AY663" s="53"/>
      <c r="AZ663" s="53"/>
      <c r="BA663" s="53"/>
    </row>
    <row r="664" spans="2:53" x14ac:dyDescent="0.3"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  <c r="AL664" s="53"/>
      <c r="AM664" s="53"/>
      <c r="AN664" s="53"/>
      <c r="AO664" s="53"/>
      <c r="AP664" s="53"/>
      <c r="AQ664" s="53"/>
      <c r="AR664" s="53"/>
      <c r="AS664" s="53"/>
      <c r="AT664" s="53"/>
      <c r="AU664" s="53"/>
      <c r="AV664" s="53"/>
      <c r="AW664" s="53"/>
      <c r="AX664" s="53"/>
      <c r="AY664" s="53"/>
      <c r="AZ664" s="53"/>
      <c r="BA664" s="53"/>
    </row>
    <row r="665" spans="2:53" x14ac:dyDescent="0.3"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  <c r="AL665" s="53"/>
      <c r="AM665" s="53"/>
      <c r="AN665" s="53"/>
      <c r="AO665" s="53"/>
      <c r="AP665" s="53"/>
      <c r="AQ665" s="53"/>
      <c r="AR665" s="53"/>
      <c r="AS665" s="53"/>
      <c r="AT665" s="53"/>
      <c r="AU665" s="53"/>
      <c r="AV665" s="53"/>
      <c r="AW665" s="53"/>
      <c r="AX665" s="53"/>
      <c r="AY665" s="53"/>
      <c r="AZ665" s="53"/>
      <c r="BA665" s="53"/>
    </row>
    <row r="666" spans="2:53" x14ac:dyDescent="0.3"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  <c r="AA666" s="48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  <c r="AL666" s="53"/>
      <c r="AM666" s="53"/>
      <c r="AN666" s="53"/>
      <c r="AO666" s="53"/>
      <c r="AP666" s="53"/>
      <c r="AQ666" s="53"/>
      <c r="AR666" s="53"/>
      <c r="AS666" s="53"/>
      <c r="AT666" s="53"/>
      <c r="AU666" s="53"/>
      <c r="AV666" s="53"/>
      <c r="AW666" s="53"/>
      <c r="AX666" s="53"/>
      <c r="AY666" s="53"/>
      <c r="AZ666" s="53"/>
      <c r="BA666" s="53"/>
    </row>
    <row r="667" spans="2:53" x14ac:dyDescent="0.3"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  <c r="AA667" s="48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  <c r="AL667" s="53"/>
      <c r="AM667" s="53"/>
      <c r="AN667" s="53"/>
      <c r="AO667" s="53"/>
      <c r="AP667" s="53"/>
      <c r="AQ667" s="53"/>
      <c r="AR667" s="53"/>
      <c r="AS667" s="53"/>
      <c r="AT667" s="53"/>
      <c r="AU667" s="53"/>
      <c r="AV667" s="53"/>
      <c r="AW667" s="53"/>
      <c r="AX667" s="53"/>
      <c r="AY667" s="53"/>
      <c r="AZ667" s="53"/>
      <c r="BA667" s="53"/>
    </row>
    <row r="668" spans="2:53" x14ac:dyDescent="0.3"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  <c r="AA668" s="48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  <c r="AL668" s="53"/>
      <c r="AM668" s="53"/>
      <c r="AN668" s="53"/>
      <c r="AO668" s="53"/>
      <c r="AP668" s="53"/>
      <c r="AQ668" s="53"/>
      <c r="AR668" s="53"/>
      <c r="AS668" s="53"/>
      <c r="AT668" s="53"/>
      <c r="AU668" s="53"/>
      <c r="AV668" s="53"/>
      <c r="AW668" s="53"/>
      <c r="AX668" s="53"/>
      <c r="AY668" s="53"/>
      <c r="AZ668" s="53"/>
      <c r="BA668" s="53"/>
    </row>
    <row r="669" spans="2:53" x14ac:dyDescent="0.3"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  <c r="AA669" s="48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  <c r="AL669" s="53"/>
      <c r="AM669" s="53"/>
      <c r="AN669" s="53"/>
      <c r="AO669" s="53"/>
      <c r="AP669" s="53"/>
      <c r="AQ669" s="53"/>
      <c r="AR669" s="53"/>
      <c r="AS669" s="53"/>
      <c r="AT669" s="53"/>
      <c r="AU669" s="53"/>
      <c r="AV669" s="53"/>
      <c r="AW669" s="53"/>
      <c r="AX669" s="53"/>
      <c r="AY669" s="53"/>
      <c r="AZ669" s="53"/>
      <c r="BA669" s="53"/>
    </row>
    <row r="670" spans="2:53" x14ac:dyDescent="0.3"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  <c r="AL670" s="53"/>
      <c r="AM670" s="53"/>
      <c r="AN670" s="53"/>
      <c r="AO670" s="53"/>
      <c r="AP670" s="53"/>
      <c r="AQ670" s="53"/>
      <c r="AR670" s="53"/>
      <c r="AS670" s="53"/>
      <c r="AT670" s="53"/>
      <c r="AU670" s="53"/>
      <c r="AV670" s="53"/>
      <c r="AW670" s="53"/>
      <c r="AX670" s="53"/>
      <c r="AY670" s="53"/>
      <c r="AZ670" s="53"/>
      <c r="BA670" s="53"/>
    </row>
    <row r="671" spans="2:53" x14ac:dyDescent="0.3"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  <c r="AL671" s="53"/>
      <c r="AM671" s="53"/>
      <c r="AN671" s="53"/>
      <c r="AO671" s="53"/>
      <c r="AP671" s="53"/>
      <c r="AQ671" s="53"/>
      <c r="AR671" s="53"/>
      <c r="AS671" s="53"/>
      <c r="AT671" s="53"/>
      <c r="AU671" s="53"/>
      <c r="AV671" s="53"/>
      <c r="AW671" s="53"/>
      <c r="AX671" s="53"/>
      <c r="AY671" s="53"/>
      <c r="AZ671" s="53"/>
      <c r="BA671" s="53"/>
    </row>
    <row r="672" spans="2:53" x14ac:dyDescent="0.3"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  <c r="AL672" s="53"/>
      <c r="AM672" s="53"/>
      <c r="AN672" s="53"/>
      <c r="AO672" s="53"/>
      <c r="AP672" s="53"/>
      <c r="AQ672" s="53"/>
      <c r="AR672" s="53"/>
      <c r="AS672" s="53"/>
      <c r="AT672" s="53"/>
      <c r="AU672" s="53"/>
      <c r="AV672" s="53"/>
      <c r="AW672" s="53"/>
      <c r="AX672" s="53"/>
      <c r="AY672" s="53"/>
      <c r="AZ672" s="53"/>
      <c r="BA672" s="53"/>
    </row>
    <row r="673" spans="2:53" x14ac:dyDescent="0.3"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  <c r="AA673" s="48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  <c r="AL673" s="53"/>
      <c r="AM673" s="53"/>
      <c r="AN673" s="53"/>
      <c r="AO673" s="53"/>
      <c r="AP673" s="53"/>
      <c r="AQ673" s="53"/>
      <c r="AR673" s="53"/>
      <c r="AS673" s="53"/>
      <c r="AT673" s="53"/>
      <c r="AU673" s="53"/>
      <c r="AV673" s="53"/>
      <c r="AW673" s="53"/>
      <c r="AX673" s="53"/>
      <c r="AY673" s="53"/>
      <c r="AZ673" s="53"/>
      <c r="BA673" s="53"/>
    </row>
    <row r="674" spans="2:53" x14ac:dyDescent="0.3"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  <c r="AL674" s="53"/>
      <c r="AM674" s="53"/>
      <c r="AN674" s="53"/>
      <c r="AO674" s="53"/>
      <c r="AP674" s="53"/>
      <c r="AQ674" s="53"/>
      <c r="AR674" s="53"/>
      <c r="AS674" s="53"/>
      <c r="AT674" s="53"/>
      <c r="AU674" s="53"/>
      <c r="AV674" s="53"/>
      <c r="AW674" s="53"/>
      <c r="AX674" s="53"/>
      <c r="AY674" s="53"/>
      <c r="AZ674" s="53"/>
      <c r="BA674" s="53"/>
    </row>
    <row r="675" spans="2:53" x14ac:dyDescent="0.3"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  <c r="AL675" s="53"/>
      <c r="AM675" s="53"/>
      <c r="AN675" s="53"/>
      <c r="AO675" s="53"/>
      <c r="AP675" s="53"/>
      <c r="AQ675" s="53"/>
      <c r="AR675" s="53"/>
      <c r="AS675" s="53"/>
      <c r="AT675" s="53"/>
      <c r="AU675" s="53"/>
      <c r="AV675" s="53"/>
      <c r="AW675" s="53"/>
      <c r="AX675" s="53"/>
      <c r="AY675" s="53"/>
      <c r="AZ675" s="53"/>
      <c r="BA675" s="53"/>
    </row>
    <row r="676" spans="2:53" x14ac:dyDescent="0.3"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  <c r="AA676" s="48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  <c r="AL676" s="53"/>
      <c r="AM676" s="53"/>
      <c r="AN676" s="53"/>
      <c r="AO676" s="53"/>
      <c r="AP676" s="53"/>
      <c r="AQ676" s="53"/>
      <c r="AR676" s="53"/>
      <c r="AS676" s="53"/>
      <c r="AT676" s="53"/>
      <c r="AU676" s="53"/>
      <c r="AV676" s="53"/>
      <c r="AW676" s="53"/>
      <c r="AX676" s="53"/>
      <c r="AY676" s="53"/>
      <c r="AZ676" s="53"/>
      <c r="BA676" s="53"/>
    </row>
    <row r="677" spans="2:53" x14ac:dyDescent="0.3"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  <c r="AA677" s="48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  <c r="AL677" s="53"/>
      <c r="AM677" s="53"/>
      <c r="AN677" s="53"/>
      <c r="AO677" s="53"/>
      <c r="AP677" s="53"/>
      <c r="AQ677" s="53"/>
      <c r="AR677" s="53"/>
      <c r="AS677" s="53"/>
      <c r="AT677" s="53"/>
      <c r="AU677" s="53"/>
      <c r="AV677" s="53"/>
      <c r="AW677" s="53"/>
      <c r="AX677" s="53"/>
      <c r="AY677" s="53"/>
      <c r="AZ677" s="53"/>
      <c r="BA677" s="53"/>
    </row>
    <row r="678" spans="2:53" x14ac:dyDescent="0.3"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  <c r="AA678" s="48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  <c r="AL678" s="53"/>
      <c r="AM678" s="53"/>
      <c r="AN678" s="53"/>
      <c r="AO678" s="53"/>
      <c r="AP678" s="53"/>
      <c r="AQ678" s="53"/>
      <c r="AR678" s="53"/>
      <c r="AS678" s="53"/>
      <c r="AT678" s="53"/>
      <c r="AU678" s="53"/>
      <c r="AV678" s="53"/>
      <c r="AW678" s="53"/>
      <c r="AX678" s="53"/>
      <c r="AY678" s="53"/>
      <c r="AZ678" s="53"/>
      <c r="BA678" s="53"/>
    </row>
    <row r="679" spans="2:53" x14ac:dyDescent="0.3"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  <c r="AL679" s="53"/>
      <c r="AM679" s="53"/>
      <c r="AN679" s="53"/>
      <c r="AO679" s="53"/>
      <c r="AP679" s="53"/>
      <c r="AQ679" s="53"/>
      <c r="AR679" s="53"/>
      <c r="AS679" s="53"/>
      <c r="AT679" s="53"/>
      <c r="AU679" s="53"/>
      <c r="AV679" s="53"/>
      <c r="AW679" s="53"/>
      <c r="AX679" s="53"/>
      <c r="AY679" s="53"/>
      <c r="AZ679" s="53"/>
      <c r="BA679" s="53"/>
    </row>
    <row r="680" spans="2:53" x14ac:dyDescent="0.3"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  <c r="AA680" s="48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  <c r="AL680" s="53"/>
      <c r="AM680" s="53"/>
      <c r="AN680" s="53"/>
      <c r="AO680" s="53"/>
      <c r="AP680" s="53"/>
      <c r="AQ680" s="53"/>
      <c r="AR680" s="53"/>
      <c r="AS680" s="53"/>
      <c r="AT680" s="53"/>
      <c r="AU680" s="53"/>
      <c r="AV680" s="53"/>
      <c r="AW680" s="53"/>
      <c r="AX680" s="53"/>
      <c r="AY680" s="53"/>
      <c r="AZ680" s="53"/>
      <c r="BA680" s="53"/>
    </row>
    <row r="681" spans="2:53" x14ac:dyDescent="0.3"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  <c r="AL681" s="53"/>
      <c r="AM681" s="53"/>
      <c r="AN681" s="53"/>
      <c r="AO681" s="53"/>
      <c r="AP681" s="53"/>
      <c r="AQ681" s="53"/>
      <c r="AR681" s="53"/>
      <c r="AS681" s="53"/>
      <c r="AT681" s="53"/>
      <c r="AU681" s="53"/>
      <c r="AV681" s="53"/>
      <c r="AW681" s="53"/>
      <c r="AX681" s="53"/>
      <c r="AY681" s="53"/>
      <c r="AZ681" s="53"/>
      <c r="BA681" s="53"/>
    </row>
    <row r="682" spans="2:53" x14ac:dyDescent="0.3"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  <c r="AA682" s="48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  <c r="AL682" s="53"/>
      <c r="AM682" s="53"/>
      <c r="AN682" s="53"/>
      <c r="AO682" s="53"/>
      <c r="AP682" s="53"/>
      <c r="AQ682" s="53"/>
      <c r="AR682" s="53"/>
      <c r="AS682" s="53"/>
      <c r="AT682" s="53"/>
      <c r="AU682" s="53"/>
      <c r="AV682" s="53"/>
      <c r="AW682" s="53"/>
      <c r="AX682" s="53"/>
      <c r="AY682" s="53"/>
      <c r="AZ682" s="53"/>
      <c r="BA682" s="53"/>
    </row>
    <row r="683" spans="2:53" x14ac:dyDescent="0.3"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  <c r="AL683" s="53"/>
      <c r="AM683" s="53"/>
      <c r="AN683" s="53"/>
      <c r="AO683" s="53"/>
      <c r="AP683" s="53"/>
      <c r="AQ683" s="53"/>
      <c r="AR683" s="53"/>
      <c r="AS683" s="53"/>
      <c r="AT683" s="53"/>
      <c r="AU683" s="53"/>
      <c r="AV683" s="53"/>
      <c r="AW683" s="53"/>
      <c r="AX683" s="53"/>
      <c r="AY683" s="53"/>
      <c r="AZ683" s="53"/>
      <c r="BA683" s="53"/>
    </row>
    <row r="684" spans="2:53" x14ac:dyDescent="0.3"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  <c r="AL684" s="53"/>
      <c r="AM684" s="53"/>
      <c r="AN684" s="53"/>
      <c r="AO684" s="53"/>
      <c r="AP684" s="53"/>
      <c r="AQ684" s="53"/>
      <c r="AR684" s="53"/>
      <c r="AS684" s="53"/>
      <c r="AT684" s="53"/>
      <c r="AU684" s="53"/>
      <c r="AV684" s="53"/>
      <c r="AW684" s="53"/>
      <c r="AX684" s="53"/>
      <c r="AY684" s="53"/>
      <c r="AZ684" s="53"/>
      <c r="BA684" s="53"/>
    </row>
    <row r="685" spans="2:53" x14ac:dyDescent="0.3"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  <c r="AL685" s="53"/>
      <c r="AM685" s="53"/>
      <c r="AN685" s="53"/>
      <c r="AO685" s="53"/>
      <c r="AP685" s="53"/>
      <c r="AQ685" s="53"/>
      <c r="AR685" s="53"/>
      <c r="AS685" s="53"/>
      <c r="AT685" s="53"/>
      <c r="AU685" s="53"/>
      <c r="AV685" s="53"/>
      <c r="AW685" s="53"/>
      <c r="AX685" s="53"/>
      <c r="AY685" s="53"/>
      <c r="AZ685" s="53"/>
      <c r="BA685" s="53"/>
    </row>
    <row r="686" spans="2:53" x14ac:dyDescent="0.3"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  <c r="AL686" s="53"/>
      <c r="AM686" s="53"/>
      <c r="AN686" s="53"/>
      <c r="AO686" s="53"/>
      <c r="AP686" s="53"/>
      <c r="AQ686" s="53"/>
      <c r="AR686" s="53"/>
      <c r="AS686" s="53"/>
      <c r="AT686" s="53"/>
      <c r="AU686" s="53"/>
      <c r="AV686" s="53"/>
      <c r="AW686" s="53"/>
      <c r="AX686" s="53"/>
      <c r="AY686" s="53"/>
      <c r="AZ686" s="53"/>
      <c r="BA686" s="53"/>
    </row>
    <row r="687" spans="2:53" x14ac:dyDescent="0.3"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  <c r="AL687" s="53"/>
      <c r="AM687" s="53"/>
      <c r="AN687" s="53"/>
      <c r="AO687" s="53"/>
      <c r="AP687" s="53"/>
      <c r="AQ687" s="53"/>
      <c r="AR687" s="53"/>
      <c r="AS687" s="53"/>
      <c r="AT687" s="53"/>
      <c r="AU687" s="53"/>
      <c r="AV687" s="53"/>
      <c r="AW687" s="53"/>
      <c r="AX687" s="53"/>
      <c r="AY687" s="53"/>
      <c r="AZ687" s="53"/>
      <c r="BA687" s="53"/>
    </row>
    <row r="688" spans="2:53" x14ac:dyDescent="0.3"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  <c r="AA688" s="48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  <c r="AL688" s="53"/>
      <c r="AM688" s="53"/>
      <c r="AN688" s="53"/>
      <c r="AO688" s="53"/>
      <c r="AP688" s="53"/>
      <c r="AQ688" s="53"/>
      <c r="AR688" s="53"/>
      <c r="AS688" s="53"/>
      <c r="AT688" s="53"/>
      <c r="AU688" s="53"/>
      <c r="AV688" s="53"/>
      <c r="AW688" s="53"/>
      <c r="AX688" s="53"/>
      <c r="AY688" s="53"/>
      <c r="AZ688" s="53"/>
      <c r="BA688" s="53"/>
    </row>
    <row r="689" spans="2:53" x14ac:dyDescent="0.3"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  <c r="AA689" s="48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  <c r="AL689" s="53"/>
      <c r="AM689" s="53"/>
      <c r="AN689" s="53"/>
      <c r="AO689" s="53"/>
      <c r="AP689" s="53"/>
      <c r="AQ689" s="53"/>
      <c r="AR689" s="53"/>
      <c r="AS689" s="53"/>
      <c r="AT689" s="53"/>
      <c r="AU689" s="53"/>
      <c r="AV689" s="53"/>
      <c r="AW689" s="53"/>
      <c r="AX689" s="53"/>
      <c r="AY689" s="53"/>
      <c r="AZ689" s="53"/>
      <c r="BA689" s="53"/>
    </row>
    <row r="690" spans="2:53" x14ac:dyDescent="0.3"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  <c r="AL690" s="53"/>
      <c r="AM690" s="53"/>
      <c r="AN690" s="53"/>
      <c r="AO690" s="53"/>
      <c r="AP690" s="53"/>
      <c r="AQ690" s="53"/>
      <c r="AR690" s="53"/>
      <c r="AS690" s="53"/>
      <c r="AT690" s="53"/>
      <c r="AU690" s="53"/>
      <c r="AV690" s="53"/>
      <c r="AW690" s="53"/>
      <c r="AX690" s="53"/>
      <c r="AY690" s="53"/>
      <c r="AZ690" s="53"/>
      <c r="BA690" s="53"/>
    </row>
    <row r="691" spans="2:53" x14ac:dyDescent="0.3"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  <c r="AL691" s="53"/>
      <c r="AM691" s="53"/>
      <c r="AN691" s="53"/>
      <c r="AO691" s="53"/>
      <c r="AP691" s="53"/>
      <c r="AQ691" s="53"/>
      <c r="AR691" s="53"/>
      <c r="AS691" s="53"/>
      <c r="AT691" s="53"/>
      <c r="AU691" s="53"/>
      <c r="AV691" s="53"/>
      <c r="AW691" s="53"/>
      <c r="AX691" s="53"/>
      <c r="AY691" s="53"/>
      <c r="AZ691" s="53"/>
      <c r="BA691" s="53"/>
    </row>
    <row r="692" spans="2:53" x14ac:dyDescent="0.3"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  <c r="AL692" s="53"/>
      <c r="AM692" s="53"/>
      <c r="AN692" s="53"/>
      <c r="AO692" s="53"/>
      <c r="AP692" s="53"/>
      <c r="AQ692" s="53"/>
      <c r="AR692" s="53"/>
      <c r="AS692" s="53"/>
      <c r="AT692" s="53"/>
      <c r="AU692" s="53"/>
      <c r="AV692" s="53"/>
      <c r="AW692" s="53"/>
      <c r="AX692" s="53"/>
      <c r="AY692" s="53"/>
      <c r="AZ692" s="53"/>
      <c r="BA692" s="53"/>
    </row>
    <row r="693" spans="2:53" x14ac:dyDescent="0.3"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  <c r="AL693" s="53"/>
      <c r="AM693" s="53"/>
      <c r="AN693" s="53"/>
      <c r="AO693" s="53"/>
      <c r="AP693" s="53"/>
      <c r="AQ693" s="53"/>
      <c r="AR693" s="53"/>
      <c r="AS693" s="53"/>
      <c r="AT693" s="53"/>
      <c r="AU693" s="53"/>
      <c r="AV693" s="53"/>
      <c r="AW693" s="53"/>
      <c r="AX693" s="53"/>
      <c r="AY693" s="53"/>
      <c r="AZ693" s="53"/>
      <c r="BA693" s="53"/>
    </row>
    <row r="694" spans="2:53" x14ac:dyDescent="0.3"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  <c r="AL694" s="53"/>
      <c r="AM694" s="53"/>
      <c r="AN694" s="53"/>
      <c r="AO694" s="53"/>
      <c r="AP694" s="53"/>
      <c r="AQ694" s="53"/>
      <c r="AR694" s="53"/>
      <c r="AS694" s="53"/>
      <c r="AT694" s="53"/>
      <c r="AU694" s="53"/>
      <c r="AV694" s="53"/>
      <c r="AW694" s="53"/>
      <c r="AX694" s="53"/>
      <c r="AY694" s="53"/>
      <c r="AZ694" s="53"/>
      <c r="BA694" s="53"/>
    </row>
    <row r="695" spans="2:53" x14ac:dyDescent="0.3"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  <c r="AL695" s="53"/>
      <c r="AM695" s="53"/>
      <c r="AN695" s="53"/>
      <c r="AO695" s="53"/>
      <c r="AP695" s="53"/>
      <c r="AQ695" s="53"/>
      <c r="AR695" s="53"/>
      <c r="AS695" s="53"/>
      <c r="AT695" s="53"/>
      <c r="AU695" s="53"/>
      <c r="AV695" s="53"/>
      <c r="AW695" s="53"/>
      <c r="AX695" s="53"/>
      <c r="AY695" s="53"/>
      <c r="AZ695" s="53"/>
      <c r="BA695" s="53"/>
    </row>
    <row r="696" spans="2:53" x14ac:dyDescent="0.3"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  <c r="AL696" s="53"/>
      <c r="AM696" s="53"/>
      <c r="AN696" s="53"/>
      <c r="AO696" s="53"/>
      <c r="AP696" s="53"/>
      <c r="AQ696" s="53"/>
      <c r="AR696" s="53"/>
      <c r="AS696" s="53"/>
      <c r="AT696" s="53"/>
      <c r="AU696" s="53"/>
      <c r="AV696" s="53"/>
      <c r="AW696" s="53"/>
      <c r="AX696" s="53"/>
      <c r="AY696" s="53"/>
      <c r="AZ696" s="53"/>
      <c r="BA696" s="53"/>
    </row>
    <row r="697" spans="2:53" x14ac:dyDescent="0.3"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  <c r="AL697" s="53"/>
      <c r="AM697" s="53"/>
      <c r="AN697" s="53"/>
      <c r="AO697" s="53"/>
      <c r="AP697" s="53"/>
      <c r="AQ697" s="53"/>
      <c r="AR697" s="53"/>
      <c r="AS697" s="53"/>
      <c r="AT697" s="53"/>
      <c r="AU697" s="53"/>
      <c r="AV697" s="53"/>
      <c r="AW697" s="53"/>
      <c r="AX697" s="53"/>
      <c r="AY697" s="53"/>
      <c r="AZ697" s="53"/>
      <c r="BA697" s="53"/>
    </row>
    <row r="698" spans="2:53" x14ac:dyDescent="0.3"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  <c r="AL698" s="53"/>
      <c r="AM698" s="53"/>
      <c r="AN698" s="53"/>
      <c r="AO698" s="53"/>
      <c r="AP698" s="53"/>
      <c r="AQ698" s="53"/>
      <c r="AR698" s="53"/>
      <c r="AS698" s="53"/>
      <c r="AT698" s="53"/>
      <c r="AU698" s="53"/>
      <c r="AV698" s="53"/>
      <c r="AW698" s="53"/>
      <c r="AX698" s="53"/>
      <c r="AY698" s="53"/>
      <c r="AZ698" s="53"/>
      <c r="BA698" s="53"/>
    </row>
    <row r="699" spans="2:53" x14ac:dyDescent="0.3"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  <c r="AL699" s="53"/>
      <c r="AM699" s="53"/>
      <c r="AN699" s="53"/>
      <c r="AO699" s="53"/>
      <c r="AP699" s="53"/>
      <c r="AQ699" s="53"/>
      <c r="AR699" s="53"/>
      <c r="AS699" s="53"/>
      <c r="AT699" s="53"/>
      <c r="AU699" s="53"/>
      <c r="AV699" s="53"/>
      <c r="AW699" s="53"/>
      <c r="AX699" s="53"/>
      <c r="AY699" s="53"/>
      <c r="AZ699" s="53"/>
      <c r="BA699" s="53"/>
    </row>
    <row r="700" spans="2:53" x14ac:dyDescent="0.3"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  <c r="AA700" s="48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  <c r="AL700" s="53"/>
      <c r="AM700" s="53"/>
      <c r="AN700" s="53"/>
      <c r="AO700" s="53"/>
      <c r="AP700" s="53"/>
      <c r="AQ700" s="53"/>
      <c r="AR700" s="53"/>
      <c r="AS700" s="53"/>
      <c r="AT700" s="53"/>
      <c r="AU700" s="53"/>
      <c r="AV700" s="53"/>
      <c r="AW700" s="53"/>
      <c r="AX700" s="53"/>
      <c r="AY700" s="53"/>
      <c r="AZ700" s="53"/>
      <c r="BA700" s="53"/>
    </row>
    <row r="701" spans="2:53" x14ac:dyDescent="0.3"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  <c r="AA701" s="48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  <c r="AL701" s="53"/>
      <c r="AM701" s="53"/>
      <c r="AN701" s="53"/>
      <c r="AO701" s="53"/>
      <c r="AP701" s="53"/>
      <c r="AQ701" s="53"/>
      <c r="AR701" s="53"/>
      <c r="AS701" s="53"/>
      <c r="AT701" s="53"/>
      <c r="AU701" s="53"/>
      <c r="AV701" s="53"/>
      <c r="AW701" s="53"/>
      <c r="AX701" s="53"/>
      <c r="AY701" s="53"/>
      <c r="AZ701" s="53"/>
      <c r="BA701" s="53"/>
    </row>
    <row r="702" spans="2:53" x14ac:dyDescent="0.3"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8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  <c r="AL702" s="53"/>
      <c r="AM702" s="53"/>
      <c r="AN702" s="53"/>
      <c r="AO702" s="53"/>
      <c r="AP702" s="53"/>
      <c r="AQ702" s="53"/>
      <c r="AR702" s="53"/>
      <c r="AS702" s="53"/>
      <c r="AT702" s="53"/>
      <c r="AU702" s="53"/>
      <c r="AV702" s="53"/>
      <c r="AW702" s="53"/>
      <c r="AX702" s="53"/>
      <c r="AY702" s="53"/>
      <c r="AZ702" s="53"/>
      <c r="BA702" s="53"/>
    </row>
    <row r="703" spans="2:53" x14ac:dyDescent="0.3"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  <c r="AL703" s="53"/>
      <c r="AM703" s="53"/>
      <c r="AN703" s="53"/>
      <c r="AO703" s="53"/>
      <c r="AP703" s="53"/>
      <c r="AQ703" s="53"/>
      <c r="AR703" s="53"/>
      <c r="AS703" s="53"/>
      <c r="AT703" s="53"/>
      <c r="AU703" s="53"/>
      <c r="AV703" s="53"/>
      <c r="AW703" s="53"/>
      <c r="AX703" s="53"/>
      <c r="AY703" s="53"/>
      <c r="AZ703" s="53"/>
      <c r="BA703" s="53"/>
    </row>
    <row r="704" spans="2:53" x14ac:dyDescent="0.3"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  <c r="AL704" s="53"/>
      <c r="AM704" s="53"/>
      <c r="AN704" s="53"/>
      <c r="AO704" s="53"/>
      <c r="AP704" s="53"/>
      <c r="AQ704" s="53"/>
      <c r="AR704" s="53"/>
      <c r="AS704" s="53"/>
      <c r="AT704" s="53"/>
      <c r="AU704" s="53"/>
      <c r="AV704" s="53"/>
      <c r="AW704" s="53"/>
      <c r="AX704" s="53"/>
      <c r="AY704" s="53"/>
      <c r="AZ704" s="53"/>
      <c r="BA704" s="53"/>
    </row>
    <row r="705" spans="2:53" x14ac:dyDescent="0.3"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  <c r="AA705" s="48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  <c r="AL705" s="53"/>
      <c r="AM705" s="53"/>
      <c r="AN705" s="53"/>
      <c r="AO705" s="53"/>
      <c r="AP705" s="53"/>
      <c r="AQ705" s="53"/>
      <c r="AR705" s="53"/>
      <c r="AS705" s="53"/>
      <c r="AT705" s="53"/>
      <c r="AU705" s="53"/>
      <c r="AV705" s="53"/>
      <c r="AW705" s="53"/>
      <c r="AX705" s="53"/>
      <c r="AY705" s="53"/>
      <c r="AZ705" s="53"/>
      <c r="BA705" s="53"/>
    </row>
    <row r="706" spans="2:53" x14ac:dyDescent="0.3"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  <c r="AA706" s="48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  <c r="AL706" s="53"/>
      <c r="AM706" s="53"/>
      <c r="AN706" s="53"/>
      <c r="AO706" s="53"/>
      <c r="AP706" s="53"/>
      <c r="AQ706" s="53"/>
      <c r="AR706" s="53"/>
      <c r="AS706" s="53"/>
      <c r="AT706" s="53"/>
      <c r="AU706" s="53"/>
      <c r="AV706" s="53"/>
      <c r="AW706" s="53"/>
      <c r="AX706" s="53"/>
      <c r="AY706" s="53"/>
      <c r="AZ706" s="53"/>
      <c r="BA706" s="53"/>
    </row>
    <row r="707" spans="2:53" x14ac:dyDescent="0.3"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  <c r="AA707" s="48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  <c r="AL707" s="53"/>
      <c r="AM707" s="53"/>
      <c r="AN707" s="53"/>
      <c r="AO707" s="53"/>
      <c r="AP707" s="53"/>
      <c r="AQ707" s="53"/>
      <c r="AR707" s="53"/>
      <c r="AS707" s="53"/>
      <c r="AT707" s="53"/>
      <c r="AU707" s="53"/>
      <c r="AV707" s="53"/>
      <c r="AW707" s="53"/>
      <c r="AX707" s="53"/>
      <c r="AY707" s="53"/>
      <c r="AZ707" s="53"/>
      <c r="BA707" s="53"/>
    </row>
    <row r="708" spans="2:53" x14ac:dyDescent="0.3"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  <c r="AA708" s="48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  <c r="AL708" s="53"/>
      <c r="AM708" s="53"/>
      <c r="AN708" s="53"/>
      <c r="AO708" s="53"/>
      <c r="AP708" s="53"/>
      <c r="AQ708" s="53"/>
      <c r="AR708" s="53"/>
      <c r="AS708" s="53"/>
      <c r="AT708" s="53"/>
      <c r="AU708" s="53"/>
      <c r="AV708" s="53"/>
      <c r="AW708" s="53"/>
      <c r="AX708" s="53"/>
      <c r="AY708" s="53"/>
      <c r="AZ708" s="53"/>
      <c r="BA708" s="53"/>
    </row>
    <row r="709" spans="2:53" x14ac:dyDescent="0.3"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  <c r="AA709" s="48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  <c r="AL709" s="53"/>
      <c r="AM709" s="53"/>
      <c r="AN709" s="53"/>
      <c r="AO709" s="53"/>
      <c r="AP709" s="53"/>
      <c r="AQ709" s="53"/>
      <c r="AR709" s="53"/>
      <c r="AS709" s="53"/>
      <c r="AT709" s="53"/>
      <c r="AU709" s="53"/>
      <c r="AV709" s="53"/>
      <c r="AW709" s="53"/>
      <c r="AX709" s="53"/>
      <c r="AY709" s="53"/>
      <c r="AZ709" s="53"/>
      <c r="BA709" s="53"/>
    </row>
    <row r="710" spans="2:53" x14ac:dyDescent="0.3"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  <c r="AL710" s="53"/>
      <c r="AM710" s="53"/>
      <c r="AN710" s="53"/>
      <c r="AO710" s="53"/>
      <c r="AP710" s="53"/>
      <c r="AQ710" s="53"/>
      <c r="AR710" s="53"/>
      <c r="AS710" s="53"/>
      <c r="AT710" s="53"/>
      <c r="AU710" s="53"/>
      <c r="AV710" s="53"/>
      <c r="AW710" s="53"/>
      <c r="AX710" s="53"/>
      <c r="AY710" s="53"/>
      <c r="AZ710" s="53"/>
      <c r="BA710" s="53"/>
    </row>
    <row r="711" spans="2:53" x14ac:dyDescent="0.3"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  <c r="AL711" s="53"/>
      <c r="AM711" s="53"/>
      <c r="AN711" s="53"/>
      <c r="AO711" s="53"/>
      <c r="AP711" s="53"/>
      <c r="AQ711" s="53"/>
      <c r="AR711" s="53"/>
      <c r="AS711" s="53"/>
      <c r="AT711" s="53"/>
      <c r="AU711" s="53"/>
      <c r="AV711" s="53"/>
      <c r="AW711" s="53"/>
      <c r="AX711" s="53"/>
      <c r="AY711" s="53"/>
      <c r="AZ711" s="53"/>
      <c r="BA711" s="53"/>
    </row>
    <row r="712" spans="2:53" x14ac:dyDescent="0.3"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  <c r="AL712" s="53"/>
      <c r="AM712" s="53"/>
      <c r="AN712" s="53"/>
      <c r="AO712" s="53"/>
      <c r="AP712" s="53"/>
      <c r="AQ712" s="53"/>
      <c r="AR712" s="53"/>
      <c r="AS712" s="53"/>
      <c r="AT712" s="53"/>
      <c r="AU712" s="53"/>
      <c r="AV712" s="53"/>
      <c r="AW712" s="53"/>
      <c r="AX712" s="53"/>
      <c r="AY712" s="53"/>
      <c r="AZ712" s="53"/>
      <c r="BA712" s="53"/>
    </row>
    <row r="713" spans="2:53" x14ac:dyDescent="0.3"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  <c r="AL713" s="53"/>
      <c r="AM713" s="53"/>
      <c r="AN713" s="53"/>
      <c r="AO713" s="53"/>
      <c r="AP713" s="53"/>
      <c r="AQ713" s="53"/>
      <c r="AR713" s="53"/>
      <c r="AS713" s="53"/>
      <c r="AT713" s="53"/>
      <c r="AU713" s="53"/>
      <c r="AV713" s="53"/>
      <c r="AW713" s="53"/>
      <c r="AX713" s="53"/>
      <c r="AY713" s="53"/>
      <c r="AZ713" s="53"/>
      <c r="BA713" s="53"/>
    </row>
    <row r="714" spans="2:53" x14ac:dyDescent="0.3"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  <c r="AL714" s="53"/>
      <c r="AM714" s="53"/>
      <c r="AN714" s="53"/>
      <c r="AO714" s="53"/>
      <c r="AP714" s="53"/>
      <c r="AQ714" s="53"/>
      <c r="AR714" s="53"/>
      <c r="AS714" s="53"/>
      <c r="AT714" s="53"/>
      <c r="AU714" s="53"/>
      <c r="AV714" s="53"/>
      <c r="AW714" s="53"/>
      <c r="AX714" s="53"/>
      <c r="AY714" s="53"/>
      <c r="AZ714" s="53"/>
      <c r="BA714" s="53"/>
    </row>
    <row r="715" spans="2:53" x14ac:dyDescent="0.3"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  <c r="AL715" s="53"/>
      <c r="AM715" s="53"/>
      <c r="AN715" s="53"/>
      <c r="AO715" s="53"/>
      <c r="AP715" s="53"/>
      <c r="AQ715" s="53"/>
      <c r="AR715" s="53"/>
      <c r="AS715" s="53"/>
      <c r="AT715" s="53"/>
      <c r="AU715" s="53"/>
      <c r="AV715" s="53"/>
      <c r="AW715" s="53"/>
      <c r="AX715" s="53"/>
      <c r="AY715" s="53"/>
      <c r="AZ715" s="53"/>
      <c r="BA715" s="53"/>
    </row>
    <row r="716" spans="2:53" x14ac:dyDescent="0.3"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  <c r="AL716" s="53"/>
      <c r="AM716" s="53"/>
      <c r="AN716" s="53"/>
      <c r="AO716" s="53"/>
      <c r="AP716" s="53"/>
      <c r="AQ716" s="53"/>
      <c r="AR716" s="53"/>
      <c r="AS716" s="53"/>
      <c r="AT716" s="53"/>
      <c r="AU716" s="53"/>
      <c r="AV716" s="53"/>
      <c r="AW716" s="53"/>
      <c r="AX716" s="53"/>
      <c r="AY716" s="53"/>
      <c r="AZ716" s="53"/>
      <c r="BA716" s="53"/>
    </row>
    <row r="717" spans="2:53" x14ac:dyDescent="0.3"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  <c r="AL717" s="53"/>
      <c r="AM717" s="53"/>
      <c r="AN717" s="53"/>
      <c r="AO717" s="53"/>
      <c r="AP717" s="53"/>
      <c r="AQ717" s="53"/>
      <c r="AR717" s="53"/>
      <c r="AS717" s="53"/>
      <c r="AT717" s="53"/>
      <c r="AU717" s="53"/>
      <c r="AV717" s="53"/>
      <c r="AW717" s="53"/>
      <c r="AX717" s="53"/>
      <c r="AY717" s="53"/>
      <c r="AZ717" s="53"/>
      <c r="BA717" s="53"/>
    </row>
    <row r="718" spans="2:53" x14ac:dyDescent="0.3"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  <c r="AL718" s="53"/>
      <c r="AM718" s="53"/>
      <c r="AN718" s="53"/>
      <c r="AO718" s="53"/>
      <c r="AP718" s="53"/>
      <c r="AQ718" s="53"/>
      <c r="AR718" s="53"/>
      <c r="AS718" s="53"/>
      <c r="AT718" s="53"/>
      <c r="AU718" s="53"/>
      <c r="AV718" s="53"/>
      <c r="AW718" s="53"/>
      <c r="AX718" s="53"/>
      <c r="AY718" s="53"/>
      <c r="AZ718" s="53"/>
      <c r="BA718" s="53"/>
    </row>
    <row r="719" spans="2:53" x14ac:dyDescent="0.3"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  <c r="AL719" s="53"/>
      <c r="AM719" s="53"/>
      <c r="AN719" s="53"/>
      <c r="AO719" s="53"/>
      <c r="AP719" s="53"/>
      <c r="AQ719" s="53"/>
      <c r="AR719" s="53"/>
      <c r="AS719" s="53"/>
      <c r="AT719" s="53"/>
      <c r="AU719" s="53"/>
      <c r="AV719" s="53"/>
      <c r="AW719" s="53"/>
      <c r="AX719" s="53"/>
      <c r="AY719" s="53"/>
      <c r="AZ719" s="53"/>
      <c r="BA719" s="53"/>
    </row>
    <row r="720" spans="2:53" x14ac:dyDescent="0.3"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  <c r="AL720" s="53"/>
      <c r="AM720" s="53"/>
      <c r="AN720" s="53"/>
      <c r="AO720" s="53"/>
      <c r="AP720" s="53"/>
      <c r="AQ720" s="53"/>
      <c r="AR720" s="53"/>
      <c r="AS720" s="53"/>
      <c r="AT720" s="53"/>
      <c r="AU720" s="53"/>
      <c r="AV720" s="53"/>
      <c r="AW720" s="53"/>
      <c r="AX720" s="53"/>
      <c r="AY720" s="53"/>
      <c r="AZ720" s="53"/>
      <c r="BA720" s="53"/>
    </row>
    <row r="721" spans="2:53" x14ac:dyDescent="0.3"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  <c r="AL721" s="53"/>
      <c r="AM721" s="53"/>
      <c r="AN721" s="53"/>
      <c r="AO721" s="53"/>
      <c r="AP721" s="53"/>
      <c r="AQ721" s="53"/>
      <c r="AR721" s="53"/>
      <c r="AS721" s="53"/>
      <c r="AT721" s="53"/>
      <c r="AU721" s="53"/>
      <c r="AV721" s="53"/>
      <c r="AW721" s="53"/>
      <c r="AX721" s="53"/>
      <c r="AY721" s="53"/>
      <c r="AZ721" s="53"/>
      <c r="BA721" s="53"/>
    </row>
    <row r="722" spans="2:53" x14ac:dyDescent="0.3"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  <c r="AL722" s="53"/>
      <c r="AM722" s="53"/>
      <c r="AN722" s="53"/>
      <c r="AO722" s="53"/>
      <c r="AP722" s="53"/>
      <c r="AQ722" s="53"/>
      <c r="AR722" s="53"/>
      <c r="AS722" s="53"/>
      <c r="AT722" s="53"/>
      <c r="AU722" s="53"/>
      <c r="AV722" s="53"/>
      <c r="AW722" s="53"/>
      <c r="AX722" s="53"/>
      <c r="AY722" s="53"/>
      <c r="AZ722" s="53"/>
      <c r="BA722" s="53"/>
    </row>
    <row r="723" spans="2:53" x14ac:dyDescent="0.3"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  <c r="AL723" s="53"/>
      <c r="AM723" s="53"/>
      <c r="AN723" s="53"/>
      <c r="AO723" s="53"/>
      <c r="AP723" s="53"/>
      <c r="AQ723" s="53"/>
      <c r="AR723" s="53"/>
      <c r="AS723" s="53"/>
      <c r="AT723" s="53"/>
      <c r="AU723" s="53"/>
      <c r="AV723" s="53"/>
      <c r="AW723" s="53"/>
      <c r="AX723" s="53"/>
      <c r="AY723" s="53"/>
      <c r="AZ723" s="53"/>
      <c r="BA723" s="53"/>
    </row>
    <row r="724" spans="2:53" x14ac:dyDescent="0.3"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  <c r="AL724" s="53"/>
      <c r="AM724" s="53"/>
      <c r="AN724" s="53"/>
      <c r="AO724" s="53"/>
      <c r="AP724" s="53"/>
      <c r="AQ724" s="53"/>
      <c r="AR724" s="53"/>
      <c r="AS724" s="53"/>
      <c r="AT724" s="53"/>
      <c r="AU724" s="53"/>
      <c r="AV724" s="53"/>
      <c r="AW724" s="53"/>
      <c r="AX724" s="53"/>
      <c r="AY724" s="53"/>
      <c r="AZ724" s="53"/>
      <c r="BA724" s="53"/>
    </row>
    <row r="725" spans="2:53" x14ac:dyDescent="0.3"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  <c r="AL725" s="53"/>
      <c r="AM725" s="53"/>
      <c r="AN725" s="53"/>
      <c r="AO725" s="53"/>
      <c r="AP725" s="53"/>
      <c r="AQ725" s="53"/>
      <c r="AR725" s="53"/>
      <c r="AS725" s="53"/>
      <c r="AT725" s="53"/>
      <c r="AU725" s="53"/>
      <c r="AV725" s="53"/>
      <c r="AW725" s="53"/>
      <c r="AX725" s="53"/>
      <c r="AY725" s="53"/>
      <c r="AZ725" s="53"/>
      <c r="BA725" s="53"/>
    </row>
    <row r="726" spans="2:53" x14ac:dyDescent="0.3"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  <c r="AL726" s="53"/>
      <c r="AM726" s="53"/>
      <c r="AN726" s="53"/>
      <c r="AO726" s="53"/>
      <c r="AP726" s="53"/>
      <c r="AQ726" s="53"/>
      <c r="AR726" s="53"/>
      <c r="AS726" s="53"/>
      <c r="AT726" s="53"/>
      <c r="AU726" s="53"/>
      <c r="AV726" s="53"/>
      <c r="AW726" s="53"/>
      <c r="AX726" s="53"/>
      <c r="AY726" s="53"/>
      <c r="AZ726" s="53"/>
      <c r="BA726" s="53"/>
    </row>
    <row r="727" spans="2:53" x14ac:dyDescent="0.3"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  <c r="AL727" s="53"/>
      <c r="AM727" s="53"/>
      <c r="AN727" s="53"/>
      <c r="AO727" s="53"/>
      <c r="AP727" s="53"/>
      <c r="AQ727" s="53"/>
      <c r="AR727" s="53"/>
      <c r="AS727" s="53"/>
      <c r="AT727" s="53"/>
      <c r="AU727" s="53"/>
      <c r="AV727" s="53"/>
      <c r="AW727" s="53"/>
      <c r="AX727" s="53"/>
      <c r="AY727" s="53"/>
      <c r="AZ727" s="53"/>
      <c r="BA727" s="53"/>
    </row>
    <row r="728" spans="2:53" x14ac:dyDescent="0.3"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  <c r="AL728" s="53"/>
      <c r="AM728" s="53"/>
      <c r="AN728" s="53"/>
      <c r="AO728" s="53"/>
      <c r="AP728" s="53"/>
      <c r="AQ728" s="53"/>
      <c r="AR728" s="53"/>
      <c r="AS728" s="53"/>
      <c r="AT728" s="53"/>
      <c r="AU728" s="53"/>
      <c r="AV728" s="53"/>
      <c r="AW728" s="53"/>
      <c r="AX728" s="53"/>
      <c r="AY728" s="53"/>
      <c r="AZ728" s="53"/>
      <c r="BA728" s="53"/>
    </row>
    <row r="729" spans="2:53" x14ac:dyDescent="0.3"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  <c r="AL729" s="53"/>
      <c r="AM729" s="53"/>
      <c r="AN729" s="53"/>
      <c r="AO729" s="53"/>
      <c r="AP729" s="53"/>
      <c r="AQ729" s="53"/>
      <c r="AR729" s="53"/>
      <c r="AS729" s="53"/>
      <c r="AT729" s="53"/>
      <c r="AU729" s="53"/>
      <c r="AV729" s="53"/>
      <c r="AW729" s="53"/>
      <c r="AX729" s="53"/>
      <c r="AY729" s="53"/>
      <c r="AZ729" s="53"/>
      <c r="BA729" s="53"/>
    </row>
    <row r="730" spans="2:53" x14ac:dyDescent="0.3"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  <c r="AA730" s="48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  <c r="AL730" s="53"/>
      <c r="AM730" s="53"/>
      <c r="AN730" s="53"/>
      <c r="AO730" s="53"/>
      <c r="AP730" s="53"/>
      <c r="AQ730" s="53"/>
      <c r="AR730" s="53"/>
      <c r="AS730" s="53"/>
      <c r="AT730" s="53"/>
      <c r="AU730" s="53"/>
      <c r="AV730" s="53"/>
      <c r="AW730" s="53"/>
      <c r="AX730" s="53"/>
      <c r="AY730" s="53"/>
      <c r="AZ730" s="53"/>
      <c r="BA730" s="53"/>
    </row>
    <row r="731" spans="2:53" x14ac:dyDescent="0.3"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  <c r="AA731" s="48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  <c r="AL731" s="53"/>
      <c r="AM731" s="53"/>
      <c r="AN731" s="53"/>
      <c r="AO731" s="53"/>
      <c r="AP731" s="53"/>
      <c r="AQ731" s="53"/>
      <c r="AR731" s="53"/>
      <c r="AS731" s="53"/>
      <c r="AT731" s="53"/>
      <c r="AU731" s="53"/>
      <c r="AV731" s="53"/>
      <c r="AW731" s="53"/>
      <c r="AX731" s="53"/>
      <c r="AY731" s="53"/>
      <c r="AZ731" s="53"/>
      <c r="BA731" s="53"/>
    </row>
    <row r="732" spans="2:53" x14ac:dyDescent="0.3"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  <c r="AA732" s="48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  <c r="AL732" s="53"/>
      <c r="AM732" s="53"/>
      <c r="AN732" s="53"/>
      <c r="AO732" s="53"/>
      <c r="AP732" s="53"/>
      <c r="AQ732" s="53"/>
      <c r="AR732" s="53"/>
      <c r="AS732" s="53"/>
      <c r="AT732" s="53"/>
      <c r="AU732" s="53"/>
      <c r="AV732" s="53"/>
      <c r="AW732" s="53"/>
      <c r="AX732" s="53"/>
      <c r="AY732" s="53"/>
      <c r="AZ732" s="53"/>
      <c r="BA732" s="53"/>
    </row>
    <row r="733" spans="2:53" x14ac:dyDescent="0.3"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  <c r="AA733" s="48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  <c r="AL733" s="53"/>
      <c r="AM733" s="53"/>
      <c r="AN733" s="53"/>
      <c r="AO733" s="53"/>
      <c r="AP733" s="53"/>
      <c r="AQ733" s="53"/>
      <c r="AR733" s="53"/>
      <c r="AS733" s="53"/>
      <c r="AT733" s="53"/>
      <c r="AU733" s="53"/>
      <c r="AV733" s="53"/>
      <c r="AW733" s="53"/>
      <c r="AX733" s="53"/>
      <c r="AY733" s="53"/>
      <c r="AZ733" s="53"/>
      <c r="BA733" s="53"/>
    </row>
    <row r="734" spans="2:53" x14ac:dyDescent="0.3"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  <c r="AT734" s="53"/>
      <c r="AU734" s="53"/>
      <c r="AV734" s="53"/>
      <c r="AW734" s="53"/>
      <c r="AX734" s="53"/>
      <c r="AY734" s="53"/>
      <c r="AZ734" s="53"/>
      <c r="BA734" s="53"/>
    </row>
    <row r="735" spans="2:53" x14ac:dyDescent="0.3"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  <c r="AW735" s="53"/>
      <c r="AX735" s="53"/>
      <c r="AY735" s="53"/>
      <c r="AZ735" s="53"/>
      <c r="BA735" s="53"/>
    </row>
    <row r="736" spans="2:53" x14ac:dyDescent="0.3"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  <c r="AL736" s="53"/>
      <c r="AM736" s="53"/>
      <c r="AN736" s="53"/>
      <c r="AO736" s="53"/>
      <c r="AP736" s="53"/>
      <c r="AQ736" s="53"/>
      <c r="AR736" s="53"/>
      <c r="AS736" s="53"/>
      <c r="AT736" s="53"/>
      <c r="AU736" s="53"/>
      <c r="AV736" s="53"/>
      <c r="AW736" s="53"/>
      <c r="AX736" s="53"/>
      <c r="AY736" s="53"/>
      <c r="AZ736" s="53"/>
      <c r="BA736" s="53"/>
    </row>
    <row r="737" spans="2:53" x14ac:dyDescent="0.3"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  <c r="AA737" s="48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  <c r="AL737" s="53"/>
      <c r="AM737" s="53"/>
      <c r="AN737" s="53"/>
      <c r="AO737" s="53"/>
      <c r="AP737" s="53"/>
      <c r="AQ737" s="53"/>
      <c r="AR737" s="53"/>
      <c r="AS737" s="53"/>
      <c r="AT737" s="53"/>
      <c r="AU737" s="53"/>
      <c r="AV737" s="53"/>
      <c r="AW737" s="53"/>
      <c r="AX737" s="53"/>
      <c r="AY737" s="53"/>
      <c r="AZ737" s="53"/>
      <c r="BA737" s="53"/>
    </row>
    <row r="738" spans="2:53" x14ac:dyDescent="0.3"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8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  <c r="AL738" s="53"/>
      <c r="AM738" s="53"/>
      <c r="AN738" s="53"/>
      <c r="AO738" s="53"/>
      <c r="AP738" s="53"/>
      <c r="AQ738" s="53"/>
      <c r="AR738" s="53"/>
      <c r="AS738" s="53"/>
      <c r="AT738" s="53"/>
      <c r="AU738" s="53"/>
      <c r="AV738" s="53"/>
      <c r="AW738" s="53"/>
      <c r="AX738" s="53"/>
      <c r="AY738" s="53"/>
      <c r="AZ738" s="53"/>
      <c r="BA738" s="53"/>
    </row>
    <row r="739" spans="2:53" x14ac:dyDescent="0.3"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  <c r="AA739" s="48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  <c r="AL739" s="53"/>
      <c r="AM739" s="53"/>
      <c r="AN739" s="53"/>
      <c r="AO739" s="53"/>
      <c r="AP739" s="53"/>
      <c r="AQ739" s="53"/>
      <c r="AR739" s="53"/>
      <c r="AS739" s="53"/>
      <c r="AT739" s="53"/>
      <c r="AU739" s="53"/>
      <c r="AV739" s="53"/>
      <c r="AW739" s="53"/>
      <c r="AX739" s="53"/>
      <c r="AY739" s="53"/>
      <c r="AZ739" s="53"/>
      <c r="BA739" s="53"/>
    </row>
    <row r="740" spans="2:53" x14ac:dyDescent="0.3"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  <c r="AA740" s="48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  <c r="AL740" s="53"/>
      <c r="AM740" s="53"/>
      <c r="AN740" s="53"/>
      <c r="AO740" s="53"/>
      <c r="AP740" s="53"/>
      <c r="AQ740" s="53"/>
      <c r="AR740" s="53"/>
      <c r="AS740" s="53"/>
      <c r="AT740" s="53"/>
      <c r="AU740" s="53"/>
      <c r="AV740" s="53"/>
      <c r="AW740" s="53"/>
      <c r="AX740" s="53"/>
      <c r="AY740" s="53"/>
      <c r="AZ740" s="53"/>
      <c r="BA740" s="53"/>
    </row>
    <row r="741" spans="2:53" x14ac:dyDescent="0.3"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  <c r="AA741" s="48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  <c r="AL741" s="53"/>
      <c r="AM741" s="53"/>
      <c r="AN741" s="53"/>
      <c r="AO741" s="53"/>
      <c r="AP741" s="53"/>
      <c r="AQ741" s="53"/>
      <c r="AR741" s="53"/>
      <c r="AS741" s="53"/>
      <c r="AT741" s="53"/>
      <c r="AU741" s="53"/>
      <c r="AV741" s="53"/>
      <c r="AW741" s="53"/>
      <c r="AX741" s="53"/>
      <c r="AY741" s="53"/>
      <c r="AZ741" s="53"/>
      <c r="BA741" s="53"/>
    </row>
    <row r="742" spans="2:53" x14ac:dyDescent="0.3"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  <c r="AA742" s="48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  <c r="AL742" s="53"/>
      <c r="AM742" s="53"/>
      <c r="AN742" s="53"/>
      <c r="AO742" s="53"/>
      <c r="AP742" s="53"/>
      <c r="AQ742" s="53"/>
      <c r="AR742" s="53"/>
      <c r="AS742" s="53"/>
      <c r="AT742" s="53"/>
      <c r="AU742" s="53"/>
      <c r="AV742" s="53"/>
      <c r="AW742" s="53"/>
      <c r="AX742" s="53"/>
      <c r="AY742" s="53"/>
      <c r="AZ742" s="53"/>
      <c r="BA742" s="53"/>
    </row>
    <row r="743" spans="2:53" x14ac:dyDescent="0.3"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  <c r="AL743" s="53"/>
      <c r="AM743" s="53"/>
      <c r="AN743" s="53"/>
      <c r="AO743" s="53"/>
      <c r="AP743" s="53"/>
      <c r="AQ743" s="53"/>
      <c r="AR743" s="53"/>
      <c r="AS743" s="53"/>
      <c r="AT743" s="53"/>
      <c r="AU743" s="53"/>
      <c r="AV743" s="53"/>
      <c r="AW743" s="53"/>
      <c r="AX743" s="53"/>
      <c r="AY743" s="53"/>
      <c r="AZ743" s="53"/>
      <c r="BA743" s="53"/>
    </row>
    <row r="744" spans="2:53" x14ac:dyDescent="0.3"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  <c r="AA744" s="48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  <c r="AL744" s="53"/>
      <c r="AM744" s="53"/>
      <c r="AN744" s="53"/>
      <c r="AO744" s="53"/>
      <c r="AP744" s="53"/>
      <c r="AQ744" s="53"/>
      <c r="AR744" s="53"/>
      <c r="AS744" s="53"/>
      <c r="AT744" s="53"/>
      <c r="AU744" s="53"/>
      <c r="AV744" s="53"/>
      <c r="AW744" s="53"/>
      <c r="AX744" s="53"/>
      <c r="AY744" s="53"/>
      <c r="AZ744" s="53"/>
      <c r="BA744" s="53"/>
    </row>
    <row r="745" spans="2:53" x14ac:dyDescent="0.3"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  <c r="AL745" s="53"/>
      <c r="AM745" s="53"/>
      <c r="AN745" s="53"/>
      <c r="AO745" s="53"/>
      <c r="AP745" s="53"/>
      <c r="AQ745" s="53"/>
      <c r="AR745" s="53"/>
      <c r="AS745" s="53"/>
      <c r="AT745" s="53"/>
      <c r="AU745" s="53"/>
      <c r="AV745" s="53"/>
      <c r="AW745" s="53"/>
      <c r="AX745" s="53"/>
      <c r="AY745" s="53"/>
      <c r="AZ745" s="53"/>
      <c r="BA745" s="53"/>
    </row>
    <row r="746" spans="2:53" x14ac:dyDescent="0.3"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  <c r="AL746" s="53"/>
      <c r="AM746" s="53"/>
      <c r="AN746" s="53"/>
      <c r="AO746" s="53"/>
      <c r="AP746" s="53"/>
      <c r="AQ746" s="53"/>
      <c r="AR746" s="53"/>
      <c r="AS746" s="53"/>
      <c r="AT746" s="53"/>
      <c r="AU746" s="53"/>
      <c r="AV746" s="53"/>
      <c r="AW746" s="53"/>
      <c r="AX746" s="53"/>
      <c r="AY746" s="53"/>
      <c r="AZ746" s="53"/>
      <c r="BA746" s="53"/>
    </row>
    <row r="747" spans="2:53" x14ac:dyDescent="0.3"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  <c r="AL747" s="53"/>
      <c r="AM747" s="53"/>
      <c r="AN747" s="53"/>
      <c r="AO747" s="53"/>
      <c r="AP747" s="53"/>
      <c r="AQ747" s="53"/>
      <c r="AR747" s="53"/>
      <c r="AS747" s="53"/>
      <c r="AT747" s="53"/>
      <c r="AU747" s="53"/>
      <c r="AV747" s="53"/>
      <c r="AW747" s="53"/>
      <c r="AX747" s="53"/>
      <c r="AY747" s="53"/>
      <c r="AZ747" s="53"/>
      <c r="BA747" s="53"/>
    </row>
    <row r="748" spans="2:53" x14ac:dyDescent="0.3"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  <c r="AL748" s="53"/>
      <c r="AM748" s="53"/>
      <c r="AN748" s="53"/>
      <c r="AO748" s="53"/>
      <c r="AP748" s="53"/>
      <c r="AQ748" s="53"/>
      <c r="AR748" s="53"/>
      <c r="AS748" s="53"/>
      <c r="AT748" s="53"/>
      <c r="AU748" s="53"/>
      <c r="AV748" s="53"/>
      <c r="AW748" s="53"/>
      <c r="AX748" s="53"/>
      <c r="AY748" s="53"/>
      <c r="AZ748" s="53"/>
      <c r="BA748" s="53"/>
    </row>
    <row r="749" spans="2:53" x14ac:dyDescent="0.3"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  <c r="AL749" s="53"/>
      <c r="AM749" s="53"/>
      <c r="AN749" s="53"/>
      <c r="AO749" s="53"/>
      <c r="AP749" s="53"/>
      <c r="AQ749" s="53"/>
      <c r="AR749" s="53"/>
      <c r="AS749" s="53"/>
      <c r="AT749" s="53"/>
      <c r="AU749" s="53"/>
      <c r="AV749" s="53"/>
      <c r="AW749" s="53"/>
      <c r="AX749" s="53"/>
      <c r="AY749" s="53"/>
      <c r="AZ749" s="53"/>
      <c r="BA749" s="53"/>
    </row>
    <row r="750" spans="2:53" x14ac:dyDescent="0.3"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  <c r="AL750" s="53"/>
      <c r="AM750" s="53"/>
      <c r="AN750" s="53"/>
      <c r="AO750" s="53"/>
      <c r="AP750" s="53"/>
      <c r="AQ750" s="53"/>
      <c r="AR750" s="53"/>
      <c r="AS750" s="53"/>
      <c r="AT750" s="53"/>
      <c r="AU750" s="53"/>
      <c r="AV750" s="53"/>
      <c r="AW750" s="53"/>
      <c r="AX750" s="53"/>
      <c r="AY750" s="53"/>
      <c r="AZ750" s="53"/>
      <c r="BA750" s="53"/>
    </row>
    <row r="751" spans="2:53" x14ac:dyDescent="0.3"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  <c r="AL751" s="53"/>
      <c r="AM751" s="53"/>
      <c r="AN751" s="53"/>
      <c r="AO751" s="53"/>
      <c r="AP751" s="53"/>
      <c r="AQ751" s="53"/>
      <c r="AR751" s="53"/>
      <c r="AS751" s="53"/>
      <c r="AT751" s="53"/>
      <c r="AU751" s="53"/>
      <c r="AV751" s="53"/>
      <c r="AW751" s="53"/>
      <c r="AX751" s="53"/>
      <c r="AY751" s="53"/>
      <c r="AZ751" s="53"/>
      <c r="BA751" s="53"/>
    </row>
    <row r="752" spans="2:53" x14ac:dyDescent="0.3"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  <c r="AA752" s="48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  <c r="AL752" s="53"/>
      <c r="AM752" s="53"/>
      <c r="AN752" s="53"/>
      <c r="AO752" s="53"/>
      <c r="AP752" s="53"/>
      <c r="AQ752" s="53"/>
      <c r="AR752" s="53"/>
      <c r="AS752" s="53"/>
      <c r="AT752" s="53"/>
      <c r="AU752" s="53"/>
      <c r="AV752" s="53"/>
      <c r="AW752" s="53"/>
      <c r="AX752" s="53"/>
      <c r="AY752" s="53"/>
      <c r="AZ752" s="53"/>
      <c r="BA752" s="53"/>
    </row>
    <row r="753" spans="2:53" x14ac:dyDescent="0.3"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  <c r="AA753" s="48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  <c r="AL753" s="53"/>
      <c r="AM753" s="53"/>
      <c r="AN753" s="53"/>
      <c r="AO753" s="53"/>
      <c r="AP753" s="53"/>
      <c r="AQ753" s="53"/>
      <c r="AR753" s="53"/>
      <c r="AS753" s="53"/>
      <c r="AT753" s="53"/>
      <c r="AU753" s="53"/>
      <c r="AV753" s="53"/>
      <c r="AW753" s="53"/>
      <c r="AX753" s="53"/>
      <c r="AY753" s="53"/>
      <c r="AZ753" s="53"/>
      <c r="BA753" s="53"/>
    </row>
    <row r="754" spans="2:53" x14ac:dyDescent="0.3"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  <c r="AL754" s="53"/>
      <c r="AM754" s="53"/>
      <c r="AN754" s="53"/>
      <c r="AO754" s="53"/>
      <c r="AP754" s="53"/>
      <c r="AQ754" s="53"/>
      <c r="AR754" s="53"/>
      <c r="AS754" s="53"/>
      <c r="AT754" s="53"/>
      <c r="AU754" s="53"/>
      <c r="AV754" s="53"/>
      <c r="AW754" s="53"/>
      <c r="AX754" s="53"/>
      <c r="AY754" s="53"/>
      <c r="AZ754" s="53"/>
      <c r="BA754" s="53"/>
    </row>
    <row r="755" spans="2:53" x14ac:dyDescent="0.3"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  <c r="AL755" s="53"/>
      <c r="AM755" s="53"/>
      <c r="AN755" s="53"/>
      <c r="AO755" s="53"/>
      <c r="AP755" s="53"/>
      <c r="AQ755" s="53"/>
      <c r="AR755" s="53"/>
      <c r="AS755" s="53"/>
      <c r="AT755" s="53"/>
      <c r="AU755" s="53"/>
      <c r="AV755" s="53"/>
      <c r="AW755" s="53"/>
      <c r="AX755" s="53"/>
      <c r="AY755" s="53"/>
      <c r="AZ755" s="53"/>
      <c r="BA755" s="53"/>
    </row>
    <row r="756" spans="2:53" x14ac:dyDescent="0.3"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  <c r="AL756" s="53"/>
      <c r="AM756" s="53"/>
      <c r="AN756" s="53"/>
      <c r="AO756" s="53"/>
      <c r="AP756" s="53"/>
      <c r="AQ756" s="53"/>
      <c r="AR756" s="53"/>
      <c r="AS756" s="53"/>
      <c r="AT756" s="53"/>
      <c r="AU756" s="53"/>
      <c r="AV756" s="53"/>
      <c r="AW756" s="53"/>
      <c r="AX756" s="53"/>
      <c r="AY756" s="53"/>
      <c r="AZ756" s="53"/>
      <c r="BA756" s="53"/>
    </row>
    <row r="757" spans="2:53" x14ac:dyDescent="0.3"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  <c r="AL757" s="53"/>
      <c r="AM757" s="53"/>
      <c r="AN757" s="53"/>
      <c r="AO757" s="53"/>
      <c r="AP757" s="53"/>
      <c r="AQ757" s="53"/>
      <c r="AR757" s="53"/>
      <c r="AS757" s="53"/>
      <c r="AT757" s="53"/>
      <c r="AU757" s="53"/>
      <c r="AV757" s="53"/>
      <c r="AW757" s="53"/>
      <c r="AX757" s="53"/>
      <c r="AY757" s="53"/>
      <c r="AZ757" s="53"/>
      <c r="BA757" s="53"/>
    </row>
    <row r="758" spans="2:53" x14ac:dyDescent="0.3"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  <c r="AL758" s="53"/>
      <c r="AM758" s="53"/>
      <c r="AN758" s="53"/>
      <c r="AO758" s="53"/>
      <c r="AP758" s="53"/>
      <c r="AQ758" s="53"/>
      <c r="AR758" s="53"/>
      <c r="AS758" s="53"/>
      <c r="AT758" s="53"/>
      <c r="AU758" s="53"/>
      <c r="AV758" s="53"/>
      <c r="AW758" s="53"/>
      <c r="AX758" s="53"/>
      <c r="AY758" s="53"/>
      <c r="AZ758" s="53"/>
      <c r="BA758" s="53"/>
    </row>
    <row r="759" spans="2:53" x14ac:dyDescent="0.3"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  <c r="AL759" s="53"/>
      <c r="AM759" s="53"/>
      <c r="AN759" s="53"/>
      <c r="AO759" s="53"/>
      <c r="AP759" s="53"/>
      <c r="AQ759" s="53"/>
      <c r="AR759" s="53"/>
      <c r="AS759" s="53"/>
      <c r="AT759" s="53"/>
      <c r="AU759" s="53"/>
      <c r="AV759" s="53"/>
      <c r="AW759" s="53"/>
      <c r="AX759" s="53"/>
      <c r="AY759" s="53"/>
      <c r="AZ759" s="53"/>
      <c r="BA759" s="53"/>
    </row>
    <row r="760" spans="2:53" x14ac:dyDescent="0.3"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  <c r="AL760" s="53"/>
      <c r="AM760" s="53"/>
      <c r="AN760" s="53"/>
      <c r="AO760" s="53"/>
      <c r="AP760" s="53"/>
      <c r="AQ760" s="53"/>
      <c r="AR760" s="53"/>
      <c r="AS760" s="53"/>
      <c r="AT760" s="53"/>
      <c r="AU760" s="53"/>
      <c r="AV760" s="53"/>
      <c r="AW760" s="53"/>
      <c r="AX760" s="53"/>
      <c r="AY760" s="53"/>
      <c r="AZ760" s="53"/>
      <c r="BA760" s="53"/>
    </row>
    <row r="761" spans="2:53" x14ac:dyDescent="0.3"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  <c r="AL761" s="53"/>
      <c r="AM761" s="53"/>
      <c r="AN761" s="53"/>
      <c r="AO761" s="53"/>
      <c r="AP761" s="53"/>
      <c r="AQ761" s="53"/>
      <c r="AR761" s="53"/>
      <c r="AS761" s="53"/>
      <c r="AT761" s="53"/>
      <c r="AU761" s="53"/>
      <c r="AV761" s="53"/>
      <c r="AW761" s="53"/>
      <c r="AX761" s="53"/>
      <c r="AY761" s="53"/>
      <c r="AZ761" s="53"/>
      <c r="BA761" s="53"/>
    </row>
    <row r="762" spans="2:53" x14ac:dyDescent="0.3"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  <c r="AA762" s="48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  <c r="AL762" s="53"/>
      <c r="AM762" s="53"/>
      <c r="AN762" s="53"/>
      <c r="AO762" s="53"/>
      <c r="AP762" s="53"/>
      <c r="AQ762" s="53"/>
      <c r="AR762" s="53"/>
      <c r="AS762" s="53"/>
      <c r="AT762" s="53"/>
      <c r="AU762" s="53"/>
      <c r="AV762" s="53"/>
      <c r="AW762" s="53"/>
      <c r="AX762" s="53"/>
      <c r="AY762" s="53"/>
      <c r="AZ762" s="53"/>
      <c r="BA762" s="53"/>
    </row>
    <row r="763" spans="2:53" x14ac:dyDescent="0.3"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  <c r="AA763" s="48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  <c r="AL763" s="53"/>
      <c r="AM763" s="53"/>
      <c r="AN763" s="53"/>
      <c r="AO763" s="53"/>
      <c r="AP763" s="53"/>
      <c r="AQ763" s="53"/>
      <c r="AR763" s="53"/>
      <c r="AS763" s="53"/>
      <c r="AT763" s="53"/>
      <c r="AU763" s="53"/>
      <c r="AV763" s="53"/>
      <c r="AW763" s="53"/>
      <c r="AX763" s="53"/>
      <c r="AY763" s="53"/>
      <c r="AZ763" s="53"/>
      <c r="BA763" s="53"/>
    </row>
    <row r="764" spans="2:53" x14ac:dyDescent="0.3"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  <c r="AA764" s="48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  <c r="AL764" s="53"/>
      <c r="AM764" s="53"/>
      <c r="AN764" s="53"/>
      <c r="AO764" s="53"/>
      <c r="AP764" s="53"/>
      <c r="AQ764" s="53"/>
      <c r="AR764" s="53"/>
      <c r="AS764" s="53"/>
      <c r="AT764" s="53"/>
      <c r="AU764" s="53"/>
      <c r="AV764" s="53"/>
      <c r="AW764" s="53"/>
      <c r="AX764" s="53"/>
      <c r="AY764" s="53"/>
      <c r="AZ764" s="53"/>
      <c r="BA764" s="53"/>
    </row>
    <row r="765" spans="2:53" x14ac:dyDescent="0.3"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  <c r="AA765" s="48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  <c r="AL765" s="53"/>
      <c r="AM765" s="53"/>
      <c r="AN765" s="53"/>
      <c r="AO765" s="53"/>
      <c r="AP765" s="53"/>
      <c r="AQ765" s="53"/>
      <c r="AR765" s="53"/>
      <c r="AS765" s="53"/>
      <c r="AT765" s="53"/>
      <c r="AU765" s="53"/>
      <c r="AV765" s="53"/>
      <c r="AW765" s="53"/>
      <c r="AX765" s="53"/>
      <c r="AY765" s="53"/>
      <c r="AZ765" s="53"/>
      <c r="BA765" s="53"/>
    </row>
    <row r="766" spans="2:53" x14ac:dyDescent="0.3"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  <c r="AL766" s="53"/>
      <c r="AM766" s="53"/>
      <c r="AN766" s="53"/>
      <c r="AO766" s="53"/>
      <c r="AP766" s="53"/>
      <c r="AQ766" s="53"/>
      <c r="AR766" s="53"/>
      <c r="AS766" s="53"/>
      <c r="AT766" s="53"/>
      <c r="AU766" s="53"/>
      <c r="AV766" s="53"/>
      <c r="AW766" s="53"/>
      <c r="AX766" s="53"/>
      <c r="AY766" s="53"/>
      <c r="AZ766" s="53"/>
      <c r="BA766" s="53"/>
    </row>
    <row r="767" spans="2:53" x14ac:dyDescent="0.3"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  <c r="AL767" s="53"/>
      <c r="AM767" s="53"/>
      <c r="AN767" s="53"/>
      <c r="AO767" s="53"/>
      <c r="AP767" s="53"/>
      <c r="AQ767" s="53"/>
      <c r="AR767" s="53"/>
      <c r="AS767" s="53"/>
      <c r="AT767" s="53"/>
      <c r="AU767" s="53"/>
      <c r="AV767" s="53"/>
      <c r="AW767" s="53"/>
      <c r="AX767" s="53"/>
      <c r="AY767" s="53"/>
      <c r="AZ767" s="53"/>
      <c r="BA767" s="53"/>
    </row>
    <row r="768" spans="2:53" x14ac:dyDescent="0.3"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  <c r="AL768" s="53"/>
      <c r="AM768" s="53"/>
      <c r="AN768" s="53"/>
      <c r="AO768" s="53"/>
      <c r="AP768" s="53"/>
      <c r="AQ768" s="53"/>
      <c r="AR768" s="53"/>
      <c r="AS768" s="53"/>
      <c r="AT768" s="53"/>
      <c r="AU768" s="53"/>
      <c r="AV768" s="53"/>
      <c r="AW768" s="53"/>
      <c r="AX768" s="53"/>
      <c r="AY768" s="53"/>
      <c r="AZ768" s="53"/>
      <c r="BA768" s="53"/>
    </row>
    <row r="769" spans="2:53" x14ac:dyDescent="0.3"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  <c r="AA769" s="48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  <c r="AL769" s="53"/>
      <c r="AM769" s="53"/>
      <c r="AN769" s="53"/>
      <c r="AO769" s="53"/>
      <c r="AP769" s="53"/>
      <c r="AQ769" s="53"/>
      <c r="AR769" s="53"/>
      <c r="AS769" s="53"/>
      <c r="AT769" s="53"/>
      <c r="AU769" s="53"/>
      <c r="AV769" s="53"/>
      <c r="AW769" s="53"/>
      <c r="AX769" s="53"/>
      <c r="AY769" s="53"/>
      <c r="AZ769" s="53"/>
      <c r="BA769" s="53"/>
    </row>
    <row r="770" spans="2:53" x14ac:dyDescent="0.3"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  <c r="AA770" s="48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53"/>
      <c r="AS770" s="53"/>
      <c r="AT770" s="53"/>
      <c r="AU770" s="53"/>
      <c r="AV770" s="53"/>
      <c r="AW770" s="53"/>
      <c r="AX770" s="53"/>
      <c r="AY770" s="53"/>
      <c r="AZ770" s="53"/>
      <c r="BA770" s="53"/>
    </row>
    <row r="771" spans="2:53" x14ac:dyDescent="0.3"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  <c r="AL771" s="53"/>
      <c r="AM771" s="53"/>
      <c r="AN771" s="53"/>
      <c r="AO771" s="53"/>
      <c r="AP771" s="53"/>
      <c r="AQ771" s="53"/>
      <c r="AR771" s="53"/>
      <c r="AS771" s="53"/>
      <c r="AT771" s="53"/>
      <c r="AU771" s="53"/>
      <c r="AV771" s="53"/>
      <c r="AW771" s="53"/>
      <c r="AX771" s="53"/>
      <c r="AY771" s="53"/>
      <c r="AZ771" s="53"/>
      <c r="BA771" s="53"/>
    </row>
    <row r="772" spans="2:53" x14ac:dyDescent="0.3"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  <c r="AA772" s="48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  <c r="AL772" s="53"/>
      <c r="AM772" s="53"/>
      <c r="AN772" s="53"/>
      <c r="AO772" s="53"/>
      <c r="AP772" s="53"/>
      <c r="AQ772" s="53"/>
      <c r="AR772" s="53"/>
      <c r="AS772" s="53"/>
      <c r="AT772" s="53"/>
      <c r="AU772" s="53"/>
      <c r="AV772" s="53"/>
      <c r="AW772" s="53"/>
      <c r="AX772" s="53"/>
      <c r="AY772" s="53"/>
      <c r="AZ772" s="53"/>
      <c r="BA772" s="53"/>
    </row>
    <row r="773" spans="2:53" x14ac:dyDescent="0.3"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  <c r="AA773" s="48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  <c r="AL773" s="53"/>
      <c r="AM773" s="53"/>
      <c r="AN773" s="53"/>
      <c r="AO773" s="53"/>
      <c r="AP773" s="53"/>
      <c r="AQ773" s="53"/>
      <c r="AR773" s="53"/>
      <c r="AS773" s="53"/>
      <c r="AT773" s="53"/>
      <c r="AU773" s="53"/>
      <c r="AV773" s="53"/>
      <c r="AW773" s="53"/>
      <c r="AX773" s="53"/>
      <c r="AY773" s="53"/>
      <c r="AZ773" s="53"/>
      <c r="BA773" s="53"/>
    </row>
    <row r="774" spans="2:53" x14ac:dyDescent="0.3"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  <c r="AA774" s="48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  <c r="AL774" s="53"/>
      <c r="AM774" s="53"/>
      <c r="AN774" s="53"/>
      <c r="AO774" s="53"/>
      <c r="AP774" s="53"/>
      <c r="AQ774" s="53"/>
      <c r="AR774" s="53"/>
      <c r="AS774" s="53"/>
      <c r="AT774" s="53"/>
      <c r="AU774" s="53"/>
      <c r="AV774" s="53"/>
      <c r="AW774" s="53"/>
      <c r="AX774" s="53"/>
      <c r="AY774" s="53"/>
      <c r="AZ774" s="53"/>
      <c r="BA774" s="53"/>
    </row>
    <row r="775" spans="2:53" x14ac:dyDescent="0.3"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  <c r="AL775" s="53"/>
      <c r="AM775" s="53"/>
      <c r="AN775" s="53"/>
      <c r="AO775" s="53"/>
      <c r="AP775" s="53"/>
      <c r="AQ775" s="53"/>
      <c r="AR775" s="53"/>
      <c r="AS775" s="53"/>
      <c r="AT775" s="53"/>
      <c r="AU775" s="53"/>
      <c r="AV775" s="53"/>
      <c r="AW775" s="53"/>
      <c r="AX775" s="53"/>
      <c r="AY775" s="53"/>
      <c r="AZ775" s="53"/>
      <c r="BA775" s="53"/>
    </row>
    <row r="776" spans="2:53" x14ac:dyDescent="0.3"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  <c r="AL776" s="53"/>
      <c r="AM776" s="53"/>
      <c r="AN776" s="53"/>
      <c r="AO776" s="53"/>
      <c r="AP776" s="53"/>
      <c r="AQ776" s="53"/>
      <c r="AR776" s="53"/>
      <c r="AS776" s="53"/>
      <c r="AT776" s="53"/>
      <c r="AU776" s="53"/>
      <c r="AV776" s="53"/>
      <c r="AW776" s="53"/>
      <c r="AX776" s="53"/>
      <c r="AY776" s="53"/>
      <c r="AZ776" s="53"/>
      <c r="BA776" s="53"/>
    </row>
    <row r="777" spans="2:53" x14ac:dyDescent="0.3"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  <c r="AL777" s="53"/>
      <c r="AM777" s="53"/>
      <c r="AN777" s="53"/>
      <c r="AO777" s="53"/>
      <c r="AP777" s="53"/>
      <c r="AQ777" s="53"/>
      <c r="AR777" s="53"/>
      <c r="AS777" s="53"/>
      <c r="AT777" s="53"/>
      <c r="AU777" s="53"/>
      <c r="AV777" s="53"/>
      <c r="AW777" s="53"/>
      <c r="AX777" s="53"/>
      <c r="AY777" s="53"/>
      <c r="AZ777" s="53"/>
      <c r="BA777" s="53"/>
    </row>
    <row r="778" spans="2:53" x14ac:dyDescent="0.3"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  <c r="AL778" s="53"/>
      <c r="AM778" s="53"/>
      <c r="AN778" s="53"/>
      <c r="AO778" s="53"/>
      <c r="AP778" s="53"/>
      <c r="AQ778" s="53"/>
      <c r="AR778" s="53"/>
      <c r="AS778" s="53"/>
      <c r="AT778" s="53"/>
      <c r="AU778" s="53"/>
      <c r="AV778" s="53"/>
      <c r="AW778" s="53"/>
      <c r="AX778" s="53"/>
      <c r="AY778" s="53"/>
      <c r="AZ778" s="53"/>
      <c r="BA778" s="53"/>
    </row>
    <row r="779" spans="2:53" x14ac:dyDescent="0.3"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  <c r="AL779" s="53"/>
      <c r="AM779" s="53"/>
      <c r="AN779" s="53"/>
      <c r="AO779" s="53"/>
      <c r="AP779" s="53"/>
      <c r="AQ779" s="53"/>
      <c r="AR779" s="53"/>
      <c r="AS779" s="53"/>
      <c r="AT779" s="53"/>
      <c r="AU779" s="53"/>
      <c r="AV779" s="53"/>
      <c r="AW779" s="53"/>
      <c r="AX779" s="53"/>
      <c r="AY779" s="53"/>
      <c r="AZ779" s="53"/>
      <c r="BA779" s="53"/>
    </row>
    <row r="780" spans="2:53" x14ac:dyDescent="0.3"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  <c r="AL780" s="53"/>
      <c r="AM780" s="53"/>
      <c r="AN780" s="53"/>
      <c r="AO780" s="53"/>
      <c r="AP780" s="53"/>
      <c r="AQ780" s="53"/>
      <c r="AR780" s="53"/>
      <c r="AS780" s="53"/>
      <c r="AT780" s="53"/>
      <c r="AU780" s="53"/>
      <c r="AV780" s="53"/>
      <c r="AW780" s="53"/>
      <c r="AX780" s="53"/>
      <c r="AY780" s="53"/>
      <c r="AZ780" s="53"/>
      <c r="BA780" s="53"/>
    </row>
    <row r="781" spans="2:53" x14ac:dyDescent="0.3"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  <c r="AL781" s="53"/>
      <c r="AM781" s="53"/>
      <c r="AN781" s="53"/>
      <c r="AO781" s="53"/>
      <c r="AP781" s="53"/>
      <c r="AQ781" s="53"/>
      <c r="AR781" s="53"/>
      <c r="AS781" s="53"/>
      <c r="AT781" s="53"/>
      <c r="AU781" s="53"/>
      <c r="AV781" s="53"/>
      <c r="AW781" s="53"/>
      <c r="AX781" s="53"/>
      <c r="AY781" s="53"/>
      <c r="AZ781" s="53"/>
      <c r="BA781" s="53"/>
    </row>
    <row r="782" spans="2:53" x14ac:dyDescent="0.3"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  <c r="AL782" s="53"/>
      <c r="AM782" s="53"/>
      <c r="AN782" s="53"/>
      <c r="AO782" s="53"/>
      <c r="AP782" s="53"/>
      <c r="AQ782" s="53"/>
      <c r="AR782" s="53"/>
      <c r="AS782" s="53"/>
      <c r="AT782" s="53"/>
      <c r="AU782" s="53"/>
      <c r="AV782" s="53"/>
      <c r="AW782" s="53"/>
      <c r="AX782" s="53"/>
      <c r="AY782" s="53"/>
      <c r="AZ782" s="53"/>
      <c r="BA782" s="53"/>
    </row>
    <row r="783" spans="2:53" x14ac:dyDescent="0.3"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  <c r="AL783" s="53"/>
      <c r="AM783" s="53"/>
      <c r="AN783" s="53"/>
      <c r="AO783" s="53"/>
      <c r="AP783" s="53"/>
      <c r="AQ783" s="53"/>
      <c r="AR783" s="53"/>
      <c r="AS783" s="53"/>
      <c r="AT783" s="53"/>
      <c r="AU783" s="53"/>
      <c r="AV783" s="53"/>
      <c r="AW783" s="53"/>
      <c r="AX783" s="53"/>
      <c r="AY783" s="53"/>
      <c r="AZ783" s="53"/>
      <c r="BA783" s="53"/>
    </row>
    <row r="784" spans="2:53" x14ac:dyDescent="0.3"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  <c r="AL784" s="53"/>
      <c r="AM784" s="53"/>
      <c r="AN784" s="53"/>
      <c r="AO784" s="53"/>
      <c r="AP784" s="53"/>
      <c r="AQ784" s="53"/>
      <c r="AR784" s="53"/>
      <c r="AS784" s="53"/>
      <c r="AT784" s="53"/>
      <c r="AU784" s="53"/>
      <c r="AV784" s="53"/>
      <c r="AW784" s="53"/>
      <c r="AX784" s="53"/>
      <c r="AY784" s="53"/>
      <c r="AZ784" s="53"/>
      <c r="BA784" s="53"/>
    </row>
    <row r="785" spans="2:53" x14ac:dyDescent="0.3"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  <c r="AA785" s="48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  <c r="AL785" s="53"/>
      <c r="AM785" s="53"/>
      <c r="AN785" s="53"/>
      <c r="AO785" s="53"/>
      <c r="AP785" s="53"/>
      <c r="AQ785" s="53"/>
      <c r="AR785" s="53"/>
      <c r="AS785" s="53"/>
      <c r="AT785" s="53"/>
      <c r="AU785" s="53"/>
      <c r="AV785" s="53"/>
      <c r="AW785" s="53"/>
      <c r="AX785" s="53"/>
      <c r="AY785" s="53"/>
      <c r="AZ785" s="53"/>
      <c r="BA785" s="53"/>
    </row>
    <row r="786" spans="2:53" x14ac:dyDescent="0.3"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  <c r="AL786" s="53"/>
      <c r="AM786" s="53"/>
      <c r="AN786" s="53"/>
      <c r="AO786" s="53"/>
      <c r="AP786" s="53"/>
      <c r="AQ786" s="53"/>
      <c r="AR786" s="53"/>
      <c r="AS786" s="53"/>
      <c r="AT786" s="53"/>
      <c r="AU786" s="53"/>
      <c r="AV786" s="53"/>
      <c r="AW786" s="53"/>
      <c r="AX786" s="53"/>
      <c r="AY786" s="53"/>
      <c r="AZ786" s="53"/>
      <c r="BA786" s="53"/>
    </row>
    <row r="787" spans="2:53" x14ac:dyDescent="0.3"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  <c r="AL787" s="53"/>
      <c r="AM787" s="53"/>
      <c r="AN787" s="53"/>
      <c r="AO787" s="53"/>
      <c r="AP787" s="53"/>
      <c r="AQ787" s="53"/>
      <c r="AR787" s="53"/>
      <c r="AS787" s="53"/>
      <c r="AT787" s="53"/>
      <c r="AU787" s="53"/>
      <c r="AV787" s="53"/>
      <c r="AW787" s="53"/>
      <c r="AX787" s="53"/>
      <c r="AY787" s="53"/>
      <c r="AZ787" s="53"/>
      <c r="BA787" s="53"/>
    </row>
    <row r="788" spans="2:53" x14ac:dyDescent="0.3"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  <c r="AL788" s="53"/>
      <c r="AM788" s="53"/>
      <c r="AN788" s="53"/>
      <c r="AO788" s="53"/>
      <c r="AP788" s="53"/>
      <c r="AQ788" s="53"/>
      <c r="AR788" s="53"/>
      <c r="AS788" s="53"/>
      <c r="AT788" s="53"/>
      <c r="AU788" s="53"/>
      <c r="AV788" s="53"/>
      <c r="AW788" s="53"/>
      <c r="AX788" s="53"/>
      <c r="AY788" s="53"/>
      <c r="AZ788" s="53"/>
      <c r="BA788" s="53"/>
    </row>
    <row r="789" spans="2:53" x14ac:dyDescent="0.3"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  <c r="AL789" s="53"/>
      <c r="AM789" s="53"/>
      <c r="AN789" s="53"/>
      <c r="AO789" s="53"/>
      <c r="AP789" s="53"/>
      <c r="AQ789" s="53"/>
      <c r="AR789" s="53"/>
      <c r="AS789" s="53"/>
      <c r="AT789" s="53"/>
      <c r="AU789" s="53"/>
      <c r="AV789" s="53"/>
      <c r="AW789" s="53"/>
      <c r="AX789" s="53"/>
      <c r="AY789" s="53"/>
      <c r="AZ789" s="53"/>
      <c r="BA789" s="53"/>
    </row>
    <row r="790" spans="2:53" x14ac:dyDescent="0.3"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  <c r="AL790" s="53"/>
      <c r="AM790" s="53"/>
      <c r="AN790" s="53"/>
      <c r="AO790" s="53"/>
      <c r="AP790" s="53"/>
      <c r="AQ790" s="53"/>
      <c r="AR790" s="53"/>
      <c r="AS790" s="53"/>
      <c r="AT790" s="53"/>
      <c r="AU790" s="53"/>
      <c r="AV790" s="53"/>
      <c r="AW790" s="53"/>
      <c r="AX790" s="53"/>
      <c r="AY790" s="53"/>
      <c r="AZ790" s="53"/>
      <c r="BA790" s="53"/>
    </row>
    <row r="791" spans="2:53" x14ac:dyDescent="0.3"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  <c r="AL791" s="53"/>
      <c r="AM791" s="53"/>
      <c r="AN791" s="53"/>
      <c r="AO791" s="53"/>
      <c r="AP791" s="53"/>
      <c r="AQ791" s="53"/>
      <c r="AR791" s="53"/>
      <c r="AS791" s="53"/>
      <c r="AT791" s="53"/>
      <c r="AU791" s="53"/>
      <c r="AV791" s="53"/>
      <c r="AW791" s="53"/>
      <c r="AX791" s="53"/>
      <c r="AY791" s="53"/>
      <c r="AZ791" s="53"/>
      <c r="BA791" s="53"/>
    </row>
    <row r="792" spans="2:53" x14ac:dyDescent="0.3"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  <c r="AL792" s="53"/>
      <c r="AM792" s="53"/>
      <c r="AN792" s="53"/>
      <c r="AO792" s="53"/>
      <c r="AP792" s="53"/>
      <c r="AQ792" s="53"/>
      <c r="AR792" s="53"/>
      <c r="AS792" s="53"/>
      <c r="AT792" s="53"/>
      <c r="AU792" s="53"/>
      <c r="AV792" s="53"/>
      <c r="AW792" s="53"/>
      <c r="AX792" s="53"/>
      <c r="AY792" s="53"/>
      <c r="AZ792" s="53"/>
      <c r="BA792" s="53"/>
    </row>
    <row r="793" spans="2:53" x14ac:dyDescent="0.3"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  <c r="AL793" s="53"/>
      <c r="AM793" s="53"/>
      <c r="AN793" s="53"/>
      <c r="AO793" s="53"/>
      <c r="AP793" s="53"/>
      <c r="AQ793" s="53"/>
      <c r="AR793" s="53"/>
      <c r="AS793" s="53"/>
      <c r="AT793" s="53"/>
      <c r="AU793" s="53"/>
      <c r="AV793" s="53"/>
      <c r="AW793" s="53"/>
      <c r="AX793" s="53"/>
      <c r="AY793" s="53"/>
      <c r="AZ793" s="53"/>
      <c r="BA793" s="53"/>
    </row>
    <row r="794" spans="2:53" x14ac:dyDescent="0.3"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  <c r="AA794" s="48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  <c r="AQ794" s="53"/>
      <c r="AR794" s="53"/>
      <c r="AS794" s="53"/>
      <c r="AT794" s="53"/>
      <c r="AU794" s="53"/>
      <c r="AV794" s="53"/>
      <c r="AW794" s="53"/>
      <c r="AX794" s="53"/>
      <c r="AY794" s="53"/>
      <c r="AZ794" s="53"/>
      <c r="BA794" s="53"/>
    </row>
    <row r="795" spans="2:53" x14ac:dyDescent="0.3"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  <c r="AL795" s="53"/>
      <c r="AM795" s="53"/>
      <c r="AN795" s="53"/>
      <c r="AO795" s="53"/>
      <c r="AP795" s="53"/>
      <c r="AQ795" s="53"/>
      <c r="AR795" s="53"/>
      <c r="AS795" s="53"/>
      <c r="AT795" s="53"/>
      <c r="AU795" s="53"/>
      <c r="AV795" s="53"/>
      <c r="AW795" s="53"/>
      <c r="AX795" s="53"/>
      <c r="AY795" s="53"/>
      <c r="AZ795" s="53"/>
      <c r="BA795" s="53"/>
    </row>
    <row r="796" spans="2:53" x14ac:dyDescent="0.3"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  <c r="AA796" s="48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  <c r="AL796" s="53"/>
      <c r="AM796" s="53"/>
      <c r="AN796" s="53"/>
      <c r="AO796" s="53"/>
      <c r="AP796" s="53"/>
      <c r="AQ796" s="53"/>
      <c r="AR796" s="53"/>
      <c r="AS796" s="53"/>
      <c r="AT796" s="53"/>
      <c r="AU796" s="53"/>
      <c r="AV796" s="53"/>
      <c r="AW796" s="53"/>
      <c r="AX796" s="53"/>
      <c r="AY796" s="53"/>
      <c r="AZ796" s="53"/>
      <c r="BA796" s="53"/>
    </row>
    <row r="797" spans="2:53" x14ac:dyDescent="0.3"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  <c r="AA797" s="48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  <c r="AL797" s="53"/>
      <c r="AM797" s="53"/>
      <c r="AN797" s="53"/>
      <c r="AO797" s="53"/>
      <c r="AP797" s="53"/>
      <c r="AQ797" s="53"/>
      <c r="AR797" s="53"/>
      <c r="AS797" s="53"/>
      <c r="AT797" s="53"/>
      <c r="AU797" s="53"/>
      <c r="AV797" s="53"/>
      <c r="AW797" s="53"/>
      <c r="AX797" s="53"/>
      <c r="AY797" s="53"/>
      <c r="AZ797" s="53"/>
      <c r="BA797" s="53"/>
    </row>
    <row r="798" spans="2:53" x14ac:dyDescent="0.3"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  <c r="AL798" s="53"/>
      <c r="AM798" s="53"/>
      <c r="AN798" s="53"/>
      <c r="AO798" s="53"/>
      <c r="AP798" s="53"/>
      <c r="AQ798" s="53"/>
      <c r="AR798" s="53"/>
      <c r="AS798" s="53"/>
      <c r="AT798" s="53"/>
      <c r="AU798" s="53"/>
      <c r="AV798" s="53"/>
      <c r="AW798" s="53"/>
      <c r="AX798" s="53"/>
      <c r="AY798" s="53"/>
      <c r="AZ798" s="53"/>
      <c r="BA798" s="53"/>
    </row>
    <row r="799" spans="2:53" x14ac:dyDescent="0.3"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  <c r="AL799" s="53"/>
      <c r="AM799" s="53"/>
      <c r="AN799" s="53"/>
      <c r="AO799" s="53"/>
      <c r="AP799" s="53"/>
      <c r="AQ799" s="53"/>
      <c r="AR799" s="53"/>
      <c r="AS799" s="53"/>
      <c r="AT799" s="53"/>
      <c r="AU799" s="53"/>
      <c r="AV799" s="53"/>
      <c r="AW799" s="53"/>
      <c r="AX799" s="53"/>
      <c r="AY799" s="53"/>
      <c r="AZ799" s="53"/>
      <c r="BA799" s="53"/>
    </row>
    <row r="800" spans="2:53" x14ac:dyDescent="0.3"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  <c r="AL800" s="53"/>
      <c r="AM800" s="53"/>
      <c r="AN800" s="53"/>
      <c r="AO800" s="53"/>
      <c r="AP800" s="53"/>
      <c r="AQ800" s="53"/>
      <c r="AR800" s="53"/>
      <c r="AS800" s="53"/>
      <c r="AT800" s="53"/>
      <c r="AU800" s="53"/>
      <c r="AV800" s="53"/>
      <c r="AW800" s="53"/>
      <c r="AX800" s="53"/>
      <c r="AY800" s="53"/>
      <c r="AZ800" s="53"/>
      <c r="BA800" s="53"/>
    </row>
    <row r="801" spans="2:53" x14ac:dyDescent="0.3"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  <c r="AL801" s="53"/>
      <c r="AM801" s="53"/>
      <c r="AN801" s="53"/>
      <c r="AO801" s="53"/>
      <c r="AP801" s="53"/>
      <c r="AQ801" s="53"/>
      <c r="AR801" s="53"/>
      <c r="AS801" s="53"/>
      <c r="AT801" s="53"/>
      <c r="AU801" s="53"/>
      <c r="AV801" s="53"/>
      <c r="AW801" s="53"/>
      <c r="AX801" s="53"/>
      <c r="AY801" s="53"/>
      <c r="AZ801" s="53"/>
      <c r="BA801" s="53"/>
    </row>
    <row r="802" spans="2:53" x14ac:dyDescent="0.3"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  <c r="AA802" s="48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  <c r="AL802" s="53"/>
      <c r="AM802" s="53"/>
      <c r="AN802" s="53"/>
      <c r="AO802" s="53"/>
      <c r="AP802" s="53"/>
      <c r="AQ802" s="53"/>
      <c r="AR802" s="53"/>
      <c r="AS802" s="53"/>
      <c r="AT802" s="53"/>
      <c r="AU802" s="53"/>
      <c r="AV802" s="53"/>
      <c r="AW802" s="53"/>
      <c r="AX802" s="53"/>
      <c r="AY802" s="53"/>
      <c r="AZ802" s="53"/>
      <c r="BA802" s="53"/>
    </row>
    <row r="803" spans="2:53" x14ac:dyDescent="0.3"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  <c r="AA803" s="48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  <c r="AL803" s="53"/>
      <c r="AM803" s="53"/>
      <c r="AN803" s="53"/>
      <c r="AO803" s="53"/>
      <c r="AP803" s="53"/>
      <c r="AQ803" s="53"/>
      <c r="AR803" s="53"/>
      <c r="AS803" s="53"/>
      <c r="AT803" s="53"/>
      <c r="AU803" s="53"/>
      <c r="AV803" s="53"/>
      <c r="AW803" s="53"/>
      <c r="AX803" s="53"/>
      <c r="AY803" s="53"/>
      <c r="AZ803" s="53"/>
      <c r="BA803" s="53"/>
    </row>
    <row r="804" spans="2:53" x14ac:dyDescent="0.3"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  <c r="AL804" s="53"/>
      <c r="AM804" s="53"/>
      <c r="AN804" s="53"/>
      <c r="AO804" s="53"/>
      <c r="AP804" s="53"/>
      <c r="AQ804" s="53"/>
      <c r="AR804" s="53"/>
      <c r="AS804" s="53"/>
      <c r="AT804" s="53"/>
      <c r="AU804" s="53"/>
      <c r="AV804" s="53"/>
      <c r="AW804" s="53"/>
      <c r="AX804" s="53"/>
      <c r="AY804" s="53"/>
      <c r="AZ804" s="53"/>
      <c r="BA804" s="53"/>
    </row>
    <row r="805" spans="2:53" x14ac:dyDescent="0.3"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  <c r="AL805" s="53"/>
      <c r="AM805" s="53"/>
      <c r="AN805" s="53"/>
      <c r="AO805" s="53"/>
      <c r="AP805" s="53"/>
      <c r="AQ805" s="53"/>
      <c r="AR805" s="53"/>
      <c r="AS805" s="53"/>
      <c r="AT805" s="53"/>
      <c r="AU805" s="53"/>
      <c r="AV805" s="53"/>
      <c r="AW805" s="53"/>
      <c r="AX805" s="53"/>
      <c r="AY805" s="53"/>
      <c r="AZ805" s="53"/>
      <c r="BA805" s="53"/>
    </row>
    <row r="806" spans="2:53" x14ac:dyDescent="0.3"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  <c r="AL806" s="53"/>
      <c r="AM806" s="53"/>
      <c r="AN806" s="53"/>
      <c r="AO806" s="53"/>
      <c r="AP806" s="53"/>
      <c r="AQ806" s="53"/>
      <c r="AR806" s="53"/>
      <c r="AS806" s="53"/>
      <c r="AT806" s="53"/>
      <c r="AU806" s="53"/>
      <c r="AV806" s="53"/>
      <c r="AW806" s="53"/>
      <c r="AX806" s="53"/>
      <c r="AY806" s="53"/>
      <c r="AZ806" s="53"/>
      <c r="BA806" s="53"/>
    </row>
    <row r="807" spans="2:53" x14ac:dyDescent="0.3"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  <c r="AL807" s="53"/>
      <c r="AM807" s="53"/>
      <c r="AN807" s="53"/>
      <c r="AO807" s="53"/>
      <c r="AP807" s="53"/>
      <c r="AQ807" s="53"/>
      <c r="AR807" s="53"/>
      <c r="AS807" s="53"/>
      <c r="AT807" s="53"/>
      <c r="AU807" s="53"/>
      <c r="AV807" s="53"/>
      <c r="AW807" s="53"/>
      <c r="AX807" s="53"/>
      <c r="AY807" s="53"/>
      <c r="AZ807" s="53"/>
      <c r="BA807" s="53"/>
    </row>
    <row r="808" spans="2:53" x14ac:dyDescent="0.3"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  <c r="AA808" s="48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  <c r="AL808" s="53"/>
      <c r="AM808" s="53"/>
      <c r="AN808" s="53"/>
      <c r="AO808" s="53"/>
      <c r="AP808" s="53"/>
      <c r="AQ808" s="53"/>
      <c r="AR808" s="53"/>
      <c r="AS808" s="53"/>
      <c r="AT808" s="53"/>
      <c r="AU808" s="53"/>
      <c r="AV808" s="53"/>
      <c r="AW808" s="53"/>
      <c r="AX808" s="53"/>
      <c r="AY808" s="53"/>
      <c r="AZ808" s="53"/>
      <c r="BA808" s="53"/>
    </row>
    <row r="809" spans="2:53" x14ac:dyDescent="0.3"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  <c r="AL809" s="53"/>
      <c r="AM809" s="53"/>
      <c r="AN809" s="53"/>
      <c r="AO809" s="53"/>
      <c r="AP809" s="53"/>
      <c r="AQ809" s="53"/>
      <c r="AR809" s="53"/>
      <c r="AS809" s="53"/>
      <c r="AT809" s="53"/>
      <c r="AU809" s="53"/>
      <c r="AV809" s="53"/>
      <c r="AW809" s="53"/>
      <c r="AX809" s="53"/>
      <c r="AY809" s="53"/>
      <c r="AZ809" s="53"/>
      <c r="BA809" s="53"/>
    </row>
    <row r="810" spans="2:53" x14ac:dyDescent="0.3"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  <c r="AL810" s="53"/>
      <c r="AM810" s="53"/>
      <c r="AN810" s="53"/>
      <c r="AO810" s="53"/>
      <c r="AP810" s="53"/>
      <c r="AQ810" s="53"/>
      <c r="AR810" s="53"/>
      <c r="AS810" s="53"/>
      <c r="AT810" s="53"/>
      <c r="AU810" s="53"/>
      <c r="AV810" s="53"/>
      <c r="AW810" s="53"/>
      <c r="AX810" s="53"/>
      <c r="AY810" s="53"/>
      <c r="AZ810" s="53"/>
      <c r="BA810" s="53"/>
    </row>
    <row r="811" spans="2:53" x14ac:dyDescent="0.3"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  <c r="AL811" s="53"/>
      <c r="AM811" s="53"/>
      <c r="AN811" s="53"/>
      <c r="AO811" s="53"/>
      <c r="AP811" s="53"/>
      <c r="AQ811" s="53"/>
      <c r="AR811" s="53"/>
      <c r="AS811" s="53"/>
      <c r="AT811" s="53"/>
      <c r="AU811" s="53"/>
      <c r="AV811" s="53"/>
      <c r="AW811" s="53"/>
      <c r="AX811" s="53"/>
      <c r="AY811" s="53"/>
      <c r="AZ811" s="53"/>
      <c r="BA811" s="53"/>
    </row>
    <row r="812" spans="2:53" x14ac:dyDescent="0.3"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  <c r="AL812" s="53"/>
      <c r="AM812" s="53"/>
      <c r="AN812" s="53"/>
      <c r="AO812" s="53"/>
      <c r="AP812" s="53"/>
      <c r="AQ812" s="53"/>
      <c r="AR812" s="53"/>
      <c r="AS812" s="53"/>
      <c r="AT812" s="53"/>
      <c r="AU812" s="53"/>
      <c r="AV812" s="53"/>
      <c r="AW812" s="53"/>
      <c r="AX812" s="53"/>
      <c r="AY812" s="53"/>
      <c r="AZ812" s="53"/>
      <c r="BA812" s="53"/>
    </row>
    <row r="813" spans="2:53" x14ac:dyDescent="0.3"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  <c r="AL813" s="53"/>
      <c r="AM813" s="53"/>
      <c r="AN813" s="53"/>
      <c r="AO813" s="53"/>
      <c r="AP813" s="53"/>
      <c r="AQ813" s="53"/>
      <c r="AR813" s="53"/>
      <c r="AS813" s="53"/>
      <c r="AT813" s="53"/>
      <c r="AU813" s="53"/>
      <c r="AV813" s="53"/>
      <c r="AW813" s="53"/>
      <c r="AX813" s="53"/>
      <c r="AY813" s="53"/>
      <c r="AZ813" s="53"/>
      <c r="BA813" s="53"/>
    </row>
    <row r="814" spans="2:53" x14ac:dyDescent="0.3"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  <c r="AL814" s="53"/>
      <c r="AM814" s="53"/>
      <c r="AN814" s="53"/>
      <c r="AO814" s="53"/>
      <c r="AP814" s="53"/>
      <c r="AQ814" s="53"/>
      <c r="AR814" s="53"/>
      <c r="AS814" s="53"/>
      <c r="AT814" s="53"/>
      <c r="AU814" s="53"/>
      <c r="AV814" s="53"/>
      <c r="AW814" s="53"/>
      <c r="AX814" s="53"/>
      <c r="AY814" s="53"/>
      <c r="AZ814" s="53"/>
      <c r="BA814" s="53"/>
    </row>
    <row r="815" spans="2:53" x14ac:dyDescent="0.3"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  <c r="AL815" s="53"/>
      <c r="AM815" s="53"/>
      <c r="AN815" s="53"/>
      <c r="AO815" s="53"/>
      <c r="AP815" s="53"/>
      <c r="AQ815" s="53"/>
      <c r="AR815" s="53"/>
      <c r="AS815" s="53"/>
      <c r="AT815" s="53"/>
      <c r="AU815" s="53"/>
      <c r="AV815" s="53"/>
      <c r="AW815" s="53"/>
      <c r="AX815" s="53"/>
      <c r="AY815" s="53"/>
      <c r="AZ815" s="53"/>
      <c r="BA815" s="53"/>
    </row>
    <row r="816" spans="2:53" x14ac:dyDescent="0.3"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  <c r="AL816" s="53"/>
      <c r="AM816" s="53"/>
      <c r="AN816" s="53"/>
      <c r="AO816" s="53"/>
      <c r="AP816" s="53"/>
      <c r="AQ816" s="53"/>
      <c r="AR816" s="53"/>
      <c r="AS816" s="53"/>
      <c r="AT816" s="53"/>
      <c r="AU816" s="53"/>
      <c r="AV816" s="53"/>
      <c r="AW816" s="53"/>
      <c r="AX816" s="53"/>
      <c r="AY816" s="53"/>
      <c r="AZ816" s="53"/>
      <c r="BA816" s="53"/>
    </row>
    <row r="817" spans="2:53" x14ac:dyDescent="0.3"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  <c r="AL817" s="53"/>
      <c r="AM817" s="53"/>
      <c r="AN817" s="53"/>
      <c r="AO817" s="53"/>
      <c r="AP817" s="53"/>
      <c r="AQ817" s="53"/>
      <c r="AR817" s="53"/>
      <c r="AS817" s="53"/>
      <c r="AT817" s="53"/>
      <c r="AU817" s="53"/>
      <c r="AV817" s="53"/>
      <c r="AW817" s="53"/>
      <c r="AX817" s="53"/>
      <c r="AY817" s="53"/>
      <c r="AZ817" s="53"/>
      <c r="BA817" s="53"/>
    </row>
    <row r="818" spans="2:53" x14ac:dyDescent="0.3"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  <c r="AL818" s="53"/>
      <c r="AM818" s="53"/>
      <c r="AN818" s="53"/>
      <c r="AO818" s="53"/>
      <c r="AP818" s="53"/>
      <c r="AQ818" s="53"/>
      <c r="AR818" s="53"/>
      <c r="AS818" s="53"/>
      <c r="AT818" s="53"/>
      <c r="AU818" s="53"/>
      <c r="AV818" s="53"/>
      <c r="AW818" s="53"/>
      <c r="AX818" s="53"/>
      <c r="AY818" s="53"/>
      <c r="AZ818" s="53"/>
      <c r="BA818" s="53"/>
    </row>
    <row r="819" spans="2:53" x14ac:dyDescent="0.3"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  <c r="AL819" s="53"/>
      <c r="AM819" s="53"/>
      <c r="AN819" s="53"/>
      <c r="AO819" s="53"/>
      <c r="AP819" s="53"/>
      <c r="AQ819" s="53"/>
      <c r="AR819" s="53"/>
      <c r="AS819" s="53"/>
      <c r="AT819" s="53"/>
      <c r="AU819" s="53"/>
      <c r="AV819" s="53"/>
      <c r="AW819" s="53"/>
      <c r="AX819" s="53"/>
      <c r="AY819" s="53"/>
      <c r="AZ819" s="53"/>
      <c r="BA819" s="53"/>
    </row>
    <row r="820" spans="2:53" x14ac:dyDescent="0.3"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  <c r="AL820" s="53"/>
      <c r="AM820" s="53"/>
      <c r="AN820" s="53"/>
      <c r="AO820" s="53"/>
      <c r="AP820" s="53"/>
      <c r="AQ820" s="53"/>
      <c r="AR820" s="53"/>
      <c r="AS820" s="53"/>
      <c r="AT820" s="53"/>
      <c r="AU820" s="53"/>
      <c r="AV820" s="53"/>
      <c r="AW820" s="53"/>
      <c r="AX820" s="53"/>
      <c r="AY820" s="53"/>
      <c r="AZ820" s="53"/>
      <c r="BA820" s="53"/>
    </row>
    <row r="821" spans="2:53" x14ac:dyDescent="0.3"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  <c r="AL821" s="53"/>
      <c r="AM821" s="53"/>
      <c r="AN821" s="53"/>
      <c r="AO821" s="53"/>
      <c r="AP821" s="53"/>
      <c r="AQ821" s="53"/>
      <c r="AR821" s="53"/>
      <c r="AS821" s="53"/>
      <c r="AT821" s="53"/>
      <c r="AU821" s="53"/>
      <c r="AV821" s="53"/>
      <c r="AW821" s="53"/>
      <c r="AX821" s="53"/>
      <c r="AY821" s="53"/>
      <c r="AZ821" s="53"/>
      <c r="BA821" s="53"/>
    </row>
    <row r="822" spans="2:53" x14ac:dyDescent="0.3"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  <c r="AL822" s="53"/>
      <c r="AM822" s="53"/>
      <c r="AN822" s="53"/>
      <c r="AO822" s="53"/>
      <c r="AP822" s="53"/>
      <c r="AQ822" s="53"/>
      <c r="AR822" s="53"/>
      <c r="AS822" s="53"/>
      <c r="AT822" s="53"/>
      <c r="AU822" s="53"/>
      <c r="AV822" s="53"/>
      <c r="AW822" s="53"/>
      <c r="AX822" s="53"/>
      <c r="AY822" s="53"/>
      <c r="AZ822" s="53"/>
      <c r="BA822" s="53"/>
    </row>
    <row r="823" spans="2:53" x14ac:dyDescent="0.3"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  <c r="AL823" s="53"/>
      <c r="AM823" s="53"/>
      <c r="AN823" s="53"/>
      <c r="AO823" s="53"/>
      <c r="AP823" s="53"/>
      <c r="AQ823" s="53"/>
      <c r="AR823" s="53"/>
      <c r="AS823" s="53"/>
      <c r="AT823" s="53"/>
      <c r="AU823" s="53"/>
      <c r="AV823" s="53"/>
      <c r="AW823" s="53"/>
      <c r="AX823" s="53"/>
      <c r="AY823" s="53"/>
      <c r="AZ823" s="53"/>
      <c r="BA823" s="53"/>
    </row>
    <row r="824" spans="2:53" x14ac:dyDescent="0.3"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  <c r="AL824" s="53"/>
      <c r="AM824" s="53"/>
      <c r="AN824" s="53"/>
      <c r="AO824" s="53"/>
      <c r="AP824" s="53"/>
      <c r="AQ824" s="53"/>
      <c r="AR824" s="53"/>
      <c r="AS824" s="53"/>
      <c r="AT824" s="53"/>
      <c r="AU824" s="53"/>
      <c r="AV824" s="53"/>
      <c r="AW824" s="53"/>
      <c r="AX824" s="53"/>
      <c r="AY824" s="53"/>
      <c r="AZ824" s="53"/>
      <c r="BA824" s="53"/>
    </row>
    <row r="825" spans="2:53" x14ac:dyDescent="0.3"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  <c r="AL825" s="53"/>
      <c r="AM825" s="53"/>
      <c r="AN825" s="53"/>
      <c r="AO825" s="53"/>
      <c r="AP825" s="53"/>
      <c r="AQ825" s="53"/>
      <c r="AR825" s="53"/>
      <c r="AS825" s="53"/>
      <c r="AT825" s="53"/>
      <c r="AU825" s="53"/>
      <c r="AV825" s="53"/>
      <c r="AW825" s="53"/>
      <c r="AX825" s="53"/>
      <c r="AY825" s="53"/>
      <c r="AZ825" s="53"/>
      <c r="BA825" s="53"/>
    </row>
    <row r="826" spans="2:53" x14ac:dyDescent="0.3"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  <c r="AL826" s="53"/>
      <c r="AM826" s="53"/>
      <c r="AN826" s="53"/>
      <c r="AO826" s="53"/>
      <c r="AP826" s="53"/>
      <c r="AQ826" s="53"/>
      <c r="AR826" s="53"/>
      <c r="AS826" s="53"/>
      <c r="AT826" s="53"/>
      <c r="AU826" s="53"/>
      <c r="AV826" s="53"/>
      <c r="AW826" s="53"/>
      <c r="AX826" s="53"/>
      <c r="AY826" s="53"/>
      <c r="AZ826" s="53"/>
      <c r="BA826" s="53"/>
    </row>
    <row r="827" spans="2:53" x14ac:dyDescent="0.3"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  <c r="AA827" s="48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  <c r="AL827" s="53"/>
      <c r="AM827" s="53"/>
      <c r="AN827" s="53"/>
      <c r="AO827" s="53"/>
      <c r="AP827" s="53"/>
      <c r="AQ827" s="53"/>
      <c r="AR827" s="53"/>
      <c r="AS827" s="53"/>
      <c r="AT827" s="53"/>
      <c r="AU827" s="53"/>
      <c r="AV827" s="53"/>
      <c r="AW827" s="53"/>
      <c r="AX827" s="53"/>
      <c r="AY827" s="53"/>
      <c r="AZ827" s="53"/>
      <c r="BA827" s="53"/>
    </row>
    <row r="828" spans="2:53" x14ac:dyDescent="0.3"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  <c r="AL828" s="53"/>
      <c r="AM828" s="53"/>
      <c r="AN828" s="53"/>
      <c r="AO828" s="53"/>
      <c r="AP828" s="53"/>
      <c r="AQ828" s="53"/>
      <c r="AR828" s="53"/>
      <c r="AS828" s="53"/>
      <c r="AT828" s="53"/>
      <c r="AU828" s="53"/>
      <c r="AV828" s="53"/>
      <c r="AW828" s="53"/>
      <c r="AX828" s="53"/>
      <c r="AY828" s="53"/>
      <c r="AZ828" s="53"/>
      <c r="BA828" s="53"/>
    </row>
    <row r="829" spans="2:53" x14ac:dyDescent="0.3"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  <c r="AL829" s="53"/>
      <c r="AM829" s="53"/>
      <c r="AN829" s="53"/>
      <c r="AO829" s="53"/>
      <c r="AP829" s="53"/>
      <c r="AQ829" s="53"/>
      <c r="AR829" s="53"/>
      <c r="AS829" s="53"/>
      <c r="AT829" s="53"/>
      <c r="AU829" s="53"/>
      <c r="AV829" s="53"/>
      <c r="AW829" s="53"/>
      <c r="AX829" s="53"/>
      <c r="AY829" s="53"/>
      <c r="AZ829" s="53"/>
      <c r="BA829" s="53"/>
    </row>
    <row r="830" spans="2:53" x14ac:dyDescent="0.3"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  <c r="AL830" s="53"/>
      <c r="AM830" s="53"/>
      <c r="AN830" s="53"/>
      <c r="AO830" s="53"/>
      <c r="AP830" s="53"/>
      <c r="AQ830" s="53"/>
      <c r="AR830" s="53"/>
      <c r="AS830" s="53"/>
      <c r="AT830" s="53"/>
      <c r="AU830" s="53"/>
      <c r="AV830" s="53"/>
      <c r="AW830" s="53"/>
      <c r="AX830" s="53"/>
      <c r="AY830" s="53"/>
      <c r="AZ830" s="53"/>
      <c r="BA830" s="53"/>
    </row>
    <row r="831" spans="2:53" x14ac:dyDescent="0.3"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  <c r="AL831" s="53"/>
      <c r="AM831" s="53"/>
      <c r="AN831" s="53"/>
      <c r="AO831" s="53"/>
      <c r="AP831" s="53"/>
      <c r="AQ831" s="53"/>
      <c r="AR831" s="53"/>
      <c r="AS831" s="53"/>
      <c r="AT831" s="53"/>
      <c r="AU831" s="53"/>
      <c r="AV831" s="53"/>
      <c r="AW831" s="53"/>
      <c r="AX831" s="53"/>
      <c r="AY831" s="53"/>
      <c r="AZ831" s="53"/>
      <c r="BA831" s="53"/>
    </row>
    <row r="832" spans="2:53" x14ac:dyDescent="0.3"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  <c r="AL832" s="53"/>
      <c r="AM832" s="53"/>
      <c r="AN832" s="53"/>
      <c r="AO832" s="53"/>
      <c r="AP832" s="53"/>
      <c r="AQ832" s="53"/>
      <c r="AR832" s="53"/>
      <c r="AS832" s="53"/>
      <c r="AT832" s="53"/>
      <c r="AU832" s="53"/>
      <c r="AV832" s="53"/>
      <c r="AW832" s="53"/>
      <c r="AX832" s="53"/>
      <c r="AY832" s="53"/>
      <c r="AZ832" s="53"/>
      <c r="BA832" s="53"/>
    </row>
    <row r="833" spans="2:53" x14ac:dyDescent="0.3"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  <c r="AA833" s="48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  <c r="AL833" s="53"/>
      <c r="AM833" s="53"/>
      <c r="AN833" s="53"/>
      <c r="AO833" s="53"/>
      <c r="AP833" s="53"/>
      <c r="AQ833" s="53"/>
      <c r="AR833" s="53"/>
      <c r="AS833" s="53"/>
      <c r="AT833" s="53"/>
      <c r="AU833" s="53"/>
      <c r="AV833" s="53"/>
      <c r="AW833" s="53"/>
      <c r="AX833" s="53"/>
      <c r="AY833" s="53"/>
      <c r="AZ833" s="53"/>
      <c r="BA833" s="53"/>
    </row>
    <row r="834" spans="2:53" x14ac:dyDescent="0.3"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  <c r="AA834" s="48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  <c r="AL834" s="53"/>
      <c r="AM834" s="53"/>
      <c r="AN834" s="53"/>
      <c r="AO834" s="53"/>
      <c r="AP834" s="53"/>
      <c r="AQ834" s="53"/>
      <c r="AR834" s="53"/>
      <c r="AS834" s="53"/>
      <c r="AT834" s="53"/>
      <c r="AU834" s="53"/>
      <c r="AV834" s="53"/>
      <c r="AW834" s="53"/>
      <c r="AX834" s="53"/>
      <c r="AY834" s="53"/>
      <c r="AZ834" s="53"/>
      <c r="BA834" s="53"/>
    </row>
    <row r="835" spans="2:53" x14ac:dyDescent="0.3"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  <c r="AA835" s="48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  <c r="AL835" s="53"/>
      <c r="AM835" s="53"/>
      <c r="AN835" s="53"/>
      <c r="AO835" s="53"/>
      <c r="AP835" s="53"/>
      <c r="AQ835" s="53"/>
      <c r="AR835" s="53"/>
      <c r="AS835" s="53"/>
      <c r="AT835" s="53"/>
      <c r="AU835" s="53"/>
      <c r="AV835" s="53"/>
      <c r="AW835" s="53"/>
      <c r="AX835" s="53"/>
      <c r="AY835" s="53"/>
      <c r="AZ835" s="53"/>
      <c r="BA835" s="53"/>
    </row>
    <row r="836" spans="2:53" x14ac:dyDescent="0.3"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  <c r="AA836" s="48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  <c r="AL836" s="53"/>
      <c r="AM836" s="53"/>
      <c r="AN836" s="53"/>
      <c r="AO836" s="53"/>
      <c r="AP836" s="53"/>
      <c r="AQ836" s="53"/>
      <c r="AR836" s="53"/>
      <c r="AS836" s="53"/>
      <c r="AT836" s="53"/>
      <c r="AU836" s="53"/>
      <c r="AV836" s="53"/>
      <c r="AW836" s="53"/>
      <c r="AX836" s="53"/>
      <c r="AY836" s="53"/>
      <c r="AZ836" s="53"/>
      <c r="BA836" s="53"/>
    </row>
    <row r="837" spans="2:53" x14ac:dyDescent="0.3"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  <c r="AA837" s="48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  <c r="AL837" s="53"/>
      <c r="AM837" s="53"/>
      <c r="AN837" s="53"/>
      <c r="AO837" s="53"/>
      <c r="AP837" s="53"/>
      <c r="AQ837" s="53"/>
      <c r="AR837" s="53"/>
      <c r="AS837" s="53"/>
      <c r="AT837" s="53"/>
      <c r="AU837" s="53"/>
      <c r="AV837" s="53"/>
      <c r="AW837" s="53"/>
      <c r="AX837" s="53"/>
      <c r="AY837" s="53"/>
      <c r="AZ837" s="53"/>
      <c r="BA837" s="53"/>
    </row>
    <row r="838" spans="2:53" x14ac:dyDescent="0.3"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  <c r="AA838" s="48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  <c r="AL838" s="53"/>
      <c r="AM838" s="53"/>
      <c r="AN838" s="53"/>
      <c r="AO838" s="53"/>
      <c r="AP838" s="53"/>
      <c r="AQ838" s="53"/>
      <c r="AR838" s="53"/>
      <c r="AS838" s="53"/>
      <c r="AT838" s="53"/>
      <c r="AU838" s="53"/>
      <c r="AV838" s="53"/>
      <c r="AW838" s="53"/>
      <c r="AX838" s="53"/>
      <c r="AY838" s="53"/>
      <c r="AZ838" s="53"/>
      <c r="BA838" s="53"/>
    </row>
    <row r="839" spans="2:53" x14ac:dyDescent="0.3"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  <c r="AL839" s="53"/>
      <c r="AM839" s="53"/>
      <c r="AN839" s="53"/>
      <c r="AO839" s="53"/>
      <c r="AP839" s="53"/>
      <c r="AQ839" s="53"/>
      <c r="AR839" s="53"/>
      <c r="AS839" s="53"/>
      <c r="AT839" s="53"/>
      <c r="AU839" s="53"/>
      <c r="AV839" s="53"/>
      <c r="AW839" s="53"/>
      <c r="AX839" s="53"/>
      <c r="AY839" s="53"/>
      <c r="AZ839" s="53"/>
      <c r="BA839" s="53"/>
    </row>
    <row r="840" spans="2:53" x14ac:dyDescent="0.3"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  <c r="AA840" s="48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  <c r="AL840" s="53"/>
      <c r="AM840" s="53"/>
      <c r="AN840" s="53"/>
      <c r="AO840" s="53"/>
      <c r="AP840" s="53"/>
      <c r="AQ840" s="53"/>
      <c r="AR840" s="53"/>
      <c r="AS840" s="53"/>
      <c r="AT840" s="53"/>
      <c r="AU840" s="53"/>
      <c r="AV840" s="53"/>
      <c r="AW840" s="53"/>
      <c r="AX840" s="53"/>
      <c r="AY840" s="53"/>
      <c r="AZ840" s="53"/>
      <c r="BA840" s="53"/>
    </row>
    <row r="841" spans="2:53" x14ac:dyDescent="0.3"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  <c r="AL841" s="53"/>
      <c r="AM841" s="53"/>
      <c r="AN841" s="53"/>
      <c r="AO841" s="53"/>
      <c r="AP841" s="53"/>
      <c r="AQ841" s="53"/>
      <c r="AR841" s="53"/>
      <c r="AS841" s="53"/>
      <c r="AT841" s="53"/>
      <c r="AU841" s="53"/>
      <c r="AV841" s="53"/>
      <c r="AW841" s="53"/>
      <c r="AX841" s="53"/>
      <c r="AY841" s="53"/>
      <c r="AZ841" s="53"/>
      <c r="BA841" s="53"/>
    </row>
    <row r="842" spans="2:53" x14ac:dyDescent="0.3"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  <c r="AL842" s="53"/>
      <c r="AM842" s="53"/>
      <c r="AN842" s="53"/>
      <c r="AO842" s="53"/>
      <c r="AP842" s="53"/>
      <c r="AQ842" s="53"/>
      <c r="AR842" s="53"/>
      <c r="AS842" s="53"/>
      <c r="AT842" s="53"/>
      <c r="AU842" s="53"/>
      <c r="AV842" s="53"/>
      <c r="AW842" s="53"/>
      <c r="AX842" s="53"/>
      <c r="AY842" s="53"/>
      <c r="AZ842" s="53"/>
      <c r="BA842" s="53"/>
    </row>
    <row r="843" spans="2:53" x14ac:dyDescent="0.3"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  <c r="AL843" s="53"/>
      <c r="AM843" s="53"/>
      <c r="AN843" s="53"/>
      <c r="AO843" s="53"/>
      <c r="AP843" s="53"/>
      <c r="AQ843" s="53"/>
      <c r="AR843" s="53"/>
      <c r="AS843" s="53"/>
      <c r="AT843" s="53"/>
      <c r="AU843" s="53"/>
      <c r="AV843" s="53"/>
      <c r="AW843" s="53"/>
      <c r="AX843" s="53"/>
      <c r="AY843" s="53"/>
      <c r="AZ843" s="53"/>
      <c r="BA843" s="53"/>
    </row>
    <row r="844" spans="2:53" x14ac:dyDescent="0.3"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  <c r="AL844" s="53"/>
      <c r="AM844" s="53"/>
      <c r="AN844" s="53"/>
      <c r="AO844" s="53"/>
      <c r="AP844" s="53"/>
      <c r="AQ844" s="53"/>
      <c r="AR844" s="53"/>
      <c r="AS844" s="53"/>
      <c r="AT844" s="53"/>
      <c r="AU844" s="53"/>
      <c r="AV844" s="53"/>
      <c r="AW844" s="53"/>
      <c r="AX844" s="53"/>
      <c r="AY844" s="53"/>
      <c r="AZ844" s="53"/>
      <c r="BA844" s="53"/>
    </row>
    <row r="845" spans="2:53" x14ac:dyDescent="0.3"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  <c r="AL845" s="53"/>
      <c r="AM845" s="53"/>
      <c r="AN845" s="53"/>
      <c r="AO845" s="53"/>
      <c r="AP845" s="53"/>
      <c r="AQ845" s="53"/>
      <c r="AR845" s="53"/>
      <c r="AS845" s="53"/>
      <c r="AT845" s="53"/>
      <c r="AU845" s="53"/>
      <c r="AV845" s="53"/>
      <c r="AW845" s="53"/>
      <c r="AX845" s="53"/>
      <c r="AY845" s="53"/>
      <c r="AZ845" s="53"/>
      <c r="BA845" s="53"/>
    </row>
    <row r="846" spans="2:53" x14ac:dyDescent="0.3"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  <c r="AL846" s="53"/>
      <c r="AM846" s="53"/>
      <c r="AN846" s="53"/>
      <c r="AO846" s="53"/>
      <c r="AP846" s="53"/>
      <c r="AQ846" s="53"/>
      <c r="AR846" s="53"/>
      <c r="AS846" s="53"/>
      <c r="AT846" s="53"/>
      <c r="AU846" s="53"/>
      <c r="AV846" s="53"/>
      <c r="AW846" s="53"/>
      <c r="AX846" s="53"/>
      <c r="AY846" s="53"/>
      <c r="AZ846" s="53"/>
      <c r="BA846" s="53"/>
    </row>
    <row r="847" spans="2:53" x14ac:dyDescent="0.3"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  <c r="AL847" s="53"/>
      <c r="AM847" s="53"/>
      <c r="AN847" s="53"/>
      <c r="AO847" s="53"/>
      <c r="AP847" s="53"/>
      <c r="AQ847" s="53"/>
      <c r="AR847" s="53"/>
      <c r="AS847" s="53"/>
      <c r="AT847" s="53"/>
      <c r="AU847" s="53"/>
      <c r="AV847" s="53"/>
      <c r="AW847" s="53"/>
      <c r="AX847" s="53"/>
      <c r="AY847" s="53"/>
      <c r="AZ847" s="53"/>
      <c r="BA847" s="53"/>
    </row>
    <row r="848" spans="2:53" x14ac:dyDescent="0.3"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  <c r="AL848" s="53"/>
      <c r="AM848" s="53"/>
      <c r="AN848" s="53"/>
      <c r="AO848" s="53"/>
      <c r="AP848" s="53"/>
      <c r="AQ848" s="53"/>
      <c r="AR848" s="53"/>
      <c r="AS848" s="53"/>
      <c r="AT848" s="53"/>
      <c r="AU848" s="53"/>
      <c r="AV848" s="53"/>
      <c r="AW848" s="53"/>
      <c r="AX848" s="53"/>
      <c r="AY848" s="53"/>
      <c r="AZ848" s="53"/>
      <c r="BA848" s="53"/>
    </row>
    <row r="849" spans="2:53" x14ac:dyDescent="0.3"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  <c r="AA849" s="48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  <c r="AL849" s="53"/>
      <c r="AM849" s="53"/>
      <c r="AN849" s="53"/>
      <c r="AO849" s="53"/>
      <c r="AP849" s="53"/>
      <c r="AQ849" s="53"/>
      <c r="AR849" s="53"/>
      <c r="AS849" s="53"/>
      <c r="AT849" s="53"/>
      <c r="AU849" s="53"/>
      <c r="AV849" s="53"/>
      <c r="AW849" s="53"/>
      <c r="AX849" s="53"/>
      <c r="AY849" s="53"/>
      <c r="AZ849" s="53"/>
      <c r="BA849" s="53"/>
    </row>
    <row r="850" spans="2:53" x14ac:dyDescent="0.3"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  <c r="AL850" s="53"/>
      <c r="AM850" s="53"/>
      <c r="AN850" s="53"/>
      <c r="AO850" s="53"/>
      <c r="AP850" s="53"/>
      <c r="AQ850" s="53"/>
      <c r="AR850" s="53"/>
      <c r="AS850" s="53"/>
      <c r="AT850" s="53"/>
      <c r="AU850" s="53"/>
      <c r="AV850" s="53"/>
      <c r="AW850" s="53"/>
      <c r="AX850" s="53"/>
      <c r="AY850" s="53"/>
      <c r="AZ850" s="53"/>
      <c r="BA850" s="53"/>
    </row>
    <row r="851" spans="2:53" x14ac:dyDescent="0.3"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  <c r="AL851" s="53"/>
      <c r="AM851" s="53"/>
      <c r="AN851" s="53"/>
      <c r="AO851" s="53"/>
      <c r="AP851" s="53"/>
      <c r="AQ851" s="53"/>
      <c r="AR851" s="53"/>
      <c r="AS851" s="53"/>
      <c r="AT851" s="53"/>
      <c r="AU851" s="53"/>
      <c r="AV851" s="53"/>
      <c r="AW851" s="53"/>
      <c r="AX851" s="53"/>
      <c r="AY851" s="53"/>
      <c r="AZ851" s="53"/>
      <c r="BA851" s="53"/>
    </row>
    <row r="852" spans="2:53" x14ac:dyDescent="0.3"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  <c r="AL852" s="53"/>
      <c r="AM852" s="53"/>
      <c r="AN852" s="53"/>
      <c r="AO852" s="53"/>
      <c r="AP852" s="53"/>
      <c r="AQ852" s="53"/>
      <c r="AR852" s="53"/>
      <c r="AS852" s="53"/>
      <c r="AT852" s="53"/>
      <c r="AU852" s="53"/>
      <c r="AV852" s="53"/>
      <c r="AW852" s="53"/>
      <c r="AX852" s="53"/>
      <c r="AY852" s="53"/>
      <c r="AZ852" s="53"/>
      <c r="BA852" s="53"/>
    </row>
    <row r="853" spans="2:53" x14ac:dyDescent="0.3"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  <c r="AL853" s="53"/>
      <c r="AM853" s="53"/>
      <c r="AN853" s="53"/>
      <c r="AO853" s="53"/>
      <c r="AP853" s="53"/>
      <c r="AQ853" s="53"/>
      <c r="AR853" s="53"/>
      <c r="AS853" s="53"/>
      <c r="AT853" s="53"/>
      <c r="AU853" s="53"/>
      <c r="AV853" s="53"/>
      <c r="AW853" s="53"/>
      <c r="AX853" s="53"/>
      <c r="AY853" s="53"/>
      <c r="AZ853" s="53"/>
      <c r="BA853" s="53"/>
    </row>
    <row r="854" spans="2:53" x14ac:dyDescent="0.3"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  <c r="AL854" s="53"/>
      <c r="AM854" s="53"/>
      <c r="AN854" s="53"/>
      <c r="AO854" s="53"/>
      <c r="AP854" s="53"/>
      <c r="AQ854" s="53"/>
      <c r="AR854" s="53"/>
      <c r="AS854" s="53"/>
      <c r="AT854" s="53"/>
      <c r="AU854" s="53"/>
      <c r="AV854" s="53"/>
      <c r="AW854" s="53"/>
      <c r="AX854" s="53"/>
      <c r="AY854" s="53"/>
      <c r="AZ854" s="53"/>
      <c r="BA854" s="53"/>
    </row>
    <row r="855" spans="2:53" x14ac:dyDescent="0.3"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  <c r="AL855" s="53"/>
      <c r="AM855" s="53"/>
      <c r="AN855" s="53"/>
      <c r="AO855" s="53"/>
      <c r="AP855" s="53"/>
      <c r="AQ855" s="53"/>
      <c r="AR855" s="53"/>
      <c r="AS855" s="53"/>
      <c r="AT855" s="53"/>
      <c r="AU855" s="53"/>
      <c r="AV855" s="53"/>
      <c r="AW855" s="53"/>
      <c r="AX855" s="53"/>
      <c r="AY855" s="53"/>
      <c r="AZ855" s="53"/>
      <c r="BA855" s="53"/>
    </row>
    <row r="856" spans="2:53" x14ac:dyDescent="0.3"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  <c r="AL856" s="53"/>
      <c r="AM856" s="53"/>
      <c r="AN856" s="53"/>
      <c r="AO856" s="53"/>
      <c r="AP856" s="53"/>
      <c r="AQ856" s="53"/>
      <c r="AR856" s="53"/>
      <c r="AS856" s="53"/>
      <c r="AT856" s="53"/>
      <c r="AU856" s="53"/>
      <c r="AV856" s="53"/>
      <c r="AW856" s="53"/>
      <c r="AX856" s="53"/>
      <c r="AY856" s="53"/>
      <c r="AZ856" s="53"/>
      <c r="BA856" s="53"/>
    </row>
    <row r="857" spans="2:53" x14ac:dyDescent="0.3"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  <c r="AL857" s="53"/>
      <c r="AM857" s="53"/>
      <c r="AN857" s="53"/>
      <c r="AO857" s="53"/>
      <c r="AP857" s="53"/>
      <c r="AQ857" s="53"/>
      <c r="AR857" s="53"/>
      <c r="AS857" s="53"/>
      <c r="AT857" s="53"/>
      <c r="AU857" s="53"/>
      <c r="AV857" s="53"/>
      <c r="AW857" s="53"/>
      <c r="AX857" s="53"/>
      <c r="AY857" s="53"/>
      <c r="AZ857" s="53"/>
      <c r="BA857" s="53"/>
    </row>
    <row r="858" spans="2:53" x14ac:dyDescent="0.3"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  <c r="AA858" s="48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  <c r="AL858" s="53"/>
      <c r="AM858" s="53"/>
      <c r="AN858" s="53"/>
      <c r="AO858" s="53"/>
      <c r="AP858" s="53"/>
      <c r="AQ858" s="53"/>
      <c r="AR858" s="53"/>
      <c r="AS858" s="53"/>
      <c r="AT858" s="53"/>
      <c r="AU858" s="53"/>
      <c r="AV858" s="53"/>
      <c r="AW858" s="53"/>
      <c r="AX858" s="53"/>
      <c r="AY858" s="53"/>
      <c r="AZ858" s="53"/>
      <c r="BA858" s="53"/>
    </row>
    <row r="859" spans="2:53" x14ac:dyDescent="0.3"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  <c r="AA859" s="48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  <c r="AL859" s="53"/>
      <c r="AM859" s="53"/>
      <c r="AN859" s="53"/>
      <c r="AO859" s="53"/>
      <c r="AP859" s="53"/>
      <c r="AQ859" s="53"/>
      <c r="AR859" s="53"/>
      <c r="AS859" s="53"/>
      <c r="AT859" s="53"/>
      <c r="AU859" s="53"/>
      <c r="AV859" s="53"/>
      <c r="AW859" s="53"/>
      <c r="AX859" s="53"/>
      <c r="AY859" s="53"/>
      <c r="AZ859" s="53"/>
      <c r="BA859" s="53"/>
    </row>
    <row r="860" spans="2:53" x14ac:dyDescent="0.3"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  <c r="AL860" s="53"/>
      <c r="AM860" s="53"/>
      <c r="AN860" s="53"/>
      <c r="AO860" s="53"/>
      <c r="AP860" s="53"/>
      <c r="AQ860" s="53"/>
      <c r="AR860" s="53"/>
      <c r="AS860" s="53"/>
      <c r="AT860" s="53"/>
      <c r="AU860" s="53"/>
      <c r="AV860" s="53"/>
      <c r="AW860" s="53"/>
      <c r="AX860" s="53"/>
      <c r="AY860" s="53"/>
      <c r="AZ860" s="53"/>
      <c r="BA860" s="53"/>
    </row>
    <row r="861" spans="2:53" x14ac:dyDescent="0.3"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  <c r="AA861" s="48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  <c r="AL861" s="53"/>
      <c r="AM861" s="53"/>
      <c r="AN861" s="53"/>
      <c r="AO861" s="53"/>
      <c r="AP861" s="53"/>
      <c r="AQ861" s="53"/>
      <c r="AR861" s="53"/>
      <c r="AS861" s="53"/>
      <c r="AT861" s="53"/>
      <c r="AU861" s="53"/>
      <c r="AV861" s="53"/>
      <c r="AW861" s="53"/>
      <c r="AX861" s="53"/>
      <c r="AY861" s="53"/>
      <c r="AZ861" s="53"/>
      <c r="BA861" s="53"/>
    </row>
    <row r="862" spans="2:53" x14ac:dyDescent="0.3"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  <c r="AL862" s="53"/>
      <c r="AM862" s="53"/>
      <c r="AN862" s="53"/>
      <c r="AO862" s="53"/>
      <c r="AP862" s="53"/>
      <c r="AQ862" s="53"/>
      <c r="AR862" s="53"/>
      <c r="AS862" s="53"/>
      <c r="AT862" s="53"/>
      <c r="AU862" s="53"/>
      <c r="AV862" s="53"/>
      <c r="AW862" s="53"/>
      <c r="AX862" s="53"/>
      <c r="AY862" s="53"/>
      <c r="AZ862" s="53"/>
      <c r="BA862" s="53"/>
    </row>
    <row r="863" spans="2:53" x14ac:dyDescent="0.3"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  <c r="AL863" s="53"/>
      <c r="AM863" s="53"/>
      <c r="AN863" s="53"/>
      <c r="AO863" s="53"/>
      <c r="AP863" s="53"/>
      <c r="AQ863" s="53"/>
      <c r="AR863" s="53"/>
      <c r="AS863" s="53"/>
      <c r="AT863" s="53"/>
      <c r="AU863" s="53"/>
      <c r="AV863" s="53"/>
      <c r="AW863" s="53"/>
      <c r="AX863" s="53"/>
      <c r="AY863" s="53"/>
      <c r="AZ863" s="53"/>
      <c r="BA863" s="53"/>
    </row>
    <row r="864" spans="2:53" x14ac:dyDescent="0.3"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  <c r="AL864" s="53"/>
      <c r="AM864" s="53"/>
      <c r="AN864" s="53"/>
      <c r="AO864" s="53"/>
      <c r="AP864" s="53"/>
      <c r="AQ864" s="53"/>
      <c r="AR864" s="53"/>
      <c r="AS864" s="53"/>
      <c r="AT864" s="53"/>
      <c r="AU864" s="53"/>
      <c r="AV864" s="53"/>
      <c r="AW864" s="53"/>
      <c r="AX864" s="53"/>
      <c r="AY864" s="53"/>
      <c r="AZ864" s="53"/>
      <c r="BA864" s="53"/>
    </row>
    <row r="865" spans="2:53" x14ac:dyDescent="0.3"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  <c r="AA865" s="48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  <c r="AL865" s="53"/>
      <c r="AM865" s="53"/>
      <c r="AN865" s="53"/>
      <c r="AO865" s="53"/>
      <c r="AP865" s="53"/>
      <c r="AQ865" s="53"/>
      <c r="AR865" s="53"/>
      <c r="AS865" s="53"/>
      <c r="AT865" s="53"/>
      <c r="AU865" s="53"/>
      <c r="AV865" s="53"/>
      <c r="AW865" s="53"/>
      <c r="AX865" s="53"/>
      <c r="AY865" s="53"/>
      <c r="AZ865" s="53"/>
      <c r="BA865" s="53"/>
    </row>
    <row r="866" spans="2:53" x14ac:dyDescent="0.3"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  <c r="AA866" s="48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  <c r="AL866" s="53"/>
      <c r="AM866" s="53"/>
      <c r="AN866" s="53"/>
      <c r="AO866" s="53"/>
      <c r="AP866" s="53"/>
      <c r="AQ866" s="53"/>
      <c r="AR866" s="53"/>
      <c r="AS866" s="53"/>
      <c r="AT866" s="53"/>
      <c r="AU866" s="53"/>
      <c r="AV866" s="53"/>
      <c r="AW866" s="53"/>
      <c r="AX866" s="53"/>
      <c r="AY866" s="53"/>
      <c r="AZ866" s="53"/>
      <c r="BA866" s="53"/>
    </row>
    <row r="867" spans="2:53" x14ac:dyDescent="0.3"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  <c r="AL867" s="53"/>
      <c r="AM867" s="53"/>
      <c r="AN867" s="53"/>
      <c r="AO867" s="53"/>
      <c r="AP867" s="53"/>
      <c r="AQ867" s="53"/>
      <c r="AR867" s="53"/>
      <c r="AS867" s="53"/>
      <c r="AT867" s="53"/>
      <c r="AU867" s="53"/>
      <c r="AV867" s="53"/>
      <c r="AW867" s="53"/>
      <c r="AX867" s="53"/>
      <c r="AY867" s="53"/>
      <c r="AZ867" s="53"/>
      <c r="BA867" s="53"/>
    </row>
    <row r="868" spans="2:53" x14ac:dyDescent="0.3"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  <c r="AL868" s="53"/>
      <c r="AM868" s="53"/>
      <c r="AN868" s="53"/>
      <c r="AO868" s="53"/>
      <c r="AP868" s="53"/>
      <c r="AQ868" s="53"/>
      <c r="AR868" s="53"/>
      <c r="AS868" s="53"/>
      <c r="AT868" s="53"/>
      <c r="AU868" s="53"/>
      <c r="AV868" s="53"/>
      <c r="AW868" s="53"/>
      <c r="AX868" s="53"/>
      <c r="AY868" s="53"/>
      <c r="AZ868" s="53"/>
      <c r="BA868" s="53"/>
    </row>
    <row r="869" spans="2:53" x14ac:dyDescent="0.3"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  <c r="AA869" s="48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  <c r="AL869" s="53"/>
      <c r="AM869" s="53"/>
      <c r="AN869" s="53"/>
      <c r="AO869" s="53"/>
      <c r="AP869" s="53"/>
      <c r="AQ869" s="53"/>
      <c r="AR869" s="53"/>
      <c r="AS869" s="53"/>
      <c r="AT869" s="53"/>
      <c r="AU869" s="53"/>
      <c r="AV869" s="53"/>
      <c r="AW869" s="53"/>
      <c r="AX869" s="53"/>
      <c r="AY869" s="53"/>
      <c r="AZ869" s="53"/>
      <c r="BA869" s="53"/>
    </row>
    <row r="870" spans="2:53" x14ac:dyDescent="0.3"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  <c r="AL870" s="53"/>
      <c r="AM870" s="53"/>
      <c r="AN870" s="53"/>
      <c r="AO870" s="53"/>
      <c r="AP870" s="53"/>
      <c r="AQ870" s="53"/>
      <c r="AR870" s="53"/>
      <c r="AS870" s="53"/>
      <c r="AT870" s="53"/>
      <c r="AU870" s="53"/>
      <c r="AV870" s="53"/>
      <c r="AW870" s="53"/>
      <c r="AX870" s="53"/>
      <c r="AY870" s="53"/>
      <c r="AZ870" s="53"/>
      <c r="BA870" s="53"/>
    </row>
    <row r="871" spans="2:53" x14ac:dyDescent="0.3"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  <c r="AL871" s="53"/>
      <c r="AM871" s="53"/>
      <c r="AN871" s="53"/>
      <c r="AO871" s="53"/>
      <c r="AP871" s="53"/>
      <c r="AQ871" s="53"/>
      <c r="AR871" s="53"/>
      <c r="AS871" s="53"/>
      <c r="AT871" s="53"/>
      <c r="AU871" s="53"/>
      <c r="AV871" s="53"/>
      <c r="AW871" s="53"/>
      <c r="AX871" s="53"/>
      <c r="AY871" s="53"/>
      <c r="AZ871" s="53"/>
      <c r="BA871" s="53"/>
    </row>
    <row r="872" spans="2:53" x14ac:dyDescent="0.3"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  <c r="AL872" s="53"/>
      <c r="AM872" s="53"/>
      <c r="AN872" s="53"/>
      <c r="AO872" s="53"/>
      <c r="AP872" s="53"/>
      <c r="AQ872" s="53"/>
      <c r="AR872" s="53"/>
      <c r="AS872" s="53"/>
      <c r="AT872" s="53"/>
      <c r="AU872" s="53"/>
      <c r="AV872" s="53"/>
      <c r="AW872" s="53"/>
      <c r="AX872" s="53"/>
      <c r="AY872" s="53"/>
      <c r="AZ872" s="53"/>
      <c r="BA872" s="53"/>
    </row>
    <row r="873" spans="2:53" x14ac:dyDescent="0.3"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  <c r="AL873" s="53"/>
      <c r="AM873" s="53"/>
      <c r="AN873" s="53"/>
      <c r="AO873" s="53"/>
      <c r="AP873" s="53"/>
      <c r="AQ873" s="53"/>
      <c r="AR873" s="53"/>
      <c r="AS873" s="53"/>
      <c r="AT873" s="53"/>
      <c r="AU873" s="53"/>
      <c r="AV873" s="53"/>
      <c r="AW873" s="53"/>
      <c r="AX873" s="53"/>
      <c r="AY873" s="53"/>
      <c r="AZ873" s="53"/>
      <c r="BA873" s="53"/>
    </row>
    <row r="874" spans="2:53" x14ac:dyDescent="0.3"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  <c r="AL874" s="53"/>
      <c r="AM874" s="53"/>
      <c r="AN874" s="53"/>
      <c r="AO874" s="53"/>
      <c r="AP874" s="53"/>
      <c r="AQ874" s="53"/>
      <c r="AR874" s="53"/>
      <c r="AS874" s="53"/>
      <c r="AT874" s="53"/>
      <c r="AU874" s="53"/>
      <c r="AV874" s="53"/>
      <c r="AW874" s="53"/>
      <c r="AX874" s="53"/>
      <c r="AY874" s="53"/>
      <c r="AZ874" s="53"/>
      <c r="BA874" s="53"/>
    </row>
    <row r="875" spans="2:53" x14ac:dyDescent="0.3"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  <c r="AL875" s="53"/>
      <c r="AM875" s="53"/>
      <c r="AN875" s="53"/>
      <c r="AO875" s="53"/>
      <c r="AP875" s="53"/>
      <c r="AQ875" s="53"/>
      <c r="AR875" s="53"/>
      <c r="AS875" s="53"/>
      <c r="AT875" s="53"/>
      <c r="AU875" s="53"/>
      <c r="AV875" s="53"/>
      <c r="AW875" s="53"/>
      <c r="AX875" s="53"/>
      <c r="AY875" s="53"/>
      <c r="AZ875" s="53"/>
      <c r="BA875" s="53"/>
    </row>
    <row r="876" spans="2:53" x14ac:dyDescent="0.3"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  <c r="AL876" s="53"/>
      <c r="AM876" s="53"/>
      <c r="AN876" s="53"/>
      <c r="AO876" s="53"/>
      <c r="AP876" s="53"/>
      <c r="AQ876" s="53"/>
      <c r="AR876" s="53"/>
      <c r="AS876" s="53"/>
      <c r="AT876" s="53"/>
      <c r="AU876" s="53"/>
      <c r="AV876" s="53"/>
      <c r="AW876" s="53"/>
      <c r="AX876" s="53"/>
      <c r="AY876" s="53"/>
      <c r="AZ876" s="53"/>
      <c r="BA876" s="53"/>
    </row>
    <row r="877" spans="2:53" x14ac:dyDescent="0.3"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  <c r="AL877" s="53"/>
      <c r="AM877" s="53"/>
      <c r="AN877" s="53"/>
      <c r="AO877" s="53"/>
      <c r="AP877" s="53"/>
      <c r="AQ877" s="53"/>
      <c r="AR877" s="53"/>
      <c r="AS877" s="53"/>
      <c r="AT877" s="53"/>
      <c r="AU877" s="53"/>
      <c r="AV877" s="53"/>
      <c r="AW877" s="53"/>
      <c r="AX877" s="53"/>
      <c r="AY877" s="53"/>
      <c r="AZ877" s="53"/>
      <c r="BA877" s="53"/>
    </row>
    <row r="878" spans="2:53" x14ac:dyDescent="0.3"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  <c r="AL878" s="53"/>
      <c r="AM878" s="53"/>
      <c r="AN878" s="53"/>
      <c r="AO878" s="53"/>
      <c r="AP878" s="53"/>
      <c r="AQ878" s="53"/>
      <c r="AR878" s="53"/>
      <c r="AS878" s="53"/>
      <c r="AT878" s="53"/>
      <c r="AU878" s="53"/>
      <c r="AV878" s="53"/>
      <c r="AW878" s="53"/>
      <c r="AX878" s="53"/>
      <c r="AY878" s="53"/>
      <c r="AZ878" s="53"/>
      <c r="BA878" s="53"/>
    </row>
    <row r="879" spans="2:53" x14ac:dyDescent="0.3"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  <c r="AL879" s="53"/>
      <c r="AM879" s="53"/>
      <c r="AN879" s="53"/>
      <c r="AO879" s="53"/>
      <c r="AP879" s="53"/>
      <c r="AQ879" s="53"/>
      <c r="AR879" s="53"/>
      <c r="AS879" s="53"/>
      <c r="AT879" s="53"/>
      <c r="AU879" s="53"/>
      <c r="AV879" s="53"/>
      <c r="AW879" s="53"/>
      <c r="AX879" s="53"/>
      <c r="AY879" s="53"/>
      <c r="AZ879" s="53"/>
      <c r="BA879" s="53"/>
    </row>
    <row r="880" spans="2:53" x14ac:dyDescent="0.3"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  <c r="AL880" s="53"/>
      <c r="AM880" s="53"/>
      <c r="AN880" s="53"/>
      <c r="AO880" s="53"/>
      <c r="AP880" s="53"/>
      <c r="AQ880" s="53"/>
      <c r="AR880" s="53"/>
      <c r="AS880" s="53"/>
      <c r="AT880" s="53"/>
      <c r="AU880" s="53"/>
      <c r="AV880" s="53"/>
      <c r="AW880" s="53"/>
      <c r="AX880" s="53"/>
      <c r="AY880" s="53"/>
      <c r="AZ880" s="53"/>
      <c r="BA880" s="53"/>
    </row>
    <row r="881" spans="2:53" x14ac:dyDescent="0.3"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  <c r="AL881" s="53"/>
      <c r="AM881" s="53"/>
      <c r="AN881" s="53"/>
      <c r="AO881" s="53"/>
      <c r="AP881" s="53"/>
      <c r="AQ881" s="53"/>
      <c r="AR881" s="53"/>
      <c r="AS881" s="53"/>
      <c r="AT881" s="53"/>
      <c r="AU881" s="53"/>
      <c r="AV881" s="53"/>
      <c r="AW881" s="53"/>
      <c r="AX881" s="53"/>
      <c r="AY881" s="53"/>
      <c r="AZ881" s="53"/>
      <c r="BA881" s="53"/>
    </row>
    <row r="882" spans="2:53" x14ac:dyDescent="0.3"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  <c r="AL882" s="53"/>
      <c r="AM882" s="53"/>
      <c r="AN882" s="53"/>
      <c r="AO882" s="53"/>
      <c r="AP882" s="53"/>
      <c r="AQ882" s="53"/>
      <c r="AR882" s="53"/>
      <c r="AS882" s="53"/>
      <c r="AT882" s="53"/>
      <c r="AU882" s="53"/>
      <c r="AV882" s="53"/>
      <c r="AW882" s="53"/>
      <c r="AX882" s="53"/>
      <c r="AY882" s="53"/>
      <c r="AZ882" s="53"/>
      <c r="BA882" s="53"/>
    </row>
    <row r="883" spans="2:53" x14ac:dyDescent="0.3"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  <c r="AL883" s="53"/>
      <c r="AM883" s="53"/>
      <c r="AN883" s="53"/>
      <c r="AO883" s="53"/>
      <c r="AP883" s="53"/>
      <c r="AQ883" s="53"/>
      <c r="AR883" s="53"/>
      <c r="AS883" s="53"/>
      <c r="AT883" s="53"/>
      <c r="AU883" s="53"/>
      <c r="AV883" s="53"/>
      <c r="AW883" s="53"/>
      <c r="AX883" s="53"/>
      <c r="AY883" s="53"/>
      <c r="AZ883" s="53"/>
      <c r="BA883" s="53"/>
    </row>
    <row r="884" spans="2:53" x14ac:dyDescent="0.3"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  <c r="AL884" s="53"/>
      <c r="AM884" s="53"/>
      <c r="AN884" s="53"/>
      <c r="AO884" s="53"/>
      <c r="AP884" s="53"/>
      <c r="AQ884" s="53"/>
      <c r="AR884" s="53"/>
      <c r="AS884" s="53"/>
      <c r="AT884" s="53"/>
      <c r="AU884" s="53"/>
      <c r="AV884" s="53"/>
      <c r="AW884" s="53"/>
      <c r="AX884" s="53"/>
      <c r="AY884" s="53"/>
      <c r="AZ884" s="53"/>
      <c r="BA884" s="53"/>
    </row>
    <row r="885" spans="2:53" x14ac:dyDescent="0.3"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  <c r="AL885" s="53"/>
      <c r="AM885" s="53"/>
      <c r="AN885" s="53"/>
      <c r="AO885" s="53"/>
      <c r="AP885" s="53"/>
      <c r="AQ885" s="53"/>
      <c r="AR885" s="53"/>
      <c r="AS885" s="53"/>
      <c r="AT885" s="53"/>
      <c r="AU885" s="53"/>
      <c r="AV885" s="53"/>
      <c r="AW885" s="53"/>
      <c r="AX885" s="53"/>
      <c r="AY885" s="53"/>
      <c r="AZ885" s="53"/>
      <c r="BA885" s="53"/>
    </row>
    <row r="886" spans="2:53" x14ac:dyDescent="0.3"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  <c r="AL886" s="53"/>
      <c r="AM886" s="53"/>
      <c r="AN886" s="53"/>
      <c r="AO886" s="53"/>
      <c r="AP886" s="53"/>
      <c r="AQ886" s="53"/>
      <c r="AR886" s="53"/>
      <c r="AS886" s="53"/>
      <c r="AT886" s="53"/>
      <c r="AU886" s="53"/>
      <c r="AV886" s="53"/>
      <c r="AW886" s="53"/>
      <c r="AX886" s="53"/>
      <c r="AY886" s="53"/>
      <c r="AZ886" s="53"/>
      <c r="BA886" s="53"/>
    </row>
    <row r="887" spans="2:53" x14ac:dyDescent="0.3"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  <c r="AL887" s="53"/>
      <c r="AM887" s="53"/>
      <c r="AN887" s="53"/>
      <c r="AO887" s="53"/>
      <c r="AP887" s="53"/>
      <c r="AQ887" s="53"/>
      <c r="AR887" s="53"/>
      <c r="AS887" s="53"/>
      <c r="AT887" s="53"/>
      <c r="AU887" s="53"/>
      <c r="AV887" s="53"/>
      <c r="AW887" s="53"/>
      <c r="AX887" s="53"/>
      <c r="AY887" s="53"/>
      <c r="AZ887" s="53"/>
      <c r="BA887" s="53"/>
    </row>
    <row r="888" spans="2:53" x14ac:dyDescent="0.3"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  <c r="AL888" s="53"/>
      <c r="AM888" s="53"/>
      <c r="AN888" s="53"/>
      <c r="AO888" s="53"/>
      <c r="AP888" s="53"/>
      <c r="AQ888" s="53"/>
      <c r="AR888" s="53"/>
      <c r="AS888" s="53"/>
      <c r="AT888" s="53"/>
      <c r="AU888" s="53"/>
      <c r="AV888" s="53"/>
      <c r="AW888" s="53"/>
      <c r="AX888" s="53"/>
      <c r="AY888" s="53"/>
      <c r="AZ888" s="53"/>
      <c r="BA888" s="53"/>
    </row>
    <row r="889" spans="2:53" x14ac:dyDescent="0.3"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  <c r="AL889" s="53"/>
      <c r="AM889" s="53"/>
      <c r="AN889" s="53"/>
      <c r="AO889" s="53"/>
      <c r="AP889" s="53"/>
      <c r="AQ889" s="53"/>
      <c r="AR889" s="53"/>
      <c r="AS889" s="53"/>
      <c r="AT889" s="53"/>
      <c r="AU889" s="53"/>
      <c r="AV889" s="53"/>
      <c r="AW889" s="53"/>
      <c r="AX889" s="53"/>
      <c r="AY889" s="53"/>
      <c r="AZ889" s="53"/>
      <c r="BA889" s="53"/>
    </row>
    <row r="890" spans="2:53" x14ac:dyDescent="0.3"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  <c r="AL890" s="53"/>
      <c r="AM890" s="53"/>
      <c r="AN890" s="53"/>
      <c r="AO890" s="53"/>
      <c r="AP890" s="53"/>
      <c r="AQ890" s="53"/>
      <c r="AR890" s="53"/>
      <c r="AS890" s="53"/>
      <c r="AT890" s="53"/>
      <c r="AU890" s="53"/>
      <c r="AV890" s="53"/>
      <c r="AW890" s="53"/>
      <c r="AX890" s="53"/>
      <c r="AY890" s="53"/>
      <c r="AZ890" s="53"/>
      <c r="BA890" s="53"/>
    </row>
    <row r="891" spans="2:53" x14ac:dyDescent="0.3"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  <c r="AL891" s="53"/>
      <c r="AM891" s="53"/>
      <c r="AN891" s="53"/>
      <c r="AO891" s="53"/>
      <c r="AP891" s="53"/>
      <c r="AQ891" s="53"/>
      <c r="AR891" s="53"/>
      <c r="AS891" s="53"/>
      <c r="AT891" s="53"/>
      <c r="AU891" s="53"/>
      <c r="AV891" s="53"/>
      <c r="AW891" s="53"/>
      <c r="AX891" s="53"/>
      <c r="AY891" s="53"/>
      <c r="AZ891" s="53"/>
      <c r="BA891" s="53"/>
    </row>
    <row r="892" spans="2:53" x14ac:dyDescent="0.3"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  <c r="AL892" s="53"/>
      <c r="AM892" s="53"/>
      <c r="AN892" s="53"/>
      <c r="AO892" s="53"/>
      <c r="AP892" s="53"/>
      <c r="AQ892" s="53"/>
      <c r="AR892" s="53"/>
      <c r="AS892" s="53"/>
      <c r="AT892" s="53"/>
      <c r="AU892" s="53"/>
      <c r="AV892" s="53"/>
      <c r="AW892" s="53"/>
      <c r="AX892" s="53"/>
      <c r="AY892" s="53"/>
      <c r="AZ892" s="53"/>
      <c r="BA892" s="53"/>
    </row>
    <row r="893" spans="2:53" x14ac:dyDescent="0.3"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  <c r="AL893" s="53"/>
      <c r="AM893" s="53"/>
      <c r="AN893" s="53"/>
      <c r="AO893" s="53"/>
      <c r="AP893" s="53"/>
      <c r="AQ893" s="53"/>
      <c r="AR893" s="53"/>
      <c r="AS893" s="53"/>
      <c r="AT893" s="53"/>
      <c r="AU893" s="53"/>
      <c r="AV893" s="53"/>
      <c r="AW893" s="53"/>
      <c r="AX893" s="53"/>
      <c r="AY893" s="53"/>
      <c r="AZ893" s="53"/>
      <c r="BA893" s="53"/>
    </row>
    <row r="894" spans="2:53" x14ac:dyDescent="0.3"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  <c r="AL894" s="53"/>
      <c r="AM894" s="53"/>
      <c r="AN894" s="53"/>
      <c r="AO894" s="53"/>
      <c r="AP894" s="53"/>
      <c r="AQ894" s="53"/>
      <c r="AR894" s="53"/>
      <c r="AS894" s="53"/>
      <c r="AT894" s="53"/>
      <c r="AU894" s="53"/>
      <c r="AV894" s="53"/>
      <c r="AW894" s="53"/>
      <c r="AX894" s="53"/>
      <c r="AY894" s="53"/>
      <c r="AZ894" s="53"/>
      <c r="BA894" s="53"/>
    </row>
    <row r="895" spans="2:53" x14ac:dyDescent="0.3"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  <c r="AL895" s="53"/>
      <c r="AM895" s="53"/>
      <c r="AN895" s="53"/>
      <c r="AO895" s="53"/>
      <c r="AP895" s="53"/>
      <c r="AQ895" s="53"/>
      <c r="AR895" s="53"/>
      <c r="AS895" s="53"/>
      <c r="AT895" s="53"/>
      <c r="AU895" s="53"/>
      <c r="AV895" s="53"/>
      <c r="AW895" s="53"/>
      <c r="AX895" s="53"/>
      <c r="AY895" s="53"/>
      <c r="AZ895" s="53"/>
      <c r="BA895" s="53"/>
    </row>
    <row r="896" spans="2:53" x14ac:dyDescent="0.3"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  <c r="AL896" s="53"/>
      <c r="AM896" s="53"/>
      <c r="AN896" s="53"/>
      <c r="AO896" s="53"/>
      <c r="AP896" s="53"/>
      <c r="AQ896" s="53"/>
      <c r="AR896" s="53"/>
      <c r="AS896" s="53"/>
      <c r="AT896" s="53"/>
      <c r="AU896" s="53"/>
      <c r="AV896" s="53"/>
      <c r="AW896" s="53"/>
      <c r="AX896" s="53"/>
      <c r="AY896" s="53"/>
      <c r="AZ896" s="53"/>
      <c r="BA896" s="53"/>
    </row>
    <row r="897" spans="2:53" x14ac:dyDescent="0.3"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  <c r="AL897" s="53"/>
      <c r="AM897" s="53"/>
      <c r="AN897" s="53"/>
      <c r="AO897" s="53"/>
      <c r="AP897" s="53"/>
      <c r="AQ897" s="53"/>
      <c r="AR897" s="53"/>
      <c r="AS897" s="53"/>
      <c r="AT897" s="53"/>
      <c r="AU897" s="53"/>
      <c r="AV897" s="53"/>
      <c r="AW897" s="53"/>
      <c r="AX897" s="53"/>
      <c r="AY897" s="53"/>
      <c r="AZ897" s="53"/>
      <c r="BA897" s="53"/>
    </row>
    <row r="898" spans="2:53" x14ac:dyDescent="0.3"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  <c r="AL898" s="53"/>
      <c r="AM898" s="53"/>
      <c r="AN898" s="53"/>
      <c r="AO898" s="53"/>
      <c r="AP898" s="53"/>
      <c r="AQ898" s="53"/>
      <c r="AR898" s="53"/>
      <c r="AS898" s="53"/>
      <c r="AT898" s="53"/>
      <c r="AU898" s="53"/>
      <c r="AV898" s="53"/>
      <c r="AW898" s="53"/>
      <c r="AX898" s="53"/>
      <c r="AY898" s="53"/>
      <c r="AZ898" s="53"/>
      <c r="BA898" s="53"/>
    </row>
    <row r="899" spans="2:53" x14ac:dyDescent="0.3"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  <c r="AL899" s="53"/>
      <c r="AM899" s="53"/>
      <c r="AN899" s="53"/>
      <c r="AO899" s="53"/>
      <c r="AP899" s="53"/>
      <c r="AQ899" s="53"/>
      <c r="AR899" s="53"/>
      <c r="AS899" s="53"/>
      <c r="AT899" s="53"/>
      <c r="AU899" s="53"/>
      <c r="AV899" s="53"/>
      <c r="AW899" s="53"/>
      <c r="AX899" s="53"/>
      <c r="AY899" s="53"/>
      <c r="AZ899" s="53"/>
      <c r="BA899" s="53"/>
    </row>
    <row r="900" spans="2:53" x14ac:dyDescent="0.3"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  <c r="AL900" s="53"/>
      <c r="AM900" s="53"/>
      <c r="AN900" s="53"/>
      <c r="AO900" s="53"/>
      <c r="AP900" s="53"/>
      <c r="AQ900" s="53"/>
      <c r="AR900" s="53"/>
      <c r="AS900" s="53"/>
      <c r="AT900" s="53"/>
      <c r="AU900" s="53"/>
      <c r="AV900" s="53"/>
      <c r="AW900" s="53"/>
      <c r="AX900" s="53"/>
      <c r="AY900" s="53"/>
      <c r="AZ900" s="53"/>
      <c r="BA900" s="53"/>
    </row>
    <row r="901" spans="2:53" x14ac:dyDescent="0.3"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  <c r="AA901" s="48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  <c r="AL901" s="53"/>
      <c r="AM901" s="53"/>
      <c r="AN901" s="53"/>
      <c r="AO901" s="53"/>
      <c r="AP901" s="53"/>
      <c r="AQ901" s="53"/>
      <c r="AR901" s="53"/>
      <c r="AS901" s="53"/>
      <c r="AT901" s="53"/>
      <c r="AU901" s="53"/>
      <c r="AV901" s="53"/>
      <c r="AW901" s="53"/>
      <c r="AX901" s="53"/>
      <c r="AY901" s="53"/>
      <c r="AZ901" s="53"/>
      <c r="BA901" s="53"/>
    </row>
    <row r="902" spans="2:53" x14ac:dyDescent="0.3"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  <c r="AA902" s="48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  <c r="AL902" s="53"/>
      <c r="AM902" s="53"/>
      <c r="AN902" s="53"/>
      <c r="AO902" s="53"/>
      <c r="AP902" s="53"/>
      <c r="AQ902" s="53"/>
      <c r="AR902" s="53"/>
      <c r="AS902" s="53"/>
      <c r="AT902" s="53"/>
      <c r="AU902" s="53"/>
      <c r="AV902" s="53"/>
      <c r="AW902" s="53"/>
      <c r="AX902" s="53"/>
      <c r="AY902" s="53"/>
      <c r="AZ902" s="53"/>
      <c r="BA902" s="53"/>
    </row>
    <row r="903" spans="2:53" x14ac:dyDescent="0.3"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  <c r="AL903" s="53"/>
      <c r="AM903" s="53"/>
      <c r="AN903" s="53"/>
      <c r="AO903" s="53"/>
      <c r="AP903" s="53"/>
      <c r="AQ903" s="53"/>
      <c r="AR903" s="53"/>
      <c r="AS903" s="53"/>
      <c r="AT903" s="53"/>
      <c r="AU903" s="53"/>
      <c r="AV903" s="53"/>
      <c r="AW903" s="53"/>
      <c r="AX903" s="53"/>
      <c r="AY903" s="53"/>
      <c r="AZ903" s="53"/>
      <c r="BA903" s="53"/>
    </row>
    <row r="904" spans="2:53" x14ac:dyDescent="0.3"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  <c r="AA904" s="48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  <c r="AL904" s="53"/>
      <c r="AM904" s="53"/>
      <c r="AN904" s="53"/>
      <c r="AO904" s="53"/>
      <c r="AP904" s="53"/>
      <c r="AQ904" s="53"/>
      <c r="AR904" s="53"/>
      <c r="AS904" s="53"/>
      <c r="AT904" s="53"/>
      <c r="AU904" s="53"/>
      <c r="AV904" s="53"/>
      <c r="AW904" s="53"/>
      <c r="AX904" s="53"/>
      <c r="AY904" s="53"/>
      <c r="AZ904" s="53"/>
      <c r="BA904" s="53"/>
    </row>
    <row r="905" spans="2:53" x14ac:dyDescent="0.3"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  <c r="AL905" s="53"/>
      <c r="AM905" s="53"/>
      <c r="AN905" s="53"/>
      <c r="AO905" s="53"/>
      <c r="AP905" s="53"/>
      <c r="AQ905" s="53"/>
      <c r="AR905" s="53"/>
      <c r="AS905" s="53"/>
      <c r="AT905" s="53"/>
      <c r="AU905" s="53"/>
      <c r="AV905" s="53"/>
      <c r="AW905" s="53"/>
      <c r="AX905" s="53"/>
      <c r="AY905" s="53"/>
      <c r="AZ905" s="53"/>
      <c r="BA905" s="53"/>
    </row>
    <row r="906" spans="2:53" x14ac:dyDescent="0.3"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  <c r="AL906" s="53"/>
      <c r="AM906" s="53"/>
      <c r="AN906" s="53"/>
      <c r="AO906" s="53"/>
      <c r="AP906" s="53"/>
      <c r="AQ906" s="53"/>
      <c r="AR906" s="53"/>
      <c r="AS906" s="53"/>
      <c r="AT906" s="53"/>
      <c r="AU906" s="53"/>
      <c r="AV906" s="53"/>
      <c r="AW906" s="53"/>
      <c r="AX906" s="53"/>
      <c r="AY906" s="53"/>
      <c r="AZ906" s="53"/>
      <c r="BA906" s="53"/>
    </row>
    <row r="907" spans="2:53" x14ac:dyDescent="0.3"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  <c r="AL907" s="53"/>
      <c r="AM907" s="53"/>
      <c r="AN907" s="53"/>
      <c r="AO907" s="53"/>
      <c r="AP907" s="53"/>
      <c r="AQ907" s="53"/>
      <c r="AR907" s="53"/>
      <c r="AS907" s="53"/>
      <c r="AT907" s="53"/>
      <c r="AU907" s="53"/>
      <c r="AV907" s="53"/>
      <c r="AW907" s="53"/>
      <c r="AX907" s="53"/>
      <c r="AY907" s="53"/>
      <c r="AZ907" s="53"/>
      <c r="BA907" s="53"/>
    </row>
    <row r="908" spans="2:53" x14ac:dyDescent="0.3"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  <c r="AL908" s="53"/>
      <c r="AM908" s="53"/>
      <c r="AN908" s="53"/>
      <c r="AO908" s="53"/>
      <c r="AP908" s="53"/>
      <c r="AQ908" s="53"/>
      <c r="AR908" s="53"/>
      <c r="AS908" s="53"/>
      <c r="AT908" s="53"/>
      <c r="AU908" s="53"/>
      <c r="AV908" s="53"/>
      <c r="AW908" s="53"/>
      <c r="AX908" s="53"/>
      <c r="AY908" s="53"/>
      <c r="AZ908" s="53"/>
      <c r="BA908" s="53"/>
    </row>
    <row r="909" spans="2:53" x14ac:dyDescent="0.3"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  <c r="AL909" s="53"/>
      <c r="AM909" s="53"/>
      <c r="AN909" s="53"/>
      <c r="AO909" s="53"/>
      <c r="AP909" s="53"/>
      <c r="AQ909" s="53"/>
      <c r="AR909" s="53"/>
      <c r="AS909" s="53"/>
      <c r="AT909" s="53"/>
      <c r="AU909" s="53"/>
      <c r="AV909" s="53"/>
      <c r="AW909" s="53"/>
      <c r="AX909" s="53"/>
      <c r="AY909" s="53"/>
      <c r="AZ909" s="53"/>
      <c r="BA909" s="53"/>
    </row>
    <row r="910" spans="2:53" x14ac:dyDescent="0.3"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  <c r="AL910" s="53"/>
      <c r="AM910" s="53"/>
      <c r="AN910" s="53"/>
      <c r="AO910" s="53"/>
      <c r="AP910" s="53"/>
      <c r="AQ910" s="53"/>
      <c r="AR910" s="53"/>
      <c r="AS910" s="53"/>
      <c r="AT910" s="53"/>
      <c r="AU910" s="53"/>
      <c r="AV910" s="53"/>
      <c r="AW910" s="53"/>
      <c r="AX910" s="53"/>
      <c r="AY910" s="53"/>
      <c r="AZ910" s="53"/>
      <c r="BA910" s="53"/>
    </row>
    <row r="911" spans="2:53" x14ac:dyDescent="0.3"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  <c r="AL911" s="53"/>
      <c r="AM911" s="53"/>
      <c r="AN911" s="53"/>
      <c r="AO911" s="53"/>
      <c r="AP911" s="53"/>
      <c r="AQ911" s="53"/>
      <c r="AR911" s="53"/>
      <c r="AS911" s="53"/>
      <c r="AT911" s="53"/>
      <c r="AU911" s="53"/>
      <c r="AV911" s="53"/>
      <c r="AW911" s="53"/>
      <c r="AX911" s="53"/>
      <c r="AY911" s="53"/>
      <c r="AZ911" s="53"/>
      <c r="BA911" s="53"/>
    </row>
    <row r="912" spans="2:53" x14ac:dyDescent="0.3"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  <c r="AA912" s="48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  <c r="AL912" s="53"/>
      <c r="AM912" s="53"/>
      <c r="AN912" s="53"/>
      <c r="AO912" s="53"/>
      <c r="AP912" s="53"/>
      <c r="AQ912" s="53"/>
      <c r="AR912" s="53"/>
      <c r="AS912" s="53"/>
      <c r="AT912" s="53"/>
      <c r="AU912" s="53"/>
      <c r="AV912" s="53"/>
      <c r="AW912" s="53"/>
      <c r="AX912" s="53"/>
      <c r="AY912" s="53"/>
      <c r="AZ912" s="53"/>
      <c r="BA912" s="53"/>
    </row>
    <row r="913" spans="2:53" x14ac:dyDescent="0.3"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  <c r="AA913" s="48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  <c r="AL913" s="53"/>
      <c r="AM913" s="53"/>
      <c r="AN913" s="53"/>
      <c r="AO913" s="53"/>
      <c r="AP913" s="53"/>
      <c r="AQ913" s="53"/>
      <c r="AR913" s="53"/>
      <c r="AS913" s="53"/>
      <c r="AT913" s="53"/>
      <c r="AU913" s="53"/>
      <c r="AV913" s="53"/>
      <c r="AW913" s="53"/>
      <c r="AX913" s="53"/>
      <c r="AY913" s="53"/>
      <c r="AZ913" s="53"/>
      <c r="BA913" s="53"/>
    </row>
    <row r="914" spans="2:53" x14ac:dyDescent="0.3"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  <c r="AL914" s="53"/>
      <c r="AM914" s="53"/>
      <c r="AN914" s="53"/>
      <c r="AO914" s="53"/>
      <c r="AP914" s="53"/>
      <c r="AQ914" s="53"/>
      <c r="AR914" s="53"/>
      <c r="AS914" s="53"/>
      <c r="AT914" s="53"/>
      <c r="AU914" s="53"/>
      <c r="AV914" s="53"/>
      <c r="AW914" s="53"/>
      <c r="AX914" s="53"/>
      <c r="AY914" s="53"/>
      <c r="AZ914" s="53"/>
      <c r="BA914" s="53"/>
    </row>
    <row r="915" spans="2:53" x14ac:dyDescent="0.3"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  <c r="AL915" s="53"/>
      <c r="AM915" s="53"/>
      <c r="AN915" s="53"/>
      <c r="AO915" s="53"/>
      <c r="AP915" s="53"/>
      <c r="AQ915" s="53"/>
      <c r="AR915" s="53"/>
      <c r="AS915" s="53"/>
      <c r="AT915" s="53"/>
      <c r="AU915" s="53"/>
      <c r="AV915" s="53"/>
      <c r="AW915" s="53"/>
      <c r="AX915" s="53"/>
      <c r="AY915" s="53"/>
      <c r="AZ915" s="53"/>
      <c r="BA915" s="53"/>
    </row>
    <row r="916" spans="2:53" x14ac:dyDescent="0.3"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  <c r="AL916" s="53"/>
      <c r="AM916" s="53"/>
      <c r="AN916" s="53"/>
      <c r="AO916" s="53"/>
      <c r="AP916" s="53"/>
      <c r="AQ916" s="53"/>
      <c r="AR916" s="53"/>
      <c r="AS916" s="53"/>
      <c r="AT916" s="53"/>
      <c r="AU916" s="53"/>
      <c r="AV916" s="53"/>
      <c r="AW916" s="53"/>
      <c r="AX916" s="53"/>
      <c r="AY916" s="53"/>
      <c r="AZ916" s="53"/>
      <c r="BA916" s="53"/>
    </row>
    <row r="917" spans="2:53" x14ac:dyDescent="0.3"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  <c r="AL917" s="53"/>
      <c r="AM917" s="53"/>
      <c r="AN917" s="53"/>
      <c r="AO917" s="53"/>
      <c r="AP917" s="53"/>
      <c r="AQ917" s="53"/>
      <c r="AR917" s="53"/>
      <c r="AS917" s="53"/>
      <c r="AT917" s="53"/>
      <c r="AU917" s="53"/>
      <c r="AV917" s="53"/>
      <c r="AW917" s="53"/>
      <c r="AX917" s="53"/>
      <c r="AY917" s="53"/>
      <c r="AZ917" s="53"/>
      <c r="BA917" s="53"/>
    </row>
    <row r="918" spans="2:53" x14ac:dyDescent="0.3"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  <c r="AL918" s="53"/>
      <c r="AM918" s="53"/>
      <c r="AN918" s="53"/>
      <c r="AO918" s="53"/>
      <c r="AP918" s="53"/>
      <c r="AQ918" s="53"/>
      <c r="AR918" s="53"/>
      <c r="AS918" s="53"/>
      <c r="AT918" s="53"/>
      <c r="AU918" s="53"/>
      <c r="AV918" s="53"/>
      <c r="AW918" s="53"/>
      <c r="AX918" s="53"/>
      <c r="AY918" s="53"/>
      <c r="AZ918" s="53"/>
      <c r="BA918" s="53"/>
    </row>
    <row r="919" spans="2:53" x14ac:dyDescent="0.3"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  <c r="AL919" s="53"/>
      <c r="AM919" s="53"/>
      <c r="AN919" s="53"/>
      <c r="AO919" s="53"/>
      <c r="AP919" s="53"/>
      <c r="AQ919" s="53"/>
      <c r="AR919" s="53"/>
      <c r="AS919" s="53"/>
      <c r="AT919" s="53"/>
      <c r="AU919" s="53"/>
      <c r="AV919" s="53"/>
      <c r="AW919" s="53"/>
      <c r="AX919" s="53"/>
      <c r="AY919" s="53"/>
      <c r="AZ919" s="53"/>
      <c r="BA919" s="53"/>
    </row>
    <row r="920" spans="2:53" x14ac:dyDescent="0.3"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  <c r="AL920" s="53"/>
      <c r="AM920" s="53"/>
      <c r="AN920" s="53"/>
      <c r="AO920" s="53"/>
      <c r="AP920" s="53"/>
      <c r="AQ920" s="53"/>
      <c r="AR920" s="53"/>
      <c r="AS920" s="53"/>
      <c r="AT920" s="53"/>
      <c r="AU920" s="53"/>
      <c r="AV920" s="53"/>
      <c r="AW920" s="53"/>
      <c r="AX920" s="53"/>
      <c r="AY920" s="53"/>
      <c r="AZ920" s="53"/>
      <c r="BA920" s="53"/>
    </row>
    <row r="921" spans="2:53" x14ac:dyDescent="0.3"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  <c r="AL921" s="53"/>
      <c r="AM921" s="53"/>
      <c r="AN921" s="53"/>
      <c r="AO921" s="53"/>
      <c r="AP921" s="53"/>
      <c r="AQ921" s="53"/>
      <c r="AR921" s="53"/>
      <c r="AS921" s="53"/>
      <c r="AT921" s="53"/>
      <c r="AU921" s="53"/>
      <c r="AV921" s="53"/>
      <c r="AW921" s="53"/>
      <c r="AX921" s="53"/>
      <c r="AY921" s="53"/>
      <c r="AZ921" s="53"/>
      <c r="BA921" s="53"/>
    </row>
    <row r="922" spans="2:53" x14ac:dyDescent="0.3"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  <c r="AA922" s="48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  <c r="AL922" s="53"/>
      <c r="AM922" s="53"/>
      <c r="AN922" s="53"/>
      <c r="AO922" s="53"/>
      <c r="AP922" s="53"/>
      <c r="AQ922" s="53"/>
      <c r="AR922" s="53"/>
      <c r="AS922" s="53"/>
      <c r="AT922" s="53"/>
      <c r="AU922" s="53"/>
      <c r="AV922" s="53"/>
      <c r="AW922" s="53"/>
      <c r="AX922" s="53"/>
      <c r="AY922" s="53"/>
      <c r="AZ922" s="53"/>
      <c r="BA922" s="53"/>
    </row>
    <row r="923" spans="2:53" x14ac:dyDescent="0.3"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  <c r="AA923" s="48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  <c r="AL923" s="53"/>
      <c r="AM923" s="53"/>
      <c r="AN923" s="53"/>
      <c r="AO923" s="53"/>
      <c r="AP923" s="53"/>
      <c r="AQ923" s="53"/>
      <c r="AR923" s="53"/>
      <c r="AS923" s="53"/>
      <c r="AT923" s="53"/>
      <c r="AU923" s="53"/>
      <c r="AV923" s="53"/>
      <c r="AW923" s="53"/>
      <c r="AX923" s="53"/>
      <c r="AY923" s="53"/>
      <c r="AZ923" s="53"/>
      <c r="BA923" s="53"/>
    </row>
    <row r="924" spans="2:53" x14ac:dyDescent="0.3"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  <c r="AL924" s="53"/>
      <c r="AM924" s="53"/>
      <c r="AN924" s="53"/>
      <c r="AO924" s="53"/>
      <c r="AP924" s="53"/>
      <c r="AQ924" s="53"/>
      <c r="AR924" s="53"/>
      <c r="AS924" s="53"/>
      <c r="AT924" s="53"/>
      <c r="AU924" s="53"/>
      <c r="AV924" s="53"/>
      <c r="AW924" s="53"/>
      <c r="AX924" s="53"/>
      <c r="AY924" s="53"/>
      <c r="AZ924" s="53"/>
      <c r="BA924" s="53"/>
    </row>
    <row r="925" spans="2:53" x14ac:dyDescent="0.3"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  <c r="AL925" s="53"/>
      <c r="AM925" s="53"/>
      <c r="AN925" s="53"/>
      <c r="AO925" s="53"/>
      <c r="AP925" s="53"/>
      <c r="AQ925" s="53"/>
      <c r="AR925" s="53"/>
      <c r="AS925" s="53"/>
      <c r="AT925" s="53"/>
      <c r="AU925" s="53"/>
      <c r="AV925" s="53"/>
      <c r="AW925" s="53"/>
      <c r="AX925" s="53"/>
      <c r="AY925" s="53"/>
      <c r="AZ925" s="53"/>
      <c r="BA925" s="53"/>
    </row>
    <row r="926" spans="2:53" x14ac:dyDescent="0.3"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8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  <c r="AL926" s="53"/>
      <c r="AM926" s="53"/>
      <c r="AN926" s="53"/>
      <c r="AO926" s="53"/>
      <c r="AP926" s="53"/>
      <c r="AQ926" s="53"/>
      <c r="AR926" s="53"/>
      <c r="AS926" s="53"/>
      <c r="AT926" s="53"/>
      <c r="AU926" s="53"/>
      <c r="AV926" s="53"/>
      <c r="AW926" s="53"/>
      <c r="AX926" s="53"/>
      <c r="AY926" s="53"/>
      <c r="AZ926" s="53"/>
      <c r="BA926" s="53"/>
    </row>
    <row r="927" spans="2:53" x14ac:dyDescent="0.3"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  <c r="AL927" s="53"/>
      <c r="AM927" s="53"/>
      <c r="AN927" s="53"/>
      <c r="AO927" s="53"/>
      <c r="AP927" s="53"/>
      <c r="AQ927" s="53"/>
      <c r="AR927" s="53"/>
      <c r="AS927" s="53"/>
      <c r="AT927" s="53"/>
      <c r="AU927" s="53"/>
      <c r="AV927" s="53"/>
      <c r="AW927" s="53"/>
      <c r="AX927" s="53"/>
      <c r="AY927" s="53"/>
      <c r="AZ927" s="53"/>
      <c r="BA927" s="53"/>
    </row>
    <row r="928" spans="2:53" x14ac:dyDescent="0.3"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  <c r="AL928" s="53"/>
      <c r="AM928" s="53"/>
      <c r="AN928" s="53"/>
      <c r="AO928" s="53"/>
      <c r="AP928" s="53"/>
      <c r="AQ928" s="53"/>
      <c r="AR928" s="53"/>
      <c r="AS928" s="53"/>
      <c r="AT928" s="53"/>
      <c r="AU928" s="53"/>
      <c r="AV928" s="53"/>
      <c r="AW928" s="53"/>
      <c r="AX928" s="53"/>
      <c r="AY928" s="53"/>
      <c r="AZ928" s="53"/>
      <c r="BA928" s="53"/>
    </row>
    <row r="929" spans="2:53" x14ac:dyDescent="0.3"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  <c r="AA929" s="48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  <c r="AL929" s="53"/>
      <c r="AM929" s="53"/>
      <c r="AN929" s="53"/>
      <c r="AO929" s="53"/>
      <c r="AP929" s="53"/>
      <c r="AQ929" s="53"/>
      <c r="AR929" s="53"/>
      <c r="AS929" s="53"/>
      <c r="AT929" s="53"/>
      <c r="AU929" s="53"/>
      <c r="AV929" s="53"/>
      <c r="AW929" s="53"/>
      <c r="AX929" s="53"/>
      <c r="AY929" s="53"/>
      <c r="AZ929" s="53"/>
      <c r="BA929" s="53"/>
    </row>
    <row r="930" spans="2:53" x14ac:dyDescent="0.3"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  <c r="AA930" s="48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  <c r="AL930" s="53"/>
      <c r="AM930" s="53"/>
      <c r="AN930" s="53"/>
      <c r="AO930" s="53"/>
      <c r="AP930" s="53"/>
      <c r="AQ930" s="53"/>
      <c r="AR930" s="53"/>
      <c r="AS930" s="53"/>
      <c r="AT930" s="53"/>
      <c r="AU930" s="53"/>
      <c r="AV930" s="53"/>
      <c r="AW930" s="53"/>
      <c r="AX930" s="53"/>
      <c r="AY930" s="53"/>
      <c r="AZ930" s="53"/>
      <c r="BA930" s="53"/>
    </row>
    <row r="931" spans="2:53" x14ac:dyDescent="0.3"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  <c r="AA931" s="48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  <c r="AL931" s="53"/>
      <c r="AM931" s="53"/>
      <c r="AN931" s="53"/>
      <c r="AO931" s="53"/>
      <c r="AP931" s="53"/>
      <c r="AQ931" s="53"/>
      <c r="AR931" s="53"/>
      <c r="AS931" s="53"/>
      <c r="AT931" s="53"/>
      <c r="AU931" s="53"/>
      <c r="AV931" s="53"/>
      <c r="AW931" s="53"/>
      <c r="AX931" s="53"/>
      <c r="AY931" s="53"/>
      <c r="AZ931" s="53"/>
      <c r="BA931" s="53"/>
    </row>
    <row r="932" spans="2:53" x14ac:dyDescent="0.3"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  <c r="AA932" s="48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  <c r="AL932" s="53"/>
      <c r="AM932" s="53"/>
      <c r="AN932" s="53"/>
      <c r="AO932" s="53"/>
      <c r="AP932" s="53"/>
      <c r="AQ932" s="53"/>
      <c r="AR932" s="53"/>
      <c r="AS932" s="53"/>
      <c r="AT932" s="53"/>
      <c r="AU932" s="53"/>
      <c r="AV932" s="53"/>
      <c r="AW932" s="53"/>
      <c r="AX932" s="53"/>
      <c r="AY932" s="53"/>
      <c r="AZ932" s="53"/>
      <c r="BA932" s="53"/>
    </row>
    <row r="933" spans="2:53" x14ac:dyDescent="0.3"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  <c r="AA933" s="48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  <c r="AL933" s="53"/>
      <c r="AM933" s="53"/>
      <c r="AN933" s="53"/>
      <c r="AO933" s="53"/>
      <c r="AP933" s="53"/>
      <c r="AQ933" s="53"/>
      <c r="AR933" s="53"/>
      <c r="AS933" s="53"/>
      <c r="AT933" s="53"/>
      <c r="AU933" s="53"/>
      <c r="AV933" s="53"/>
      <c r="AW933" s="53"/>
      <c r="AX933" s="53"/>
      <c r="AY933" s="53"/>
      <c r="AZ933" s="53"/>
      <c r="BA933" s="53"/>
    </row>
    <row r="934" spans="2:53" x14ac:dyDescent="0.3"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  <c r="AA934" s="48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  <c r="AL934" s="53"/>
      <c r="AM934" s="53"/>
      <c r="AN934" s="53"/>
      <c r="AO934" s="53"/>
      <c r="AP934" s="53"/>
      <c r="AQ934" s="53"/>
      <c r="AR934" s="53"/>
      <c r="AS934" s="53"/>
      <c r="AT934" s="53"/>
      <c r="AU934" s="53"/>
      <c r="AV934" s="53"/>
      <c r="AW934" s="53"/>
      <c r="AX934" s="53"/>
      <c r="AY934" s="53"/>
      <c r="AZ934" s="53"/>
      <c r="BA934" s="53"/>
    </row>
    <row r="935" spans="2:53" x14ac:dyDescent="0.3"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  <c r="AL935" s="53"/>
      <c r="AM935" s="53"/>
      <c r="AN935" s="53"/>
      <c r="AO935" s="53"/>
      <c r="AP935" s="53"/>
      <c r="AQ935" s="53"/>
      <c r="AR935" s="53"/>
      <c r="AS935" s="53"/>
      <c r="AT935" s="53"/>
      <c r="AU935" s="53"/>
      <c r="AV935" s="53"/>
      <c r="AW935" s="53"/>
      <c r="AX935" s="53"/>
      <c r="AY935" s="53"/>
      <c r="AZ935" s="53"/>
      <c r="BA935" s="53"/>
    </row>
    <row r="936" spans="2:53" x14ac:dyDescent="0.3"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  <c r="AA936" s="48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  <c r="AL936" s="53"/>
      <c r="AM936" s="53"/>
      <c r="AN936" s="53"/>
      <c r="AO936" s="53"/>
      <c r="AP936" s="53"/>
      <c r="AQ936" s="53"/>
      <c r="AR936" s="53"/>
      <c r="AS936" s="53"/>
      <c r="AT936" s="53"/>
      <c r="AU936" s="53"/>
      <c r="AV936" s="53"/>
      <c r="AW936" s="53"/>
      <c r="AX936" s="53"/>
      <c r="AY936" s="53"/>
      <c r="AZ936" s="53"/>
      <c r="BA936" s="53"/>
    </row>
    <row r="937" spans="2:53" x14ac:dyDescent="0.3"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  <c r="AL937" s="53"/>
      <c r="AM937" s="53"/>
      <c r="AN937" s="53"/>
      <c r="AO937" s="53"/>
      <c r="AP937" s="53"/>
      <c r="AQ937" s="53"/>
      <c r="AR937" s="53"/>
      <c r="AS937" s="53"/>
      <c r="AT937" s="53"/>
      <c r="AU937" s="53"/>
      <c r="AV937" s="53"/>
      <c r="AW937" s="53"/>
      <c r="AX937" s="53"/>
      <c r="AY937" s="53"/>
      <c r="AZ937" s="53"/>
      <c r="BA937" s="53"/>
    </row>
    <row r="938" spans="2:53" x14ac:dyDescent="0.3"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  <c r="AL938" s="53"/>
      <c r="AM938" s="53"/>
      <c r="AN938" s="53"/>
      <c r="AO938" s="53"/>
      <c r="AP938" s="53"/>
      <c r="AQ938" s="53"/>
      <c r="AR938" s="53"/>
      <c r="AS938" s="53"/>
      <c r="AT938" s="53"/>
      <c r="AU938" s="53"/>
      <c r="AV938" s="53"/>
      <c r="AW938" s="53"/>
      <c r="AX938" s="53"/>
      <c r="AY938" s="53"/>
      <c r="AZ938" s="53"/>
      <c r="BA938" s="53"/>
    </row>
    <row r="939" spans="2:53" x14ac:dyDescent="0.3"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  <c r="AL939" s="53"/>
      <c r="AM939" s="53"/>
      <c r="AN939" s="53"/>
      <c r="AO939" s="53"/>
      <c r="AP939" s="53"/>
      <c r="AQ939" s="53"/>
      <c r="AR939" s="53"/>
      <c r="AS939" s="53"/>
      <c r="AT939" s="53"/>
      <c r="AU939" s="53"/>
      <c r="AV939" s="53"/>
      <c r="AW939" s="53"/>
      <c r="AX939" s="53"/>
      <c r="AY939" s="53"/>
      <c r="AZ939" s="53"/>
      <c r="BA939" s="53"/>
    </row>
    <row r="940" spans="2:53" x14ac:dyDescent="0.3"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  <c r="AL940" s="53"/>
      <c r="AM940" s="53"/>
      <c r="AN940" s="53"/>
      <c r="AO940" s="53"/>
      <c r="AP940" s="53"/>
      <c r="AQ940" s="53"/>
      <c r="AR940" s="53"/>
      <c r="AS940" s="53"/>
      <c r="AT940" s="53"/>
      <c r="AU940" s="53"/>
      <c r="AV940" s="53"/>
      <c r="AW940" s="53"/>
      <c r="AX940" s="53"/>
      <c r="AY940" s="53"/>
      <c r="AZ940" s="53"/>
      <c r="BA940" s="53"/>
    </row>
    <row r="941" spans="2:53" x14ac:dyDescent="0.3"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  <c r="AL941" s="53"/>
      <c r="AM941" s="53"/>
      <c r="AN941" s="53"/>
      <c r="AO941" s="53"/>
      <c r="AP941" s="53"/>
      <c r="AQ941" s="53"/>
      <c r="AR941" s="53"/>
      <c r="AS941" s="53"/>
      <c r="AT941" s="53"/>
      <c r="AU941" s="53"/>
      <c r="AV941" s="53"/>
      <c r="AW941" s="53"/>
      <c r="AX941" s="53"/>
      <c r="AY941" s="53"/>
      <c r="AZ941" s="53"/>
      <c r="BA941" s="53"/>
    </row>
    <row r="942" spans="2:53" x14ac:dyDescent="0.3"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  <c r="AL942" s="53"/>
      <c r="AM942" s="53"/>
      <c r="AN942" s="53"/>
      <c r="AO942" s="53"/>
      <c r="AP942" s="53"/>
      <c r="AQ942" s="53"/>
      <c r="AR942" s="53"/>
      <c r="AS942" s="53"/>
      <c r="AT942" s="53"/>
      <c r="AU942" s="53"/>
      <c r="AV942" s="53"/>
      <c r="AW942" s="53"/>
      <c r="AX942" s="53"/>
      <c r="AY942" s="53"/>
      <c r="AZ942" s="53"/>
      <c r="BA942" s="53"/>
    </row>
    <row r="943" spans="2:53" x14ac:dyDescent="0.3"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  <c r="AL943" s="53"/>
      <c r="AM943" s="53"/>
      <c r="AN943" s="53"/>
      <c r="AO943" s="53"/>
      <c r="AP943" s="53"/>
      <c r="AQ943" s="53"/>
      <c r="AR943" s="53"/>
      <c r="AS943" s="53"/>
      <c r="AT943" s="53"/>
      <c r="AU943" s="53"/>
      <c r="AV943" s="53"/>
      <c r="AW943" s="53"/>
      <c r="AX943" s="53"/>
      <c r="AY943" s="53"/>
      <c r="AZ943" s="53"/>
      <c r="BA943" s="53"/>
    </row>
    <row r="944" spans="2:53" x14ac:dyDescent="0.3"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  <c r="AA944" s="48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  <c r="AL944" s="53"/>
      <c r="AM944" s="53"/>
      <c r="AN944" s="53"/>
      <c r="AO944" s="53"/>
      <c r="AP944" s="53"/>
      <c r="AQ944" s="53"/>
      <c r="AR944" s="53"/>
      <c r="AS944" s="53"/>
      <c r="AT944" s="53"/>
      <c r="AU944" s="53"/>
      <c r="AV944" s="53"/>
      <c r="AW944" s="53"/>
      <c r="AX944" s="53"/>
      <c r="AY944" s="53"/>
      <c r="AZ944" s="53"/>
      <c r="BA944" s="53"/>
    </row>
    <row r="945" spans="2:53" x14ac:dyDescent="0.3"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  <c r="AA945" s="48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  <c r="AL945" s="53"/>
      <c r="AM945" s="53"/>
      <c r="AN945" s="53"/>
      <c r="AO945" s="53"/>
      <c r="AP945" s="53"/>
      <c r="AQ945" s="53"/>
      <c r="AR945" s="53"/>
      <c r="AS945" s="53"/>
      <c r="AT945" s="53"/>
      <c r="AU945" s="53"/>
      <c r="AV945" s="53"/>
      <c r="AW945" s="53"/>
      <c r="AX945" s="53"/>
      <c r="AY945" s="53"/>
      <c r="AZ945" s="53"/>
      <c r="BA945" s="53"/>
    </row>
    <row r="946" spans="2:53" x14ac:dyDescent="0.3"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  <c r="AL946" s="53"/>
      <c r="AM946" s="53"/>
      <c r="AN946" s="53"/>
      <c r="AO946" s="53"/>
      <c r="AP946" s="53"/>
      <c r="AQ946" s="53"/>
      <c r="AR946" s="53"/>
      <c r="AS946" s="53"/>
      <c r="AT946" s="53"/>
      <c r="AU946" s="53"/>
      <c r="AV946" s="53"/>
      <c r="AW946" s="53"/>
      <c r="AX946" s="53"/>
      <c r="AY946" s="53"/>
      <c r="AZ946" s="53"/>
      <c r="BA946" s="53"/>
    </row>
    <row r="947" spans="2:53" x14ac:dyDescent="0.3"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  <c r="AL947" s="53"/>
      <c r="AM947" s="53"/>
      <c r="AN947" s="53"/>
      <c r="AO947" s="53"/>
      <c r="AP947" s="53"/>
      <c r="AQ947" s="53"/>
      <c r="AR947" s="53"/>
      <c r="AS947" s="53"/>
      <c r="AT947" s="53"/>
      <c r="AU947" s="53"/>
      <c r="AV947" s="53"/>
      <c r="AW947" s="53"/>
      <c r="AX947" s="53"/>
      <c r="AY947" s="53"/>
      <c r="AZ947" s="53"/>
      <c r="BA947" s="53"/>
    </row>
    <row r="948" spans="2:53" x14ac:dyDescent="0.3"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  <c r="AL948" s="53"/>
      <c r="AM948" s="53"/>
      <c r="AN948" s="53"/>
      <c r="AO948" s="53"/>
      <c r="AP948" s="53"/>
      <c r="AQ948" s="53"/>
      <c r="AR948" s="53"/>
      <c r="AS948" s="53"/>
      <c r="AT948" s="53"/>
      <c r="AU948" s="53"/>
      <c r="AV948" s="53"/>
      <c r="AW948" s="53"/>
      <c r="AX948" s="53"/>
      <c r="AY948" s="53"/>
      <c r="AZ948" s="53"/>
      <c r="BA948" s="53"/>
    </row>
    <row r="949" spans="2:53" x14ac:dyDescent="0.3"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  <c r="AL949" s="53"/>
      <c r="AM949" s="53"/>
      <c r="AN949" s="53"/>
      <c r="AO949" s="53"/>
      <c r="AP949" s="53"/>
      <c r="AQ949" s="53"/>
      <c r="AR949" s="53"/>
      <c r="AS949" s="53"/>
      <c r="AT949" s="53"/>
      <c r="AU949" s="53"/>
      <c r="AV949" s="53"/>
      <c r="AW949" s="53"/>
      <c r="AX949" s="53"/>
      <c r="AY949" s="53"/>
      <c r="AZ949" s="53"/>
      <c r="BA949" s="53"/>
    </row>
    <row r="950" spans="2:53" x14ac:dyDescent="0.3"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  <c r="AL950" s="53"/>
      <c r="AM950" s="53"/>
      <c r="AN950" s="53"/>
      <c r="AO950" s="53"/>
      <c r="AP950" s="53"/>
      <c r="AQ950" s="53"/>
      <c r="AR950" s="53"/>
      <c r="AS950" s="53"/>
      <c r="AT950" s="53"/>
      <c r="AU950" s="53"/>
      <c r="AV950" s="53"/>
      <c r="AW950" s="53"/>
      <c r="AX950" s="53"/>
      <c r="AY950" s="53"/>
      <c r="AZ950" s="53"/>
      <c r="BA950" s="53"/>
    </row>
    <row r="951" spans="2:53" x14ac:dyDescent="0.3"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  <c r="AL951" s="53"/>
      <c r="AM951" s="53"/>
      <c r="AN951" s="53"/>
      <c r="AO951" s="53"/>
      <c r="AP951" s="53"/>
      <c r="AQ951" s="53"/>
      <c r="AR951" s="53"/>
      <c r="AS951" s="53"/>
      <c r="AT951" s="53"/>
      <c r="AU951" s="53"/>
      <c r="AV951" s="53"/>
      <c r="AW951" s="53"/>
      <c r="AX951" s="53"/>
      <c r="AY951" s="53"/>
      <c r="AZ951" s="53"/>
      <c r="BA951" s="53"/>
    </row>
    <row r="952" spans="2:53" x14ac:dyDescent="0.3"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  <c r="AL952" s="53"/>
      <c r="AM952" s="53"/>
      <c r="AN952" s="53"/>
      <c r="AO952" s="53"/>
      <c r="AP952" s="53"/>
      <c r="AQ952" s="53"/>
      <c r="AR952" s="53"/>
      <c r="AS952" s="53"/>
      <c r="AT952" s="53"/>
      <c r="AU952" s="53"/>
      <c r="AV952" s="53"/>
      <c r="AW952" s="53"/>
      <c r="AX952" s="53"/>
      <c r="AY952" s="53"/>
      <c r="AZ952" s="53"/>
      <c r="BA952" s="53"/>
    </row>
    <row r="953" spans="2:53" x14ac:dyDescent="0.3"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  <c r="AL953" s="53"/>
      <c r="AM953" s="53"/>
      <c r="AN953" s="53"/>
      <c r="AO953" s="53"/>
      <c r="AP953" s="53"/>
      <c r="AQ953" s="53"/>
      <c r="AR953" s="53"/>
      <c r="AS953" s="53"/>
      <c r="AT953" s="53"/>
      <c r="AU953" s="53"/>
      <c r="AV953" s="53"/>
      <c r="AW953" s="53"/>
      <c r="AX953" s="53"/>
      <c r="AY953" s="53"/>
      <c r="AZ953" s="53"/>
      <c r="BA953" s="53"/>
    </row>
    <row r="954" spans="2:53" x14ac:dyDescent="0.3"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  <c r="AA954" s="48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  <c r="AL954" s="53"/>
      <c r="AM954" s="53"/>
      <c r="AN954" s="53"/>
      <c r="AO954" s="53"/>
      <c r="AP954" s="53"/>
      <c r="AQ954" s="53"/>
      <c r="AR954" s="53"/>
      <c r="AS954" s="53"/>
      <c r="AT954" s="53"/>
      <c r="AU954" s="53"/>
      <c r="AV954" s="53"/>
      <c r="AW954" s="53"/>
      <c r="AX954" s="53"/>
      <c r="AY954" s="53"/>
      <c r="AZ954" s="53"/>
      <c r="BA954" s="53"/>
    </row>
    <row r="955" spans="2:53" x14ac:dyDescent="0.3"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  <c r="AL955" s="53"/>
      <c r="AM955" s="53"/>
      <c r="AN955" s="53"/>
      <c r="AO955" s="53"/>
      <c r="AP955" s="53"/>
      <c r="AQ955" s="53"/>
      <c r="AR955" s="53"/>
      <c r="AS955" s="53"/>
      <c r="AT955" s="53"/>
      <c r="AU955" s="53"/>
      <c r="AV955" s="53"/>
      <c r="AW955" s="53"/>
      <c r="AX955" s="53"/>
      <c r="AY955" s="53"/>
      <c r="AZ955" s="53"/>
      <c r="BA955" s="53"/>
    </row>
    <row r="956" spans="2:53" x14ac:dyDescent="0.3"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  <c r="AL956" s="53"/>
      <c r="AM956" s="53"/>
      <c r="AN956" s="53"/>
      <c r="AO956" s="53"/>
      <c r="AP956" s="53"/>
      <c r="AQ956" s="53"/>
      <c r="AR956" s="53"/>
      <c r="AS956" s="53"/>
      <c r="AT956" s="53"/>
      <c r="AU956" s="53"/>
      <c r="AV956" s="53"/>
      <c r="AW956" s="53"/>
      <c r="AX956" s="53"/>
      <c r="AY956" s="53"/>
      <c r="AZ956" s="53"/>
      <c r="BA956" s="53"/>
    </row>
    <row r="957" spans="2:53" x14ac:dyDescent="0.3"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  <c r="AA957" s="48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  <c r="AL957" s="53"/>
      <c r="AM957" s="53"/>
      <c r="AN957" s="53"/>
      <c r="AO957" s="53"/>
      <c r="AP957" s="53"/>
      <c r="AQ957" s="53"/>
      <c r="AR957" s="53"/>
      <c r="AS957" s="53"/>
      <c r="AT957" s="53"/>
      <c r="AU957" s="53"/>
      <c r="AV957" s="53"/>
      <c r="AW957" s="53"/>
      <c r="AX957" s="53"/>
      <c r="AY957" s="53"/>
      <c r="AZ957" s="53"/>
      <c r="BA957" s="53"/>
    </row>
    <row r="958" spans="2:53" x14ac:dyDescent="0.3"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  <c r="AL958" s="53"/>
      <c r="AM958" s="53"/>
      <c r="AN958" s="53"/>
      <c r="AO958" s="53"/>
      <c r="AP958" s="53"/>
      <c r="AQ958" s="53"/>
      <c r="AR958" s="53"/>
      <c r="AS958" s="53"/>
      <c r="AT958" s="53"/>
      <c r="AU958" s="53"/>
      <c r="AV958" s="53"/>
      <c r="AW958" s="53"/>
      <c r="AX958" s="53"/>
      <c r="AY958" s="53"/>
      <c r="AZ958" s="53"/>
      <c r="BA958" s="53"/>
    </row>
    <row r="959" spans="2:53" x14ac:dyDescent="0.3"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  <c r="AL959" s="53"/>
      <c r="AM959" s="53"/>
      <c r="AN959" s="53"/>
      <c r="AO959" s="53"/>
      <c r="AP959" s="53"/>
      <c r="AQ959" s="53"/>
      <c r="AR959" s="53"/>
      <c r="AS959" s="53"/>
      <c r="AT959" s="53"/>
      <c r="AU959" s="53"/>
      <c r="AV959" s="53"/>
      <c r="AW959" s="53"/>
      <c r="AX959" s="53"/>
      <c r="AY959" s="53"/>
      <c r="AZ959" s="53"/>
      <c r="BA959" s="53"/>
    </row>
    <row r="960" spans="2:53" x14ac:dyDescent="0.3"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  <c r="AL960" s="53"/>
      <c r="AM960" s="53"/>
      <c r="AN960" s="53"/>
      <c r="AO960" s="53"/>
      <c r="AP960" s="53"/>
      <c r="AQ960" s="53"/>
      <c r="AR960" s="53"/>
      <c r="AS960" s="53"/>
      <c r="AT960" s="53"/>
      <c r="AU960" s="53"/>
      <c r="AV960" s="53"/>
      <c r="AW960" s="53"/>
      <c r="AX960" s="53"/>
      <c r="AY960" s="53"/>
      <c r="AZ960" s="53"/>
      <c r="BA960" s="53"/>
    </row>
    <row r="961" spans="2:53" x14ac:dyDescent="0.3"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  <c r="AL961" s="53"/>
      <c r="AM961" s="53"/>
      <c r="AN961" s="53"/>
      <c r="AO961" s="53"/>
      <c r="AP961" s="53"/>
      <c r="AQ961" s="53"/>
      <c r="AR961" s="53"/>
      <c r="AS961" s="53"/>
      <c r="AT961" s="53"/>
      <c r="AU961" s="53"/>
      <c r="AV961" s="53"/>
      <c r="AW961" s="53"/>
      <c r="AX961" s="53"/>
      <c r="AY961" s="53"/>
      <c r="AZ961" s="53"/>
      <c r="BA961" s="53"/>
    </row>
    <row r="962" spans="2:53" x14ac:dyDescent="0.3"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  <c r="AL962" s="53"/>
      <c r="AM962" s="53"/>
      <c r="AN962" s="53"/>
      <c r="AO962" s="53"/>
      <c r="AP962" s="53"/>
      <c r="AQ962" s="53"/>
      <c r="AR962" s="53"/>
      <c r="AS962" s="53"/>
      <c r="AT962" s="53"/>
      <c r="AU962" s="53"/>
      <c r="AV962" s="53"/>
      <c r="AW962" s="53"/>
      <c r="AX962" s="53"/>
      <c r="AY962" s="53"/>
      <c r="AZ962" s="53"/>
      <c r="BA962" s="53"/>
    </row>
    <row r="963" spans="2:53" x14ac:dyDescent="0.3"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  <c r="AL963" s="53"/>
      <c r="AM963" s="53"/>
      <c r="AN963" s="53"/>
      <c r="AO963" s="53"/>
      <c r="AP963" s="53"/>
      <c r="AQ963" s="53"/>
      <c r="AR963" s="53"/>
      <c r="AS963" s="53"/>
      <c r="AT963" s="53"/>
      <c r="AU963" s="53"/>
      <c r="AV963" s="53"/>
      <c r="AW963" s="53"/>
      <c r="AX963" s="53"/>
      <c r="AY963" s="53"/>
      <c r="AZ963" s="53"/>
      <c r="BA963" s="53"/>
    </row>
    <row r="964" spans="2:53" x14ac:dyDescent="0.3"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  <c r="AL964" s="53"/>
      <c r="AM964" s="53"/>
      <c r="AN964" s="53"/>
      <c r="AO964" s="53"/>
      <c r="AP964" s="53"/>
      <c r="AQ964" s="53"/>
      <c r="AR964" s="53"/>
      <c r="AS964" s="53"/>
      <c r="AT964" s="53"/>
      <c r="AU964" s="53"/>
      <c r="AV964" s="53"/>
      <c r="AW964" s="53"/>
      <c r="AX964" s="53"/>
      <c r="AY964" s="53"/>
      <c r="AZ964" s="53"/>
      <c r="BA964" s="53"/>
    </row>
    <row r="965" spans="2:53" x14ac:dyDescent="0.3"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  <c r="AL965" s="53"/>
      <c r="AM965" s="53"/>
      <c r="AN965" s="53"/>
      <c r="AO965" s="53"/>
      <c r="AP965" s="53"/>
      <c r="AQ965" s="53"/>
      <c r="AR965" s="53"/>
      <c r="AS965" s="53"/>
      <c r="AT965" s="53"/>
      <c r="AU965" s="53"/>
      <c r="AV965" s="53"/>
      <c r="AW965" s="53"/>
      <c r="AX965" s="53"/>
      <c r="AY965" s="53"/>
      <c r="AZ965" s="53"/>
      <c r="BA965" s="53"/>
    </row>
    <row r="966" spans="2:53" x14ac:dyDescent="0.3"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  <c r="AL966" s="53"/>
      <c r="AM966" s="53"/>
      <c r="AN966" s="53"/>
      <c r="AO966" s="53"/>
      <c r="AP966" s="53"/>
      <c r="AQ966" s="53"/>
      <c r="AR966" s="53"/>
      <c r="AS966" s="53"/>
      <c r="AT966" s="53"/>
      <c r="AU966" s="53"/>
      <c r="AV966" s="53"/>
      <c r="AW966" s="53"/>
      <c r="AX966" s="53"/>
      <c r="AY966" s="53"/>
      <c r="AZ966" s="53"/>
      <c r="BA966" s="53"/>
    </row>
    <row r="967" spans="2:53" x14ac:dyDescent="0.3"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  <c r="AL967" s="53"/>
      <c r="AM967" s="53"/>
      <c r="AN967" s="53"/>
      <c r="AO967" s="53"/>
      <c r="AP967" s="53"/>
      <c r="AQ967" s="53"/>
      <c r="AR967" s="53"/>
      <c r="AS967" s="53"/>
      <c r="AT967" s="53"/>
      <c r="AU967" s="53"/>
      <c r="AV967" s="53"/>
      <c r="AW967" s="53"/>
      <c r="AX967" s="53"/>
      <c r="AY967" s="53"/>
      <c r="AZ967" s="53"/>
      <c r="BA967" s="53"/>
    </row>
    <row r="968" spans="2:53" x14ac:dyDescent="0.3"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  <c r="AA968" s="48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  <c r="AL968" s="53"/>
      <c r="AM968" s="53"/>
      <c r="AN968" s="53"/>
      <c r="AO968" s="53"/>
      <c r="AP968" s="53"/>
      <c r="AQ968" s="53"/>
      <c r="AR968" s="53"/>
      <c r="AS968" s="53"/>
      <c r="AT968" s="53"/>
      <c r="AU968" s="53"/>
      <c r="AV968" s="53"/>
      <c r="AW968" s="53"/>
      <c r="AX968" s="53"/>
      <c r="AY968" s="53"/>
      <c r="AZ968" s="53"/>
      <c r="BA968" s="53"/>
    </row>
    <row r="969" spans="2:53" x14ac:dyDescent="0.3"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  <c r="AL969" s="53"/>
      <c r="AM969" s="53"/>
      <c r="AN969" s="53"/>
      <c r="AO969" s="53"/>
      <c r="AP969" s="53"/>
      <c r="AQ969" s="53"/>
      <c r="AR969" s="53"/>
      <c r="AS969" s="53"/>
      <c r="AT969" s="53"/>
      <c r="AU969" s="53"/>
      <c r="AV969" s="53"/>
      <c r="AW969" s="53"/>
      <c r="AX969" s="53"/>
      <c r="AY969" s="53"/>
      <c r="AZ969" s="53"/>
      <c r="BA969" s="53"/>
    </row>
    <row r="970" spans="2:53" x14ac:dyDescent="0.3"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  <c r="AL970" s="53"/>
      <c r="AM970" s="53"/>
      <c r="AN970" s="53"/>
      <c r="AO970" s="53"/>
      <c r="AP970" s="53"/>
      <c r="AQ970" s="53"/>
      <c r="AR970" s="53"/>
      <c r="AS970" s="53"/>
      <c r="AT970" s="53"/>
      <c r="AU970" s="53"/>
      <c r="AV970" s="53"/>
      <c r="AW970" s="53"/>
      <c r="AX970" s="53"/>
      <c r="AY970" s="53"/>
      <c r="AZ970" s="53"/>
      <c r="BA970" s="53"/>
    </row>
    <row r="971" spans="2:53" x14ac:dyDescent="0.3"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  <c r="AL971" s="53"/>
      <c r="AM971" s="53"/>
      <c r="AN971" s="53"/>
      <c r="AO971" s="53"/>
      <c r="AP971" s="53"/>
      <c r="AQ971" s="53"/>
      <c r="AR971" s="53"/>
      <c r="AS971" s="53"/>
      <c r="AT971" s="53"/>
      <c r="AU971" s="53"/>
      <c r="AV971" s="53"/>
      <c r="AW971" s="53"/>
      <c r="AX971" s="53"/>
      <c r="AY971" s="53"/>
      <c r="AZ971" s="53"/>
      <c r="BA971" s="53"/>
    </row>
    <row r="972" spans="2:53" x14ac:dyDescent="0.3"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  <c r="AL972" s="53"/>
      <c r="AM972" s="53"/>
      <c r="AN972" s="53"/>
      <c r="AO972" s="53"/>
      <c r="AP972" s="53"/>
      <c r="AQ972" s="53"/>
      <c r="AR972" s="53"/>
      <c r="AS972" s="53"/>
      <c r="AT972" s="53"/>
      <c r="AU972" s="53"/>
      <c r="AV972" s="53"/>
      <c r="AW972" s="53"/>
      <c r="AX972" s="53"/>
      <c r="AY972" s="53"/>
      <c r="AZ972" s="53"/>
      <c r="BA972" s="53"/>
    </row>
    <row r="973" spans="2:53" x14ac:dyDescent="0.3"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  <c r="AL973" s="53"/>
      <c r="AM973" s="53"/>
      <c r="AN973" s="53"/>
      <c r="AO973" s="53"/>
      <c r="AP973" s="53"/>
      <c r="AQ973" s="53"/>
      <c r="AR973" s="53"/>
      <c r="AS973" s="53"/>
      <c r="AT973" s="53"/>
      <c r="AU973" s="53"/>
      <c r="AV973" s="53"/>
      <c r="AW973" s="53"/>
      <c r="AX973" s="53"/>
      <c r="AY973" s="53"/>
      <c r="AZ973" s="53"/>
      <c r="BA973" s="53"/>
    </row>
    <row r="974" spans="2:53" x14ac:dyDescent="0.3"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  <c r="AL974" s="53"/>
      <c r="AM974" s="53"/>
      <c r="AN974" s="53"/>
      <c r="AO974" s="53"/>
      <c r="AP974" s="53"/>
      <c r="AQ974" s="53"/>
      <c r="AR974" s="53"/>
      <c r="AS974" s="53"/>
      <c r="AT974" s="53"/>
      <c r="AU974" s="53"/>
      <c r="AV974" s="53"/>
      <c r="AW974" s="53"/>
      <c r="AX974" s="53"/>
      <c r="AY974" s="53"/>
      <c r="AZ974" s="53"/>
      <c r="BA974" s="53"/>
    </row>
    <row r="975" spans="2:53" x14ac:dyDescent="0.3"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  <c r="AL975" s="53"/>
      <c r="AM975" s="53"/>
      <c r="AN975" s="53"/>
      <c r="AO975" s="53"/>
      <c r="AP975" s="53"/>
      <c r="AQ975" s="53"/>
      <c r="AR975" s="53"/>
      <c r="AS975" s="53"/>
      <c r="AT975" s="53"/>
      <c r="AU975" s="53"/>
      <c r="AV975" s="53"/>
      <c r="AW975" s="53"/>
      <c r="AX975" s="53"/>
      <c r="AY975" s="53"/>
      <c r="AZ975" s="53"/>
      <c r="BA975" s="53"/>
    </row>
    <row r="976" spans="2:53" x14ac:dyDescent="0.3"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  <c r="AL976" s="53"/>
      <c r="AM976" s="53"/>
      <c r="AN976" s="53"/>
      <c r="AO976" s="53"/>
      <c r="AP976" s="53"/>
      <c r="AQ976" s="53"/>
      <c r="AR976" s="53"/>
      <c r="AS976" s="53"/>
      <c r="AT976" s="53"/>
      <c r="AU976" s="53"/>
      <c r="AV976" s="53"/>
      <c r="AW976" s="53"/>
      <c r="AX976" s="53"/>
      <c r="AY976" s="53"/>
      <c r="AZ976" s="53"/>
      <c r="BA976" s="53"/>
    </row>
    <row r="977" spans="2:53" x14ac:dyDescent="0.3"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  <c r="AA977" s="48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  <c r="AL977" s="53"/>
      <c r="AM977" s="53"/>
      <c r="AN977" s="53"/>
      <c r="AO977" s="53"/>
      <c r="AP977" s="53"/>
      <c r="AQ977" s="53"/>
      <c r="AR977" s="53"/>
      <c r="AS977" s="53"/>
      <c r="AT977" s="53"/>
      <c r="AU977" s="53"/>
      <c r="AV977" s="53"/>
      <c r="AW977" s="53"/>
      <c r="AX977" s="53"/>
      <c r="AY977" s="53"/>
      <c r="AZ977" s="53"/>
      <c r="BA977" s="53"/>
    </row>
    <row r="978" spans="2:53" x14ac:dyDescent="0.3"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8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  <c r="AL978" s="53"/>
      <c r="AM978" s="53"/>
      <c r="AN978" s="53"/>
      <c r="AO978" s="53"/>
      <c r="AP978" s="53"/>
      <c r="AQ978" s="53"/>
      <c r="AR978" s="53"/>
      <c r="AS978" s="53"/>
      <c r="AT978" s="53"/>
      <c r="AU978" s="53"/>
      <c r="AV978" s="53"/>
      <c r="AW978" s="53"/>
      <c r="AX978" s="53"/>
      <c r="AY978" s="53"/>
      <c r="AZ978" s="53"/>
      <c r="BA978" s="53"/>
    </row>
    <row r="979" spans="2:53" x14ac:dyDescent="0.3"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  <c r="AL979" s="53"/>
      <c r="AM979" s="53"/>
      <c r="AN979" s="53"/>
      <c r="AO979" s="53"/>
      <c r="AP979" s="53"/>
      <c r="AQ979" s="53"/>
      <c r="AR979" s="53"/>
      <c r="AS979" s="53"/>
      <c r="AT979" s="53"/>
      <c r="AU979" s="53"/>
      <c r="AV979" s="53"/>
      <c r="AW979" s="53"/>
      <c r="AX979" s="53"/>
      <c r="AY979" s="53"/>
      <c r="AZ979" s="53"/>
      <c r="BA979" s="53"/>
    </row>
    <row r="980" spans="2:53" x14ac:dyDescent="0.3"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  <c r="AL980" s="53"/>
      <c r="AM980" s="53"/>
      <c r="AN980" s="53"/>
      <c r="AO980" s="53"/>
      <c r="AP980" s="53"/>
      <c r="AQ980" s="53"/>
      <c r="AR980" s="53"/>
      <c r="AS980" s="53"/>
      <c r="AT980" s="53"/>
      <c r="AU980" s="53"/>
      <c r="AV980" s="53"/>
      <c r="AW980" s="53"/>
      <c r="AX980" s="53"/>
      <c r="AY980" s="53"/>
      <c r="AZ980" s="53"/>
      <c r="BA980" s="53"/>
    </row>
    <row r="981" spans="2:53" x14ac:dyDescent="0.3"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  <c r="AL981" s="53"/>
      <c r="AM981" s="53"/>
      <c r="AN981" s="53"/>
      <c r="AO981" s="53"/>
      <c r="AP981" s="53"/>
      <c r="AQ981" s="53"/>
      <c r="AR981" s="53"/>
      <c r="AS981" s="53"/>
      <c r="AT981" s="53"/>
      <c r="AU981" s="53"/>
      <c r="AV981" s="53"/>
      <c r="AW981" s="53"/>
      <c r="AX981" s="53"/>
      <c r="AY981" s="53"/>
      <c r="AZ981" s="53"/>
      <c r="BA981" s="53"/>
    </row>
    <row r="982" spans="2:53" x14ac:dyDescent="0.3"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  <c r="AL982" s="53"/>
      <c r="AM982" s="53"/>
      <c r="AN982" s="53"/>
      <c r="AO982" s="53"/>
      <c r="AP982" s="53"/>
      <c r="AQ982" s="53"/>
      <c r="AR982" s="53"/>
      <c r="AS982" s="53"/>
      <c r="AT982" s="53"/>
      <c r="AU982" s="53"/>
      <c r="AV982" s="53"/>
      <c r="AW982" s="53"/>
      <c r="AX982" s="53"/>
      <c r="AY982" s="53"/>
      <c r="AZ982" s="53"/>
      <c r="BA982" s="53"/>
    </row>
    <row r="983" spans="2:53" x14ac:dyDescent="0.3"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  <c r="AL983" s="53"/>
      <c r="AM983" s="53"/>
      <c r="AN983" s="53"/>
      <c r="AO983" s="53"/>
      <c r="AP983" s="53"/>
      <c r="AQ983" s="53"/>
      <c r="AR983" s="53"/>
      <c r="AS983" s="53"/>
      <c r="AT983" s="53"/>
      <c r="AU983" s="53"/>
      <c r="AV983" s="53"/>
      <c r="AW983" s="53"/>
      <c r="AX983" s="53"/>
      <c r="AY983" s="53"/>
      <c r="AZ983" s="53"/>
      <c r="BA983" s="53"/>
    </row>
    <row r="984" spans="2:53" x14ac:dyDescent="0.3"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  <c r="AL984" s="53"/>
      <c r="AM984" s="53"/>
      <c r="AN984" s="53"/>
      <c r="AO984" s="53"/>
      <c r="AP984" s="53"/>
      <c r="AQ984" s="53"/>
      <c r="AR984" s="53"/>
      <c r="AS984" s="53"/>
      <c r="AT984" s="53"/>
      <c r="AU984" s="53"/>
      <c r="AV984" s="53"/>
      <c r="AW984" s="53"/>
      <c r="AX984" s="53"/>
      <c r="AY984" s="53"/>
      <c r="AZ984" s="53"/>
      <c r="BA984" s="53"/>
    </row>
    <row r="985" spans="2:53" x14ac:dyDescent="0.3"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  <c r="AL985" s="53"/>
      <c r="AM985" s="53"/>
      <c r="AN985" s="53"/>
      <c r="AO985" s="53"/>
      <c r="AP985" s="53"/>
      <c r="AQ985" s="53"/>
      <c r="AR985" s="53"/>
      <c r="AS985" s="53"/>
      <c r="AT985" s="53"/>
      <c r="AU985" s="53"/>
      <c r="AV985" s="53"/>
      <c r="AW985" s="53"/>
      <c r="AX985" s="53"/>
      <c r="AY985" s="53"/>
      <c r="AZ985" s="53"/>
      <c r="BA985" s="53"/>
    </row>
    <row r="986" spans="2:53" x14ac:dyDescent="0.3"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  <c r="AL986" s="53"/>
      <c r="AM986" s="53"/>
      <c r="AN986" s="53"/>
      <c r="AO986" s="53"/>
      <c r="AP986" s="53"/>
      <c r="AQ986" s="53"/>
      <c r="AR986" s="53"/>
      <c r="AS986" s="53"/>
      <c r="AT986" s="53"/>
      <c r="AU986" s="53"/>
      <c r="AV986" s="53"/>
      <c r="AW986" s="53"/>
      <c r="AX986" s="53"/>
      <c r="AY986" s="53"/>
      <c r="AZ986" s="53"/>
      <c r="BA986" s="53"/>
    </row>
    <row r="987" spans="2:53" x14ac:dyDescent="0.3"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  <c r="AL987" s="53"/>
      <c r="AM987" s="53"/>
      <c r="AN987" s="53"/>
      <c r="AO987" s="53"/>
      <c r="AP987" s="53"/>
      <c r="AQ987" s="53"/>
      <c r="AR987" s="53"/>
      <c r="AS987" s="53"/>
      <c r="AT987" s="53"/>
      <c r="AU987" s="53"/>
      <c r="AV987" s="53"/>
      <c r="AW987" s="53"/>
      <c r="AX987" s="53"/>
      <c r="AY987" s="53"/>
      <c r="AZ987" s="53"/>
      <c r="BA987" s="53"/>
    </row>
    <row r="988" spans="2:53" x14ac:dyDescent="0.3"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  <c r="AL988" s="53"/>
      <c r="AM988" s="53"/>
      <c r="AN988" s="53"/>
      <c r="AO988" s="53"/>
      <c r="AP988" s="53"/>
      <c r="AQ988" s="53"/>
      <c r="AR988" s="53"/>
      <c r="AS988" s="53"/>
      <c r="AT988" s="53"/>
      <c r="AU988" s="53"/>
      <c r="AV988" s="53"/>
      <c r="AW988" s="53"/>
      <c r="AX988" s="53"/>
      <c r="AY988" s="53"/>
      <c r="AZ988" s="53"/>
      <c r="BA988" s="53"/>
    </row>
    <row r="989" spans="2:53" x14ac:dyDescent="0.3"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  <c r="AL989" s="53"/>
      <c r="AM989" s="53"/>
      <c r="AN989" s="53"/>
      <c r="AO989" s="53"/>
      <c r="AP989" s="53"/>
      <c r="AQ989" s="53"/>
      <c r="AR989" s="53"/>
      <c r="AS989" s="53"/>
      <c r="AT989" s="53"/>
      <c r="AU989" s="53"/>
      <c r="AV989" s="53"/>
      <c r="AW989" s="53"/>
      <c r="AX989" s="53"/>
      <c r="AY989" s="53"/>
      <c r="AZ989" s="53"/>
      <c r="BA989" s="53"/>
    </row>
    <row r="990" spans="2:53" x14ac:dyDescent="0.3"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  <c r="AL990" s="53"/>
      <c r="AM990" s="53"/>
      <c r="AN990" s="53"/>
      <c r="AO990" s="53"/>
      <c r="AP990" s="53"/>
      <c r="AQ990" s="53"/>
      <c r="AR990" s="53"/>
      <c r="AS990" s="53"/>
      <c r="AT990" s="53"/>
      <c r="AU990" s="53"/>
      <c r="AV990" s="53"/>
      <c r="AW990" s="53"/>
      <c r="AX990" s="53"/>
      <c r="AY990" s="53"/>
      <c r="AZ990" s="53"/>
      <c r="BA990" s="53"/>
    </row>
    <row r="991" spans="2:53" x14ac:dyDescent="0.3"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  <c r="AL991" s="53"/>
      <c r="AM991" s="53"/>
      <c r="AN991" s="53"/>
      <c r="AO991" s="53"/>
      <c r="AP991" s="53"/>
      <c r="AQ991" s="53"/>
      <c r="AR991" s="53"/>
      <c r="AS991" s="53"/>
      <c r="AT991" s="53"/>
      <c r="AU991" s="53"/>
      <c r="AV991" s="53"/>
      <c r="AW991" s="53"/>
      <c r="AX991" s="53"/>
      <c r="AY991" s="53"/>
      <c r="AZ991" s="53"/>
      <c r="BA991" s="53"/>
    </row>
    <row r="992" spans="2:53" x14ac:dyDescent="0.3">
      <c r="M992" s="48"/>
      <c r="N992" s="48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  <c r="AL992" s="53"/>
      <c r="AM992" s="53"/>
      <c r="AN992" s="53"/>
      <c r="AO992" s="53"/>
      <c r="AP992" s="53"/>
      <c r="AQ992" s="53"/>
      <c r="AR992" s="53"/>
      <c r="AS992" s="53"/>
      <c r="AT992" s="53"/>
      <c r="AU992" s="53"/>
      <c r="AV992" s="53"/>
      <c r="AW992" s="53"/>
      <c r="AX992" s="53"/>
      <c r="AY992" s="53"/>
      <c r="AZ992" s="53"/>
      <c r="BA992" s="53"/>
    </row>
    <row r="993" spans="13:53" x14ac:dyDescent="0.3">
      <c r="M993" s="48"/>
      <c r="N993" s="48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  <c r="AL993" s="53"/>
      <c r="AM993" s="53"/>
      <c r="AN993" s="53"/>
      <c r="AO993" s="53"/>
      <c r="AP993" s="53"/>
      <c r="AQ993" s="53"/>
      <c r="AR993" s="53"/>
      <c r="AS993" s="53"/>
      <c r="AT993" s="53"/>
      <c r="AU993" s="53"/>
      <c r="AV993" s="53"/>
      <c r="AW993" s="53"/>
      <c r="AX993" s="53"/>
      <c r="AY993" s="53"/>
      <c r="AZ993" s="53"/>
      <c r="BA993" s="53"/>
    </row>
    <row r="994" spans="13:53" x14ac:dyDescent="0.3">
      <c r="M994" s="48"/>
      <c r="N994" s="48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  <c r="AL994" s="53"/>
      <c r="AM994" s="53"/>
      <c r="AN994" s="53"/>
      <c r="AO994" s="53"/>
      <c r="AP994" s="53"/>
      <c r="AQ994" s="53"/>
      <c r="AR994" s="53"/>
      <c r="AS994" s="53"/>
      <c r="AT994" s="53"/>
      <c r="AU994" s="53"/>
      <c r="AV994" s="53"/>
      <c r="AW994" s="53"/>
      <c r="AX994" s="53"/>
      <c r="AY994" s="53"/>
      <c r="AZ994" s="53"/>
      <c r="BA994" s="53"/>
    </row>
    <row r="995" spans="13:53" x14ac:dyDescent="0.3">
      <c r="M995" s="48"/>
      <c r="N995" s="48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  <c r="AL995" s="53"/>
      <c r="AM995" s="53"/>
      <c r="AN995" s="53"/>
      <c r="AO995" s="53"/>
      <c r="AP995" s="53"/>
      <c r="AQ995" s="53"/>
      <c r="AR995" s="53"/>
      <c r="AS995" s="53"/>
      <c r="AT995" s="53"/>
      <c r="AU995" s="53"/>
      <c r="AV995" s="53"/>
      <c r="AW995" s="53"/>
      <c r="AX995" s="53"/>
      <c r="AY995" s="53"/>
      <c r="AZ995" s="53"/>
      <c r="BA995" s="53"/>
    </row>
    <row r="996" spans="13:53" x14ac:dyDescent="0.3">
      <c r="M996" s="48"/>
      <c r="N996" s="48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  <c r="AL996" s="53"/>
      <c r="AM996" s="53"/>
      <c r="AN996" s="53"/>
      <c r="AO996" s="53"/>
      <c r="AP996" s="53"/>
      <c r="AQ996" s="53"/>
      <c r="AR996" s="53"/>
      <c r="AS996" s="53"/>
      <c r="AT996" s="53"/>
      <c r="AU996" s="53"/>
      <c r="AV996" s="53"/>
      <c r="AW996" s="53"/>
      <c r="AX996" s="53"/>
      <c r="AY996" s="53"/>
      <c r="AZ996" s="53"/>
      <c r="BA996" s="53"/>
    </row>
    <row r="997" spans="13:53" x14ac:dyDescent="0.3">
      <c r="M997" s="48"/>
      <c r="N997" s="48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  <c r="AL997" s="53"/>
      <c r="AM997" s="53"/>
      <c r="AN997" s="53"/>
      <c r="AO997" s="53"/>
      <c r="AP997" s="53"/>
      <c r="AQ997" s="53"/>
      <c r="AR997" s="53"/>
      <c r="AS997" s="53"/>
      <c r="AT997" s="53"/>
      <c r="AU997" s="53"/>
      <c r="AV997" s="53"/>
      <c r="AW997" s="53"/>
      <c r="AX997" s="53"/>
      <c r="AY997" s="53"/>
      <c r="AZ997" s="53"/>
      <c r="BA997" s="53"/>
    </row>
    <row r="998" spans="13:53" x14ac:dyDescent="0.3">
      <c r="M998" s="48"/>
      <c r="N998" s="48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  <c r="AL998" s="53"/>
      <c r="AM998" s="53"/>
      <c r="AN998" s="53"/>
      <c r="AO998" s="53"/>
      <c r="AP998" s="53"/>
      <c r="AQ998" s="53"/>
      <c r="AR998" s="53"/>
      <c r="AS998" s="53"/>
      <c r="AT998" s="53"/>
      <c r="AU998" s="53"/>
      <c r="AV998" s="53"/>
      <c r="AW998" s="53"/>
      <c r="AX998" s="53"/>
      <c r="AY998" s="53"/>
      <c r="AZ998" s="53"/>
      <c r="BA998" s="53"/>
    </row>
    <row r="999" spans="13:53" x14ac:dyDescent="0.3">
      <c r="M999" s="48"/>
      <c r="N999" s="48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  <c r="AL999" s="53"/>
      <c r="AM999" s="53"/>
      <c r="AN999" s="53"/>
      <c r="AO999" s="53"/>
      <c r="AP999" s="53"/>
      <c r="AQ999" s="53"/>
      <c r="AR999" s="53"/>
      <c r="AS999" s="53"/>
      <c r="AT999" s="53"/>
      <c r="AU999" s="53"/>
      <c r="AV999" s="53"/>
      <c r="AW999" s="53"/>
      <c r="AX999" s="53"/>
      <c r="AY999" s="53"/>
      <c r="AZ999" s="53"/>
      <c r="BA999" s="53"/>
    </row>
    <row r="1000" spans="13:53" x14ac:dyDescent="0.3">
      <c r="M1000" s="48"/>
      <c r="N1000" s="48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3"/>
      <c r="AL1000" s="53"/>
      <c r="AM1000" s="53"/>
      <c r="AN1000" s="53"/>
      <c r="AO1000" s="53"/>
      <c r="AP1000" s="53"/>
      <c r="AQ1000" s="53"/>
      <c r="AR1000" s="53"/>
      <c r="AS1000" s="53"/>
      <c r="AT1000" s="53"/>
      <c r="AU1000" s="53"/>
      <c r="AV1000" s="53"/>
      <c r="AW1000" s="53"/>
      <c r="AX1000" s="53"/>
      <c r="AY1000" s="53"/>
      <c r="AZ1000" s="53"/>
      <c r="BA1000" s="53"/>
    </row>
    <row r="1001" spans="13:53" x14ac:dyDescent="0.3">
      <c r="AB1001" s="53"/>
      <c r="AC1001" s="53"/>
      <c r="AD1001" s="53"/>
      <c r="AE1001" s="53"/>
      <c r="AF1001" s="53"/>
      <c r="AG1001" s="53"/>
      <c r="AH1001" s="53"/>
      <c r="AI1001" s="53"/>
      <c r="AJ1001" s="53"/>
      <c r="AK1001" s="53"/>
      <c r="AL1001" s="53"/>
      <c r="AM1001" s="53"/>
      <c r="AN1001" s="53"/>
      <c r="AO1001" s="53"/>
      <c r="AP1001" s="53"/>
      <c r="AQ1001" s="53"/>
      <c r="AR1001" s="53"/>
      <c r="AS1001" s="53"/>
      <c r="AT1001" s="53"/>
      <c r="AU1001" s="53"/>
      <c r="AV1001" s="53"/>
      <c r="AW1001" s="53"/>
      <c r="AX1001" s="53"/>
      <c r="AY1001" s="53"/>
      <c r="AZ1001" s="53"/>
      <c r="BA1001" s="53"/>
    </row>
  </sheetData>
  <mergeCells count="3">
    <mergeCell ref="A1:M1"/>
    <mergeCell ref="AC1:AN1"/>
    <mergeCell ref="AP1:BA1"/>
  </mergeCells>
  <conditionalFormatting sqref="BC2:BN2">
    <cfRule type="containsText" dxfId="1" priority="1" operator="containsText" text="walk">
      <formula>NOT(ISERROR(SEARCH("walk",BC2)))</formula>
    </cfRule>
    <cfRule type="containsText" dxfId="0" priority="2" operator="containsText" text="bicycle">
      <formula>NOT(ISERROR(SEARCH("bicycle",BC2)))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57FF5-9F52-498B-A7CA-9A40CA394B1D}">
  <dimension ref="A1:M51"/>
  <sheetViews>
    <sheetView topLeftCell="D1" zoomScale="60" zoomScaleNormal="60" workbookViewId="0">
      <selection activeCell="M51" sqref="M1:M51"/>
    </sheetView>
  </sheetViews>
  <sheetFormatPr defaultRowHeight="15" x14ac:dyDescent="0.25"/>
  <cols>
    <col min="1" max="1" width="15.140625" customWidth="1"/>
  </cols>
  <sheetData>
    <row r="1" spans="1:13" ht="15.75" x14ac:dyDescent="0.25">
      <c r="A1" s="1"/>
      <c r="B1" s="57">
        <v>2005</v>
      </c>
      <c r="C1" s="57">
        <v>2006</v>
      </c>
      <c r="D1" s="57">
        <v>2007</v>
      </c>
      <c r="E1" s="57">
        <v>2008</v>
      </c>
      <c r="F1" s="57">
        <v>2009</v>
      </c>
      <c r="G1" s="57">
        <v>2010</v>
      </c>
      <c r="H1" s="57">
        <v>2011</v>
      </c>
      <c r="I1" s="57">
        <v>2012</v>
      </c>
      <c r="J1" s="57">
        <v>2013</v>
      </c>
      <c r="K1" s="57">
        <v>2014</v>
      </c>
      <c r="L1" s="57">
        <v>2015</v>
      </c>
      <c r="M1" s="57">
        <v>2016</v>
      </c>
    </row>
    <row r="2" spans="1:13" x14ac:dyDescent="0.25">
      <c r="A2" s="63" t="s">
        <v>0</v>
      </c>
      <c r="B2" s="58">
        <v>73</v>
      </c>
      <c r="C2" s="58">
        <v>78</v>
      </c>
      <c r="D2" s="59">
        <v>69</v>
      </c>
      <c r="E2" s="59">
        <v>68</v>
      </c>
      <c r="F2" s="59">
        <v>64</v>
      </c>
      <c r="G2" s="59">
        <v>61</v>
      </c>
      <c r="H2" s="60">
        <v>79</v>
      </c>
      <c r="I2" s="61">
        <v>77</v>
      </c>
      <c r="J2" s="61">
        <v>59</v>
      </c>
      <c r="K2">
        <v>96</v>
      </c>
      <c r="L2">
        <v>98</v>
      </c>
      <c r="M2">
        <v>111</v>
      </c>
    </row>
    <row r="3" spans="1:13" x14ac:dyDescent="0.25">
      <c r="A3" s="64" t="s">
        <v>1</v>
      </c>
      <c r="B3" s="58">
        <v>7</v>
      </c>
      <c r="C3" s="58">
        <v>9</v>
      </c>
      <c r="D3" s="59">
        <v>13</v>
      </c>
      <c r="E3" s="59">
        <v>3</v>
      </c>
      <c r="F3" s="59">
        <v>9</v>
      </c>
      <c r="G3" s="59">
        <v>6</v>
      </c>
      <c r="H3" s="60">
        <v>9</v>
      </c>
      <c r="I3" s="61">
        <v>8</v>
      </c>
      <c r="J3" s="61">
        <v>6</v>
      </c>
      <c r="K3">
        <v>14</v>
      </c>
      <c r="L3">
        <v>12</v>
      </c>
      <c r="M3">
        <v>12</v>
      </c>
    </row>
    <row r="4" spans="1:13" x14ac:dyDescent="0.25">
      <c r="A4" s="64" t="s">
        <v>2</v>
      </c>
      <c r="B4" s="58">
        <v>158</v>
      </c>
      <c r="C4" s="58">
        <v>167</v>
      </c>
      <c r="D4" s="59">
        <v>154</v>
      </c>
      <c r="E4" s="59">
        <v>121</v>
      </c>
      <c r="F4" s="59">
        <v>118</v>
      </c>
      <c r="G4" s="59">
        <v>145</v>
      </c>
      <c r="H4" s="60">
        <v>147</v>
      </c>
      <c r="I4" s="61">
        <v>122</v>
      </c>
      <c r="J4" s="61">
        <v>151</v>
      </c>
      <c r="K4">
        <v>141</v>
      </c>
      <c r="L4">
        <v>153</v>
      </c>
      <c r="M4">
        <v>190</v>
      </c>
    </row>
    <row r="5" spans="1:13" x14ac:dyDescent="0.25">
      <c r="A5" s="63" t="s">
        <v>3</v>
      </c>
      <c r="B5" s="58">
        <v>37</v>
      </c>
      <c r="C5" s="58">
        <v>31</v>
      </c>
      <c r="D5" s="59">
        <v>45</v>
      </c>
      <c r="E5" s="59">
        <v>45</v>
      </c>
      <c r="F5" s="59">
        <v>37</v>
      </c>
      <c r="G5" s="59">
        <v>38</v>
      </c>
      <c r="H5" s="60">
        <v>42</v>
      </c>
      <c r="I5" s="61">
        <v>47</v>
      </c>
      <c r="J5" s="61">
        <v>45</v>
      </c>
      <c r="K5">
        <v>36</v>
      </c>
      <c r="L5">
        <v>43</v>
      </c>
      <c r="M5">
        <v>44</v>
      </c>
    </row>
    <row r="6" spans="1:13" x14ac:dyDescent="0.25">
      <c r="A6" s="64" t="s">
        <v>4</v>
      </c>
      <c r="B6" s="58">
        <v>742</v>
      </c>
      <c r="C6" s="58">
        <v>719</v>
      </c>
      <c r="D6" s="59">
        <v>650</v>
      </c>
      <c r="E6" s="59">
        <v>620</v>
      </c>
      <c r="F6" s="59">
        <v>567</v>
      </c>
      <c r="G6" s="59">
        <v>601</v>
      </c>
      <c r="H6" s="60">
        <v>633</v>
      </c>
      <c r="I6" s="61">
        <v>653</v>
      </c>
      <c r="J6" s="61">
        <v>701</v>
      </c>
      <c r="K6">
        <v>697</v>
      </c>
      <c r="L6">
        <v>742</v>
      </c>
      <c r="M6">
        <v>867</v>
      </c>
    </row>
    <row r="7" spans="1:13" x14ac:dyDescent="0.25">
      <c r="A7" s="63" t="s">
        <v>5</v>
      </c>
      <c r="B7" s="58">
        <v>48</v>
      </c>
      <c r="C7" s="58">
        <v>59</v>
      </c>
      <c r="D7" s="59">
        <v>58</v>
      </c>
      <c r="E7" s="59">
        <v>43</v>
      </c>
      <c r="F7" s="59">
        <v>47</v>
      </c>
      <c r="G7" s="59">
        <v>36</v>
      </c>
      <c r="H7" s="60">
        <v>45</v>
      </c>
      <c r="I7" s="61">
        <v>76</v>
      </c>
      <c r="J7" s="61">
        <v>50</v>
      </c>
      <c r="K7">
        <v>63</v>
      </c>
      <c r="L7">
        <v>59</v>
      </c>
      <c r="M7">
        <v>79</v>
      </c>
    </row>
    <row r="8" spans="1:13" x14ac:dyDescent="0.25">
      <c r="A8" s="63" t="s">
        <v>6</v>
      </c>
      <c r="B8" s="58">
        <v>34</v>
      </c>
      <c r="C8" s="58">
        <v>38</v>
      </c>
      <c r="D8" s="59">
        <v>32</v>
      </c>
      <c r="E8" s="59">
        <v>47</v>
      </c>
      <c r="F8" s="59">
        <v>26</v>
      </c>
      <c r="G8" s="59">
        <v>46</v>
      </c>
      <c r="H8" s="60">
        <v>26</v>
      </c>
      <c r="I8" s="61">
        <v>43</v>
      </c>
      <c r="J8" s="61">
        <v>36</v>
      </c>
      <c r="K8">
        <v>47</v>
      </c>
      <c r="L8">
        <v>45</v>
      </c>
      <c r="M8">
        <v>54</v>
      </c>
    </row>
    <row r="9" spans="1:13" x14ac:dyDescent="0.25">
      <c r="A9" s="64" t="s">
        <v>7</v>
      </c>
      <c r="B9" s="58">
        <v>11</v>
      </c>
      <c r="C9" s="58">
        <v>27</v>
      </c>
      <c r="D9" s="59">
        <v>16</v>
      </c>
      <c r="E9" s="59">
        <v>21</v>
      </c>
      <c r="F9" s="59">
        <v>15</v>
      </c>
      <c r="G9" s="59">
        <v>22</v>
      </c>
      <c r="H9" s="60">
        <v>18</v>
      </c>
      <c r="I9" s="61">
        <v>27</v>
      </c>
      <c r="J9" s="61">
        <v>25</v>
      </c>
      <c r="K9">
        <v>25</v>
      </c>
      <c r="L9">
        <v>35</v>
      </c>
      <c r="M9">
        <v>27</v>
      </c>
    </row>
    <row r="10" spans="1:13" x14ac:dyDescent="0.25">
      <c r="A10" s="64" t="s">
        <v>8</v>
      </c>
      <c r="B10" s="58">
        <v>571</v>
      </c>
      <c r="C10" s="58">
        <v>544</v>
      </c>
      <c r="D10" s="59">
        <v>530</v>
      </c>
      <c r="E10" s="59">
        <v>490</v>
      </c>
      <c r="F10" s="59">
        <v>467</v>
      </c>
      <c r="G10" s="59">
        <v>486</v>
      </c>
      <c r="H10" s="60">
        <v>490</v>
      </c>
      <c r="I10" s="61">
        <v>477</v>
      </c>
      <c r="J10" s="61">
        <v>501</v>
      </c>
      <c r="K10">
        <v>588</v>
      </c>
      <c r="L10">
        <v>628</v>
      </c>
      <c r="M10">
        <v>652</v>
      </c>
    </row>
    <row r="11" spans="1:13" x14ac:dyDescent="0.25">
      <c r="A11" s="64" t="s">
        <v>9</v>
      </c>
      <c r="B11" s="58">
        <v>150</v>
      </c>
      <c r="C11" s="58">
        <v>148</v>
      </c>
      <c r="D11" s="59">
        <v>154</v>
      </c>
      <c r="E11" s="59">
        <v>147</v>
      </c>
      <c r="F11" s="59">
        <v>152</v>
      </c>
      <c r="G11" s="59">
        <v>168</v>
      </c>
      <c r="H11" s="60">
        <v>130</v>
      </c>
      <c r="I11" s="61">
        <v>167</v>
      </c>
      <c r="J11" s="61">
        <v>176</v>
      </c>
      <c r="K11">
        <v>163</v>
      </c>
      <c r="L11">
        <v>193</v>
      </c>
      <c r="M11">
        <v>232</v>
      </c>
    </row>
    <row r="12" spans="1:13" x14ac:dyDescent="0.25">
      <c r="A12" s="64" t="s">
        <v>10</v>
      </c>
      <c r="B12" s="58">
        <v>35</v>
      </c>
      <c r="C12" s="58">
        <v>31</v>
      </c>
      <c r="D12" s="59">
        <v>27</v>
      </c>
      <c r="E12" s="59">
        <v>20</v>
      </c>
      <c r="F12" s="59">
        <v>16</v>
      </c>
      <c r="G12" s="59">
        <v>26</v>
      </c>
      <c r="H12" s="60">
        <v>23</v>
      </c>
      <c r="I12" s="61">
        <v>26</v>
      </c>
      <c r="J12" s="61">
        <v>23</v>
      </c>
      <c r="K12">
        <v>24</v>
      </c>
      <c r="L12">
        <v>25</v>
      </c>
      <c r="M12">
        <v>29</v>
      </c>
    </row>
    <row r="13" spans="1:13" x14ac:dyDescent="0.25">
      <c r="A13" s="64" t="s">
        <v>11</v>
      </c>
      <c r="B13" s="58">
        <v>9</v>
      </c>
      <c r="C13" s="58">
        <v>8</v>
      </c>
      <c r="D13" s="59">
        <v>17</v>
      </c>
      <c r="E13" s="59">
        <v>11</v>
      </c>
      <c r="F13" s="59">
        <v>10</v>
      </c>
      <c r="G13" s="59">
        <v>10</v>
      </c>
      <c r="H13" s="60">
        <v>9</v>
      </c>
      <c r="I13" s="61">
        <v>13</v>
      </c>
      <c r="J13" s="61">
        <v>14</v>
      </c>
      <c r="K13">
        <v>13</v>
      </c>
      <c r="L13">
        <v>8</v>
      </c>
      <c r="M13">
        <v>17</v>
      </c>
    </row>
    <row r="14" spans="1:13" x14ac:dyDescent="0.25">
      <c r="A14" s="64" t="s">
        <v>12</v>
      </c>
      <c r="B14" s="58">
        <v>165</v>
      </c>
      <c r="C14" s="58">
        <v>139</v>
      </c>
      <c r="D14" s="59">
        <v>171</v>
      </c>
      <c r="E14" s="59">
        <v>135</v>
      </c>
      <c r="F14" s="59">
        <v>112</v>
      </c>
      <c r="G14" s="59">
        <v>115</v>
      </c>
      <c r="H14" s="60">
        <v>134</v>
      </c>
      <c r="I14" s="61">
        <v>138</v>
      </c>
      <c r="J14" s="61">
        <v>125</v>
      </c>
      <c r="K14">
        <v>123</v>
      </c>
      <c r="L14">
        <v>150</v>
      </c>
      <c r="M14">
        <v>148</v>
      </c>
    </row>
    <row r="15" spans="1:13" x14ac:dyDescent="0.25">
      <c r="A15" s="64" t="s">
        <v>13</v>
      </c>
      <c r="B15" s="58">
        <v>63</v>
      </c>
      <c r="C15" s="58">
        <v>73</v>
      </c>
      <c r="D15" s="59">
        <v>59</v>
      </c>
      <c r="E15" s="59">
        <v>54</v>
      </c>
      <c r="F15" s="59">
        <v>50</v>
      </c>
      <c r="G15" s="59">
        <v>62</v>
      </c>
      <c r="H15" s="60">
        <v>62</v>
      </c>
      <c r="I15" s="61">
        <v>59</v>
      </c>
      <c r="J15" s="61">
        <v>77</v>
      </c>
      <c r="K15">
        <v>78</v>
      </c>
      <c r="L15">
        <v>96</v>
      </c>
      <c r="M15">
        <v>85</v>
      </c>
    </row>
    <row r="16" spans="1:13" x14ac:dyDescent="0.25">
      <c r="A16" s="64" t="s">
        <v>14</v>
      </c>
      <c r="B16" s="58">
        <v>24</v>
      </c>
      <c r="C16" s="58">
        <v>25</v>
      </c>
      <c r="D16" s="59">
        <v>23</v>
      </c>
      <c r="E16" s="59">
        <v>17</v>
      </c>
      <c r="F16" s="59">
        <v>21</v>
      </c>
      <c r="G16" s="59">
        <v>18</v>
      </c>
      <c r="H16" s="60">
        <v>25</v>
      </c>
      <c r="I16" s="61">
        <v>20</v>
      </c>
      <c r="J16" s="61">
        <v>20</v>
      </c>
      <c r="K16">
        <v>19</v>
      </c>
      <c r="L16">
        <v>25</v>
      </c>
      <c r="M16">
        <v>22</v>
      </c>
    </row>
    <row r="17" spans="1:13" x14ac:dyDescent="0.25">
      <c r="A17" s="64" t="s">
        <v>15</v>
      </c>
      <c r="B17" s="58">
        <v>24</v>
      </c>
      <c r="C17" s="58">
        <v>23</v>
      </c>
      <c r="D17" s="59">
        <v>20</v>
      </c>
      <c r="E17" s="59">
        <v>19</v>
      </c>
      <c r="F17" s="59">
        <v>22</v>
      </c>
      <c r="G17" s="59">
        <v>15</v>
      </c>
      <c r="H17" s="60">
        <v>14</v>
      </c>
      <c r="I17" s="61">
        <v>26</v>
      </c>
      <c r="J17" s="61">
        <v>25</v>
      </c>
      <c r="K17">
        <v>23</v>
      </c>
      <c r="L17">
        <v>24</v>
      </c>
      <c r="M17">
        <v>41</v>
      </c>
    </row>
    <row r="18" spans="1:13" x14ac:dyDescent="0.25">
      <c r="A18" s="64" t="s">
        <v>16</v>
      </c>
      <c r="B18" s="58">
        <v>54</v>
      </c>
      <c r="C18" s="58">
        <v>52</v>
      </c>
      <c r="D18" s="59">
        <v>44</v>
      </c>
      <c r="E18" s="59">
        <v>66</v>
      </c>
      <c r="F18" s="59">
        <v>41</v>
      </c>
      <c r="G18" s="59">
        <v>61</v>
      </c>
      <c r="H18" s="60">
        <v>50</v>
      </c>
      <c r="I18" s="61">
        <v>49</v>
      </c>
      <c r="J18" s="61">
        <v>55</v>
      </c>
      <c r="K18">
        <v>57</v>
      </c>
      <c r="L18">
        <v>67</v>
      </c>
      <c r="M18">
        <v>81</v>
      </c>
    </row>
    <row r="19" spans="1:13" x14ac:dyDescent="0.25">
      <c r="A19" s="63" t="s">
        <v>17</v>
      </c>
      <c r="B19" s="58">
        <v>113</v>
      </c>
      <c r="C19" s="58">
        <v>97</v>
      </c>
      <c r="D19" s="59">
        <v>111</v>
      </c>
      <c r="E19" s="59">
        <v>107</v>
      </c>
      <c r="F19" s="59">
        <v>108</v>
      </c>
      <c r="G19" s="59">
        <v>77</v>
      </c>
      <c r="H19" s="60">
        <v>90</v>
      </c>
      <c r="I19" s="61">
        <v>119</v>
      </c>
      <c r="J19" s="61">
        <v>97</v>
      </c>
      <c r="K19">
        <v>105</v>
      </c>
      <c r="L19">
        <v>102</v>
      </c>
      <c r="M19">
        <v>127</v>
      </c>
    </row>
    <row r="20" spans="1:13" x14ac:dyDescent="0.25">
      <c r="A20" s="63" t="s">
        <v>18</v>
      </c>
      <c r="B20" s="58">
        <v>9</v>
      </c>
      <c r="C20" s="58">
        <v>10</v>
      </c>
      <c r="D20" s="59">
        <v>10</v>
      </c>
      <c r="E20" s="59">
        <v>12</v>
      </c>
      <c r="F20" s="59">
        <v>11</v>
      </c>
      <c r="G20" s="59">
        <v>12</v>
      </c>
      <c r="H20" s="60">
        <v>10</v>
      </c>
      <c r="I20" s="61">
        <v>9</v>
      </c>
      <c r="J20" s="61">
        <v>11</v>
      </c>
      <c r="K20">
        <v>9</v>
      </c>
      <c r="L20">
        <v>19</v>
      </c>
      <c r="M20">
        <v>17</v>
      </c>
    </row>
    <row r="21" spans="1:13" x14ac:dyDescent="0.25">
      <c r="A21" s="64" t="s">
        <v>19</v>
      </c>
      <c r="B21" s="58">
        <v>102</v>
      </c>
      <c r="C21" s="58">
        <v>95</v>
      </c>
      <c r="D21" s="59">
        <v>116</v>
      </c>
      <c r="E21" s="59">
        <v>116</v>
      </c>
      <c r="F21" s="59">
        <v>114</v>
      </c>
      <c r="G21" s="59">
        <v>102</v>
      </c>
      <c r="H21" s="60">
        <v>102</v>
      </c>
      <c r="I21" s="61">
        <v>97</v>
      </c>
      <c r="J21" s="61">
        <v>108</v>
      </c>
      <c r="K21">
        <v>101</v>
      </c>
      <c r="L21">
        <v>92</v>
      </c>
      <c r="M21">
        <v>104</v>
      </c>
    </row>
    <row r="22" spans="1:13" x14ac:dyDescent="0.25">
      <c r="A22" s="64" t="s">
        <v>20</v>
      </c>
      <c r="B22" s="58">
        <v>76</v>
      </c>
      <c r="C22" s="58">
        <v>61</v>
      </c>
      <c r="D22" s="59">
        <v>66</v>
      </c>
      <c r="E22" s="59">
        <v>76</v>
      </c>
      <c r="F22" s="59">
        <v>46</v>
      </c>
      <c r="G22" s="59">
        <v>68</v>
      </c>
      <c r="H22" s="60">
        <v>69</v>
      </c>
      <c r="I22" s="61">
        <v>82</v>
      </c>
      <c r="J22" s="61">
        <v>68</v>
      </c>
      <c r="K22">
        <v>70</v>
      </c>
      <c r="L22">
        <v>72</v>
      </c>
      <c r="M22">
        <v>80</v>
      </c>
    </row>
    <row r="23" spans="1:13" x14ac:dyDescent="0.25">
      <c r="A23" s="64" t="s">
        <v>21</v>
      </c>
      <c r="B23" s="58">
        <v>137</v>
      </c>
      <c r="C23" s="58">
        <v>136</v>
      </c>
      <c r="D23" s="59">
        <v>131</v>
      </c>
      <c r="E23" s="59">
        <v>114</v>
      </c>
      <c r="F23" s="59">
        <v>118</v>
      </c>
      <c r="G23" s="59">
        <v>128</v>
      </c>
      <c r="H23" s="60">
        <v>138</v>
      </c>
      <c r="I23" s="61">
        <v>130</v>
      </c>
      <c r="J23" s="61">
        <v>148</v>
      </c>
      <c r="K23">
        <v>148</v>
      </c>
      <c r="L23">
        <v>166</v>
      </c>
      <c r="M23">
        <v>162</v>
      </c>
    </row>
    <row r="24" spans="1:13" x14ac:dyDescent="0.25">
      <c r="A24" s="64" t="s">
        <v>22</v>
      </c>
      <c r="B24" s="58">
        <v>44</v>
      </c>
      <c r="C24" s="58">
        <v>38</v>
      </c>
      <c r="D24" s="59">
        <v>33</v>
      </c>
      <c r="E24" s="59">
        <v>25</v>
      </c>
      <c r="F24" s="59">
        <v>42</v>
      </c>
      <c r="G24" s="59">
        <v>35</v>
      </c>
      <c r="H24" s="60">
        <v>39</v>
      </c>
      <c r="I24" s="61">
        <v>38</v>
      </c>
      <c r="J24" s="61">
        <v>32</v>
      </c>
      <c r="K24">
        <v>15</v>
      </c>
      <c r="L24">
        <v>39</v>
      </c>
      <c r="M24">
        <v>58</v>
      </c>
    </row>
    <row r="25" spans="1:13" x14ac:dyDescent="0.25">
      <c r="A25" s="64" t="s">
        <v>23</v>
      </c>
      <c r="B25" s="58">
        <v>72</v>
      </c>
      <c r="C25" s="58">
        <v>56</v>
      </c>
      <c r="D25" s="59">
        <v>58</v>
      </c>
      <c r="E25" s="59">
        <v>50</v>
      </c>
      <c r="F25" s="59">
        <v>58</v>
      </c>
      <c r="G25" s="59">
        <v>50</v>
      </c>
      <c r="H25" s="60">
        <v>47</v>
      </c>
      <c r="I25" s="61">
        <v>48</v>
      </c>
      <c r="J25" s="61">
        <v>53</v>
      </c>
      <c r="K25">
        <v>53</v>
      </c>
      <c r="L25">
        <v>63</v>
      </c>
      <c r="M25">
        <v>58</v>
      </c>
    </row>
    <row r="26" spans="1:13" x14ac:dyDescent="0.25">
      <c r="A26" s="64" t="s">
        <v>24</v>
      </c>
      <c r="B26" s="58">
        <v>88</v>
      </c>
      <c r="C26" s="58">
        <v>76</v>
      </c>
      <c r="D26" s="59">
        <v>79</v>
      </c>
      <c r="E26" s="59">
        <v>63</v>
      </c>
      <c r="F26" s="59">
        <v>68</v>
      </c>
      <c r="G26" s="59">
        <v>55</v>
      </c>
      <c r="H26" s="60">
        <v>75</v>
      </c>
      <c r="I26" s="61">
        <v>84</v>
      </c>
      <c r="J26" s="61">
        <v>73</v>
      </c>
      <c r="K26">
        <v>65</v>
      </c>
      <c r="L26">
        <v>104</v>
      </c>
      <c r="M26">
        <v>96</v>
      </c>
    </row>
    <row r="27" spans="1:13" x14ac:dyDescent="0.25">
      <c r="A27" s="64" t="s">
        <v>25</v>
      </c>
      <c r="B27" s="58">
        <v>13</v>
      </c>
      <c r="C27" s="58">
        <v>12</v>
      </c>
      <c r="D27" s="59">
        <v>15</v>
      </c>
      <c r="E27" s="59">
        <v>11</v>
      </c>
      <c r="F27" s="59">
        <v>15</v>
      </c>
      <c r="G27" s="59">
        <v>8</v>
      </c>
      <c r="H27" s="60">
        <v>15</v>
      </c>
      <c r="I27" s="61">
        <v>8</v>
      </c>
      <c r="J27" s="61">
        <v>24</v>
      </c>
      <c r="K27">
        <v>10</v>
      </c>
      <c r="L27">
        <v>14</v>
      </c>
      <c r="M27">
        <v>11</v>
      </c>
    </row>
    <row r="28" spans="1:13" x14ac:dyDescent="0.25">
      <c r="A28" s="64" t="s">
        <v>26</v>
      </c>
      <c r="B28" s="58">
        <v>8</v>
      </c>
      <c r="C28" s="58">
        <v>9</v>
      </c>
      <c r="D28" s="59">
        <v>8</v>
      </c>
      <c r="E28" s="59">
        <v>5</v>
      </c>
      <c r="F28" s="59">
        <v>9</v>
      </c>
      <c r="G28" s="59">
        <v>8</v>
      </c>
      <c r="H28" s="60">
        <v>7</v>
      </c>
      <c r="I28" s="61">
        <v>15</v>
      </c>
      <c r="J28" s="61">
        <v>12</v>
      </c>
      <c r="K28">
        <v>9</v>
      </c>
      <c r="L28">
        <v>19</v>
      </c>
      <c r="M28">
        <v>12</v>
      </c>
    </row>
    <row r="29" spans="1:13" x14ac:dyDescent="0.25">
      <c r="A29" s="64" t="s">
        <v>27</v>
      </c>
      <c r="B29" s="58">
        <v>63</v>
      </c>
      <c r="C29" s="58">
        <v>51</v>
      </c>
      <c r="D29" s="59">
        <v>52</v>
      </c>
      <c r="E29" s="59">
        <v>56</v>
      </c>
      <c r="F29" s="59">
        <v>35</v>
      </c>
      <c r="G29" s="59">
        <v>36</v>
      </c>
      <c r="H29" s="60">
        <v>46</v>
      </c>
      <c r="I29" s="61">
        <v>55</v>
      </c>
      <c r="J29" s="61">
        <v>65</v>
      </c>
      <c r="K29">
        <v>70</v>
      </c>
      <c r="L29">
        <v>66</v>
      </c>
      <c r="M29">
        <v>80</v>
      </c>
    </row>
    <row r="30" spans="1:13" x14ac:dyDescent="0.25">
      <c r="A30" s="64" t="s">
        <v>28</v>
      </c>
      <c r="B30" s="58">
        <v>5</v>
      </c>
      <c r="C30" s="58">
        <v>6</v>
      </c>
      <c r="D30" s="59">
        <v>13</v>
      </c>
      <c r="E30" s="59">
        <v>7</v>
      </c>
      <c r="F30" s="59">
        <v>8</v>
      </c>
      <c r="G30" s="59">
        <v>9</v>
      </c>
      <c r="H30" s="60">
        <v>5</v>
      </c>
      <c r="I30" s="61">
        <v>8</v>
      </c>
      <c r="J30" s="61">
        <v>12</v>
      </c>
      <c r="K30">
        <v>12</v>
      </c>
      <c r="L30">
        <v>8</v>
      </c>
      <c r="M30">
        <v>17</v>
      </c>
    </row>
    <row r="31" spans="1:13" x14ac:dyDescent="0.25">
      <c r="A31" s="64" t="s">
        <v>29</v>
      </c>
      <c r="B31" s="58">
        <v>153</v>
      </c>
      <c r="C31" s="58">
        <v>164</v>
      </c>
      <c r="D31" s="59">
        <v>149</v>
      </c>
      <c r="E31" s="59">
        <v>135</v>
      </c>
      <c r="F31" s="59">
        <v>158</v>
      </c>
      <c r="G31" s="59">
        <v>139</v>
      </c>
      <c r="H31" s="60">
        <v>142</v>
      </c>
      <c r="I31" s="61">
        <v>156</v>
      </c>
      <c r="J31" s="61">
        <v>129</v>
      </c>
      <c r="K31">
        <v>168</v>
      </c>
      <c r="L31">
        <v>170</v>
      </c>
      <c r="M31">
        <v>162</v>
      </c>
    </row>
    <row r="32" spans="1:13" x14ac:dyDescent="0.25">
      <c r="A32" s="63" t="s">
        <v>30</v>
      </c>
      <c r="B32" s="58">
        <v>61</v>
      </c>
      <c r="C32" s="58">
        <v>69</v>
      </c>
      <c r="D32" s="59">
        <v>52</v>
      </c>
      <c r="E32" s="59">
        <v>39</v>
      </c>
      <c r="F32" s="59">
        <v>39</v>
      </c>
      <c r="G32" s="59">
        <v>33</v>
      </c>
      <c r="H32" s="60">
        <v>39</v>
      </c>
      <c r="I32" s="61">
        <v>61</v>
      </c>
      <c r="J32" s="61">
        <v>49</v>
      </c>
      <c r="K32">
        <v>74</v>
      </c>
      <c r="L32">
        <v>54</v>
      </c>
      <c r="M32">
        <v>73</v>
      </c>
    </row>
    <row r="33" spans="1:13" x14ac:dyDescent="0.25">
      <c r="A33" s="64" t="s">
        <v>31</v>
      </c>
      <c r="B33" s="58">
        <v>322</v>
      </c>
      <c r="C33" s="58">
        <v>312</v>
      </c>
      <c r="D33" s="59">
        <v>276</v>
      </c>
      <c r="E33" s="59">
        <v>297</v>
      </c>
      <c r="F33" s="59">
        <v>308</v>
      </c>
      <c r="G33" s="59">
        <v>303</v>
      </c>
      <c r="H33" s="60">
        <v>287</v>
      </c>
      <c r="I33" s="61">
        <v>303</v>
      </c>
      <c r="J33" s="61">
        <v>335</v>
      </c>
      <c r="K33">
        <v>263</v>
      </c>
      <c r="L33">
        <v>307</v>
      </c>
      <c r="M33">
        <v>304</v>
      </c>
    </row>
    <row r="34" spans="1:13" x14ac:dyDescent="0.25">
      <c r="A34" s="64" t="s">
        <v>32</v>
      </c>
      <c r="B34" s="58">
        <v>164</v>
      </c>
      <c r="C34" s="58">
        <v>172</v>
      </c>
      <c r="D34" s="59">
        <v>172</v>
      </c>
      <c r="E34" s="59">
        <v>160</v>
      </c>
      <c r="F34" s="59">
        <v>146</v>
      </c>
      <c r="G34" s="59">
        <v>169</v>
      </c>
      <c r="H34" s="60">
        <v>161</v>
      </c>
      <c r="I34" s="61">
        <v>200</v>
      </c>
      <c r="J34" s="61">
        <v>173</v>
      </c>
      <c r="K34">
        <v>172</v>
      </c>
      <c r="L34">
        <v>182</v>
      </c>
      <c r="M34">
        <v>200</v>
      </c>
    </row>
    <row r="35" spans="1:13" x14ac:dyDescent="0.25">
      <c r="A35" s="64" t="s">
        <v>33</v>
      </c>
      <c r="B35" s="58">
        <v>9</v>
      </c>
      <c r="C35" s="58">
        <v>4</v>
      </c>
      <c r="D35" s="59">
        <v>5</v>
      </c>
      <c r="E35" s="59">
        <v>6</v>
      </c>
      <c r="F35" s="59">
        <v>4</v>
      </c>
      <c r="G35" s="59">
        <v>7</v>
      </c>
      <c r="H35" s="60">
        <v>9</v>
      </c>
      <c r="I35" s="61">
        <v>7</v>
      </c>
      <c r="J35" s="61">
        <v>1</v>
      </c>
      <c r="K35">
        <v>9</v>
      </c>
      <c r="L35">
        <v>7</v>
      </c>
      <c r="M35">
        <v>7</v>
      </c>
    </row>
    <row r="36" spans="1:13" x14ac:dyDescent="0.25">
      <c r="A36" s="64" t="s">
        <v>34</v>
      </c>
      <c r="B36" s="58">
        <v>95</v>
      </c>
      <c r="C36" s="58">
        <v>96</v>
      </c>
      <c r="D36" s="59">
        <v>108</v>
      </c>
      <c r="E36" s="59">
        <v>99</v>
      </c>
      <c r="F36" s="59">
        <v>85</v>
      </c>
      <c r="G36" s="59">
        <v>93</v>
      </c>
      <c r="H36" s="60">
        <v>104</v>
      </c>
      <c r="I36" s="61">
        <v>113</v>
      </c>
      <c r="J36" s="61">
        <v>85</v>
      </c>
      <c r="K36">
        <v>86</v>
      </c>
      <c r="L36">
        <v>116</v>
      </c>
      <c r="M36">
        <v>134</v>
      </c>
    </row>
    <row r="37" spans="1:13" x14ac:dyDescent="0.25">
      <c r="A37" s="64" t="s">
        <v>35</v>
      </c>
      <c r="B37" s="58">
        <v>50</v>
      </c>
      <c r="C37" s="58">
        <v>46</v>
      </c>
      <c r="D37" s="59">
        <v>67</v>
      </c>
      <c r="E37" s="59">
        <v>50</v>
      </c>
      <c r="F37" s="59">
        <v>32</v>
      </c>
      <c r="G37" s="59">
        <v>62</v>
      </c>
      <c r="H37" s="60">
        <v>43</v>
      </c>
      <c r="I37" s="61">
        <v>65</v>
      </c>
      <c r="J37" s="61">
        <v>58</v>
      </c>
      <c r="K37">
        <v>50</v>
      </c>
      <c r="L37">
        <v>69</v>
      </c>
      <c r="M37">
        <v>87</v>
      </c>
    </row>
    <row r="38" spans="1:13" x14ac:dyDescent="0.25">
      <c r="A38" s="63" t="s">
        <v>36</v>
      </c>
      <c r="B38" s="58">
        <v>48</v>
      </c>
      <c r="C38" s="58">
        <v>47</v>
      </c>
      <c r="D38" s="59">
        <v>48</v>
      </c>
      <c r="E38" s="59">
        <v>51</v>
      </c>
      <c r="F38" s="59">
        <v>35</v>
      </c>
      <c r="G38" s="59">
        <v>56</v>
      </c>
      <c r="H38" s="60">
        <v>46</v>
      </c>
      <c r="I38" s="61">
        <v>55</v>
      </c>
      <c r="J38" s="61">
        <v>48</v>
      </c>
      <c r="K38">
        <v>57</v>
      </c>
      <c r="L38">
        <v>69</v>
      </c>
      <c r="M38">
        <v>72</v>
      </c>
    </row>
    <row r="39" spans="1:13" x14ac:dyDescent="0.25">
      <c r="A39" s="63" t="s">
        <v>37</v>
      </c>
      <c r="B39" s="58">
        <v>159</v>
      </c>
      <c r="C39" s="58">
        <v>166</v>
      </c>
      <c r="D39" s="59">
        <v>151</v>
      </c>
      <c r="E39" s="59">
        <v>137</v>
      </c>
      <c r="F39" s="59">
        <v>134</v>
      </c>
      <c r="G39" s="59">
        <v>145</v>
      </c>
      <c r="H39" s="60">
        <v>147</v>
      </c>
      <c r="I39" s="61">
        <v>163</v>
      </c>
      <c r="J39" s="61">
        <v>147</v>
      </c>
      <c r="K39">
        <v>161</v>
      </c>
      <c r="L39">
        <v>151</v>
      </c>
      <c r="M39">
        <v>169</v>
      </c>
    </row>
    <row r="40" spans="1:13" x14ac:dyDescent="0.25">
      <c r="A40" s="64" t="s">
        <v>38</v>
      </c>
      <c r="B40" s="58">
        <v>14</v>
      </c>
      <c r="C40" s="58">
        <v>15</v>
      </c>
      <c r="D40" s="59">
        <v>13</v>
      </c>
      <c r="E40" s="59">
        <v>12</v>
      </c>
      <c r="F40" s="59">
        <v>16</v>
      </c>
      <c r="G40" s="59">
        <v>9</v>
      </c>
      <c r="H40" s="60">
        <v>14</v>
      </c>
      <c r="I40" s="61">
        <v>5</v>
      </c>
      <c r="J40" s="61">
        <v>14</v>
      </c>
      <c r="K40">
        <v>14</v>
      </c>
      <c r="L40">
        <v>8</v>
      </c>
      <c r="M40">
        <v>14</v>
      </c>
    </row>
    <row r="41" spans="1:13" x14ac:dyDescent="0.25">
      <c r="A41" s="64" t="s">
        <v>39</v>
      </c>
      <c r="B41" s="58">
        <v>98</v>
      </c>
      <c r="C41" s="58">
        <v>128</v>
      </c>
      <c r="D41" s="59">
        <v>108</v>
      </c>
      <c r="E41" s="59">
        <v>101</v>
      </c>
      <c r="F41" s="59">
        <v>89</v>
      </c>
      <c r="G41" s="59">
        <v>90</v>
      </c>
      <c r="H41" s="60">
        <v>113</v>
      </c>
      <c r="I41" s="61">
        <v>123</v>
      </c>
      <c r="J41" s="61">
        <v>100</v>
      </c>
      <c r="K41">
        <v>107</v>
      </c>
      <c r="L41">
        <v>123</v>
      </c>
      <c r="M41">
        <v>144</v>
      </c>
    </row>
    <row r="42" spans="1:13" x14ac:dyDescent="0.25">
      <c r="A42" s="64" t="s">
        <v>40</v>
      </c>
      <c r="B42" s="58">
        <v>14</v>
      </c>
      <c r="C42" s="58">
        <v>7</v>
      </c>
      <c r="D42" s="59">
        <v>7</v>
      </c>
      <c r="E42" s="59">
        <v>10</v>
      </c>
      <c r="F42" s="59">
        <v>4</v>
      </c>
      <c r="G42" s="59">
        <v>9</v>
      </c>
      <c r="H42" s="60">
        <v>7</v>
      </c>
      <c r="I42" s="61">
        <v>2</v>
      </c>
      <c r="J42" s="61">
        <v>9</v>
      </c>
      <c r="K42">
        <v>9</v>
      </c>
      <c r="L42">
        <v>5</v>
      </c>
      <c r="M42">
        <v>6</v>
      </c>
    </row>
    <row r="43" spans="1:13" x14ac:dyDescent="0.25">
      <c r="A43" s="64" t="s">
        <v>41</v>
      </c>
      <c r="B43" s="58">
        <v>70</v>
      </c>
      <c r="C43" s="58">
        <v>89</v>
      </c>
      <c r="D43" s="59">
        <v>69</v>
      </c>
      <c r="E43" s="59">
        <v>60</v>
      </c>
      <c r="F43" s="59">
        <v>71</v>
      </c>
      <c r="G43" s="59">
        <v>87</v>
      </c>
      <c r="H43" s="60">
        <v>80</v>
      </c>
      <c r="I43" s="61">
        <v>67</v>
      </c>
      <c r="J43" s="61">
        <v>80</v>
      </c>
      <c r="K43">
        <v>86</v>
      </c>
      <c r="L43">
        <v>104</v>
      </c>
      <c r="M43">
        <v>97</v>
      </c>
    </row>
    <row r="44" spans="1:13" x14ac:dyDescent="0.25">
      <c r="A44" s="64" t="s">
        <v>42</v>
      </c>
      <c r="B44" s="58">
        <v>427</v>
      </c>
      <c r="C44" s="58">
        <v>385</v>
      </c>
      <c r="D44" s="59">
        <v>410</v>
      </c>
      <c r="E44" s="59">
        <v>435</v>
      </c>
      <c r="F44" s="59">
        <v>350</v>
      </c>
      <c r="G44" s="59">
        <v>349</v>
      </c>
      <c r="H44" s="60">
        <v>425</v>
      </c>
      <c r="I44" s="61">
        <v>482</v>
      </c>
      <c r="J44" s="61">
        <v>480</v>
      </c>
      <c r="K44">
        <v>476</v>
      </c>
      <c r="L44">
        <v>537</v>
      </c>
      <c r="M44">
        <v>672</v>
      </c>
    </row>
    <row r="45" spans="1:13" x14ac:dyDescent="0.25">
      <c r="A45" s="64" t="s">
        <v>43</v>
      </c>
      <c r="B45" s="58">
        <v>20</v>
      </c>
      <c r="C45" s="58">
        <v>29</v>
      </c>
      <c r="D45" s="59">
        <v>32</v>
      </c>
      <c r="E45" s="59">
        <v>32</v>
      </c>
      <c r="F45" s="59">
        <v>19</v>
      </c>
      <c r="G45" s="59">
        <v>28</v>
      </c>
      <c r="H45" s="60">
        <v>30</v>
      </c>
      <c r="I45" s="61">
        <v>28</v>
      </c>
      <c r="J45" s="61">
        <v>28</v>
      </c>
      <c r="K45">
        <v>32</v>
      </c>
      <c r="L45">
        <v>46</v>
      </c>
      <c r="M45">
        <v>35</v>
      </c>
    </row>
    <row r="46" spans="1:13" x14ac:dyDescent="0.25">
      <c r="A46" s="64" t="s">
        <v>44</v>
      </c>
      <c r="B46" s="58">
        <v>3</v>
      </c>
      <c r="C46" s="58">
        <v>0</v>
      </c>
      <c r="D46" s="59">
        <v>4</v>
      </c>
      <c r="E46" s="59">
        <v>1</v>
      </c>
      <c r="F46" s="59">
        <v>5</v>
      </c>
      <c r="G46" s="59">
        <v>4</v>
      </c>
      <c r="H46" s="60">
        <v>3</v>
      </c>
      <c r="I46" s="61">
        <v>10</v>
      </c>
      <c r="J46" s="61">
        <v>5</v>
      </c>
      <c r="K46">
        <v>5</v>
      </c>
      <c r="L46">
        <v>5</v>
      </c>
      <c r="M46">
        <v>4</v>
      </c>
    </row>
    <row r="47" spans="1:13" x14ac:dyDescent="0.25">
      <c r="A47" s="64" t="s">
        <v>45</v>
      </c>
      <c r="B47" s="58">
        <v>88</v>
      </c>
      <c r="C47" s="58">
        <v>82</v>
      </c>
      <c r="D47" s="59">
        <v>88</v>
      </c>
      <c r="E47" s="59">
        <v>75</v>
      </c>
      <c r="F47" s="59">
        <v>74</v>
      </c>
      <c r="G47" s="59">
        <v>73</v>
      </c>
      <c r="H47" s="60">
        <v>73</v>
      </c>
      <c r="I47" s="61">
        <v>97</v>
      </c>
      <c r="J47" s="61">
        <v>75</v>
      </c>
      <c r="K47">
        <v>88</v>
      </c>
      <c r="L47">
        <v>77</v>
      </c>
      <c r="M47">
        <v>122</v>
      </c>
    </row>
    <row r="48" spans="1:13" x14ac:dyDescent="0.25">
      <c r="A48" s="64" t="s">
        <v>46</v>
      </c>
      <c r="B48" s="58">
        <v>72</v>
      </c>
      <c r="C48" s="58">
        <v>67</v>
      </c>
      <c r="D48" s="59">
        <v>60</v>
      </c>
      <c r="E48" s="59">
        <v>63</v>
      </c>
      <c r="F48" s="59">
        <v>59</v>
      </c>
      <c r="G48" s="59">
        <v>61</v>
      </c>
      <c r="H48" s="60">
        <v>64</v>
      </c>
      <c r="I48" s="61">
        <v>71</v>
      </c>
      <c r="J48" s="61">
        <v>49</v>
      </c>
      <c r="K48">
        <v>75</v>
      </c>
      <c r="L48">
        <v>85</v>
      </c>
      <c r="M48">
        <v>84</v>
      </c>
    </row>
    <row r="49" spans="1:13" x14ac:dyDescent="0.25">
      <c r="A49" s="64" t="s">
        <v>47</v>
      </c>
      <c r="B49" s="58">
        <v>23</v>
      </c>
      <c r="C49" s="58">
        <v>21</v>
      </c>
      <c r="D49" s="59">
        <v>27</v>
      </c>
      <c r="E49" s="59">
        <v>13</v>
      </c>
      <c r="F49" s="59">
        <v>21</v>
      </c>
      <c r="G49" s="59">
        <v>13</v>
      </c>
      <c r="H49" s="60">
        <v>20</v>
      </c>
      <c r="I49" s="61">
        <v>31</v>
      </c>
      <c r="J49" s="61">
        <v>28</v>
      </c>
      <c r="K49">
        <v>19</v>
      </c>
      <c r="L49">
        <v>19</v>
      </c>
      <c r="M49">
        <v>24</v>
      </c>
    </row>
    <row r="50" spans="1:13" x14ac:dyDescent="0.25">
      <c r="A50" s="63" t="s">
        <v>48</v>
      </c>
      <c r="B50" s="58">
        <v>44</v>
      </c>
      <c r="C50" s="58">
        <v>55</v>
      </c>
      <c r="D50" s="59">
        <v>58</v>
      </c>
      <c r="E50" s="59">
        <v>53</v>
      </c>
      <c r="F50" s="59">
        <v>38</v>
      </c>
      <c r="G50" s="59">
        <v>52</v>
      </c>
      <c r="H50" s="60">
        <v>57</v>
      </c>
      <c r="I50" s="61">
        <v>45</v>
      </c>
      <c r="J50" s="61">
        <v>37</v>
      </c>
      <c r="K50">
        <v>45</v>
      </c>
      <c r="L50">
        <v>57</v>
      </c>
      <c r="M50">
        <v>51</v>
      </c>
    </row>
    <row r="51" spans="1:13" x14ac:dyDescent="0.25">
      <c r="A51" s="64" t="s">
        <v>49</v>
      </c>
      <c r="B51" s="58">
        <v>7</v>
      </c>
      <c r="C51" s="58">
        <v>6</v>
      </c>
      <c r="D51" s="59">
        <v>2</v>
      </c>
      <c r="E51" s="59">
        <v>7</v>
      </c>
      <c r="F51" s="59">
        <v>2</v>
      </c>
      <c r="G51" s="59">
        <v>3</v>
      </c>
      <c r="H51" s="60">
        <v>6</v>
      </c>
      <c r="I51" s="61">
        <v>6</v>
      </c>
      <c r="J51" s="61">
        <v>4</v>
      </c>
      <c r="K51">
        <v>5</v>
      </c>
      <c r="L51">
        <v>5</v>
      </c>
      <c r="M51">
        <v>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7"/>
  <sheetViews>
    <sheetView zoomScale="60" zoomScaleNormal="60" zoomScaleSheetLayoutView="70" workbookViewId="0">
      <selection activeCell="N4" sqref="N4"/>
    </sheetView>
  </sheetViews>
  <sheetFormatPr defaultRowHeight="15" x14ac:dyDescent="0.25"/>
  <cols>
    <col min="1" max="1" width="17.7109375" style="1" customWidth="1"/>
    <col min="2" max="7" width="13.140625" style="1" customWidth="1"/>
    <col min="8" max="8" width="17.28515625" customWidth="1"/>
    <col min="11" max="11" width="8.7109375" customWidth="1"/>
  </cols>
  <sheetData>
    <row r="1" spans="1:11" ht="45" customHeight="1" x14ac:dyDescent="0.25">
      <c r="B1" s="119" t="s">
        <v>53</v>
      </c>
      <c r="C1" s="119"/>
      <c r="D1" s="119" t="s">
        <v>95</v>
      </c>
      <c r="E1" s="119"/>
      <c r="F1" s="119" t="s">
        <v>96</v>
      </c>
      <c r="G1" s="119"/>
      <c r="H1" s="21" t="s">
        <v>59</v>
      </c>
    </row>
    <row r="2" spans="1:11" x14ac:dyDescent="0.25">
      <c r="B2" s="1" t="s">
        <v>51</v>
      </c>
      <c r="C2" s="1" t="s">
        <v>52</v>
      </c>
      <c r="D2" s="1" t="s">
        <v>51</v>
      </c>
      <c r="E2" s="1" t="s">
        <v>52</v>
      </c>
      <c r="F2" s="1" t="s">
        <v>51</v>
      </c>
      <c r="G2" s="1" t="s">
        <v>52</v>
      </c>
      <c r="H2" s="21" t="s">
        <v>58</v>
      </c>
      <c r="J2" t="s">
        <v>56</v>
      </c>
      <c r="K2" t="s">
        <v>57</v>
      </c>
    </row>
    <row r="3" spans="1:11" x14ac:dyDescent="0.25">
      <c r="A3" s="2" t="s">
        <v>0</v>
      </c>
      <c r="B3" s="3">
        <v>68.2</v>
      </c>
      <c r="C3" s="3">
        <v>88.2</v>
      </c>
      <c r="D3" s="4">
        <v>28.102316414354494</v>
      </c>
      <c r="E3" s="4">
        <v>38.720143351332325</v>
      </c>
      <c r="F3" s="5">
        <v>7.3368623309868444E-2</v>
      </c>
      <c r="G3" s="6">
        <v>9.9541134359655906E-2</v>
      </c>
      <c r="H3" s="22">
        <v>1.821875895962211</v>
      </c>
      <c r="J3" t="s">
        <v>0</v>
      </c>
      <c r="K3">
        <v>4841164</v>
      </c>
    </row>
    <row r="4" spans="1:11" x14ac:dyDescent="0.25">
      <c r="A4" s="7" t="s">
        <v>1</v>
      </c>
      <c r="B4" s="8">
        <v>8</v>
      </c>
      <c r="C4" s="8">
        <v>10.4</v>
      </c>
      <c r="D4" s="9">
        <v>2.9575065726467846</v>
      </c>
      <c r="E4" s="9">
        <v>3.6642225074570609</v>
      </c>
      <c r="F4" s="10">
        <v>0.11593830785658085</v>
      </c>
      <c r="G4" s="11">
        <v>0.15449872571056961</v>
      </c>
      <c r="H4" s="22">
        <v>1.411403871860814</v>
      </c>
      <c r="J4" t="s">
        <v>1</v>
      </c>
      <c r="K4">
        <v>736855</v>
      </c>
    </row>
    <row r="5" spans="1:11" x14ac:dyDescent="0.25">
      <c r="A5" s="2" t="s">
        <v>2</v>
      </c>
      <c r="B5" s="3">
        <v>137</v>
      </c>
      <c r="C5" s="3">
        <v>151.4</v>
      </c>
      <c r="D5" s="4">
        <v>23.349935698045961</v>
      </c>
      <c r="E5" s="4">
        <v>26.714106150705312</v>
      </c>
      <c r="F5" s="5">
        <v>0.15763952949967491</v>
      </c>
      <c r="G5" s="6">
        <v>0.17568204762466602</v>
      </c>
      <c r="H5" s="22">
        <v>2.2501042939688438</v>
      </c>
      <c r="J5" t="s">
        <v>2</v>
      </c>
      <c r="K5">
        <v>6728577</v>
      </c>
    </row>
    <row r="6" spans="1:11" x14ac:dyDescent="0.25">
      <c r="A6" s="7" t="s">
        <v>3</v>
      </c>
      <c r="B6" s="8">
        <v>41.4</v>
      </c>
      <c r="C6" s="8">
        <v>43</v>
      </c>
      <c r="D6" s="9">
        <v>18.78265026675134</v>
      </c>
      <c r="E6" s="9">
        <v>19.748219704535348</v>
      </c>
      <c r="F6" s="10">
        <v>6.9838587387585277E-2</v>
      </c>
      <c r="G6" s="11">
        <v>8.3212544299857791E-2</v>
      </c>
      <c r="H6" s="22">
        <v>1.4485566985304223</v>
      </c>
      <c r="J6" t="s">
        <v>3</v>
      </c>
      <c r="K6">
        <v>2968472</v>
      </c>
    </row>
    <row r="7" spans="1:11" x14ac:dyDescent="0.25">
      <c r="A7" s="2" t="s">
        <v>4</v>
      </c>
      <c r="B7" s="3">
        <v>614.20000000000005</v>
      </c>
      <c r="C7" s="3">
        <v>732</v>
      </c>
      <c r="D7" s="4">
        <v>13.754642659275859</v>
      </c>
      <c r="E7" s="4">
        <v>15.730303536034247</v>
      </c>
      <c r="F7" s="5">
        <v>0.1944977611075156</v>
      </c>
      <c r="G7" s="6">
        <v>0.23070011040624272</v>
      </c>
      <c r="H7" s="22">
        <v>1.8937137138452669</v>
      </c>
      <c r="J7" t="s">
        <v>4</v>
      </c>
      <c r="K7">
        <v>38654206</v>
      </c>
    </row>
    <row r="8" spans="1:11" x14ac:dyDescent="0.25">
      <c r="A8" s="7" t="s">
        <v>5</v>
      </c>
      <c r="B8" s="8">
        <v>45.8</v>
      </c>
      <c r="C8" s="8">
        <v>65.400000000000006</v>
      </c>
      <c r="D8" s="9">
        <v>6.2049739106914563</v>
      </c>
      <c r="E8" s="9">
        <v>8.2475788395237295</v>
      </c>
      <c r="F8" s="10">
        <v>9.2981340767139403E-2</v>
      </c>
      <c r="G8" s="11">
        <v>0.12627576718667632</v>
      </c>
      <c r="H8" s="22">
        <v>1.2203097608920579</v>
      </c>
      <c r="J8" t="s">
        <v>5</v>
      </c>
      <c r="K8">
        <v>5359295</v>
      </c>
    </row>
    <row r="9" spans="1:11" x14ac:dyDescent="0.25">
      <c r="A9" s="2" t="s">
        <v>6</v>
      </c>
      <c r="B9" s="3">
        <v>35.4</v>
      </c>
      <c r="C9" s="3">
        <v>45</v>
      </c>
      <c r="D9" s="4">
        <v>7.0800235758497845</v>
      </c>
      <c r="E9" s="4">
        <v>8.5947434375352856</v>
      </c>
      <c r="F9" s="5">
        <v>0.12824114691518279</v>
      </c>
      <c r="G9" s="6">
        <v>0.16726059462949938</v>
      </c>
      <c r="H9" s="22">
        <v>1.2539813909161588</v>
      </c>
      <c r="J9" t="s">
        <v>6</v>
      </c>
      <c r="K9">
        <v>3588570</v>
      </c>
    </row>
    <row r="10" spans="1:11" x14ac:dyDescent="0.25">
      <c r="A10" s="7" t="s">
        <v>7</v>
      </c>
      <c r="B10" s="8">
        <v>18.399999999999999</v>
      </c>
      <c r="C10" s="8">
        <v>27.8</v>
      </c>
      <c r="D10" s="9">
        <v>19.254987573260259</v>
      </c>
      <c r="E10" s="9">
        <v>30.162129047151666</v>
      </c>
      <c r="F10" s="10">
        <v>0.1678512329168774</v>
      </c>
      <c r="G10" s="11">
        <v>0.24012949242332865</v>
      </c>
      <c r="H10" s="22">
        <v>2.9742322361839957</v>
      </c>
      <c r="J10" t="s">
        <v>7</v>
      </c>
      <c r="K10">
        <v>934695</v>
      </c>
    </row>
    <row r="11" spans="1:11" x14ac:dyDescent="0.25">
      <c r="A11" s="2" t="s">
        <v>8</v>
      </c>
      <c r="B11" s="3">
        <v>492.6</v>
      </c>
      <c r="C11" s="3">
        <v>569.20000000000005</v>
      </c>
      <c r="D11" s="4">
        <v>38.020927351515851</v>
      </c>
      <c r="E11" s="4">
        <v>44.242548496022174</v>
      </c>
      <c r="F11" s="5">
        <v>0.18296545597148844</v>
      </c>
      <c r="G11" s="6">
        <v>0.21184429101745589</v>
      </c>
      <c r="H11" s="22">
        <v>2.855358294040804</v>
      </c>
      <c r="J11" t="s">
        <v>8</v>
      </c>
      <c r="K11">
        <v>19934451</v>
      </c>
    </row>
    <row r="12" spans="1:11" x14ac:dyDescent="0.25">
      <c r="A12" s="7" t="s">
        <v>9</v>
      </c>
      <c r="B12" s="8">
        <v>150.19999999999999</v>
      </c>
      <c r="C12" s="8">
        <v>186.2</v>
      </c>
      <c r="D12" s="9">
        <v>22.101489823977253</v>
      </c>
      <c r="E12" s="9">
        <v>26.859752598583736</v>
      </c>
      <c r="F12" s="10">
        <v>0.11011585188578425</v>
      </c>
      <c r="G12" s="11">
        <v>0.1427342539403402</v>
      </c>
      <c r="H12" s="22">
        <v>1.8436884859574703</v>
      </c>
      <c r="J12" t="s">
        <v>9</v>
      </c>
      <c r="K12">
        <v>10099320</v>
      </c>
    </row>
    <row r="13" spans="1:11" x14ac:dyDescent="0.25">
      <c r="A13" s="2" t="s">
        <v>10</v>
      </c>
      <c r="B13" s="3">
        <v>22.4</v>
      </c>
      <c r="C13" s="3">
        <v>25.4</v>
      </c>
      <c r="D13" s="4">
        <v>7.5668546721836165</v>
      </c>
      <c r="E13" s="4">
        <v>8.2195007123254413</v>
      </c>
      <c r="F13" s="5">
        <v>0.19788910963288403</v>
      </c>
      <c r="G13" s="6">
        <v>0.23874917770019541</v>
      </c>
      <c r="H13" s="22">
        <v>1.7967380009379821</v>
      </c>
      <c r="J13" t="s">
        <v>10</v>
      </c>
      <c r="K13">
        <v>1413673</v>
      </c>
    </row>
    <row r="14" spans="1:11" x14ac:dyDescent="0.25">
      <c r="A14" s="7" t="s">
        <v>11</v>
      </c>
      <c r="B14" s="8">
        <v>11.4</v>
      </c>
      <c r="C14" s="8">
        <v>13</v>
      </c>
      <c r="D14" s="9">
        <v>5.0990820701428143</v>
      </c>
      <c r="E14" s="9">
        <v>6.6794362100600733</v>
      </c>
      <c r="F14" s="10">
        <v>5.2172200739080118E-2</v>
      </c>
      <c r="G14" s="11">
        <v>6.2039184141070333E-2</v>
      </c>
      <c r="H14" s="22">
        <v>0.79487221817652653</v>
      </c>
      <c r="J14" t="s">
        <v>11</v>
      </c>
      <c r="K14">
        <v>1635483</v>
      </c>
    </row>
    <row r="15" spans="1:11" x14ac:dyDescent="0.25">
      <c r="A15" s="2" t="s">
        <v>12</v>
      </c>
      <c r="B15" s="3">
        <v>133.4</v>
      </c>
      <c r="C15" s="3">
        <v>136.80000000000001</v>
      </c>
      <c r="D15" s="4">
        <v>7.3531422686953549</v>
      </c>
      <c r="E15" s="4">
        <v>7.3498554077317495</v>
      </c>
      <c r="F15" s="5">
        <v>0.13188419416968397</v>
      </c>
      <c r="G15" s="6">
        <v>0.13813757990665104</v>
      </c>
      <c r="H15" s="22">
        <v>1.0644519426403576</v>
      </c>
      <c r="J15" t="s">
        <v>12</v>
      </c>
      <c r="K15">
        <v>12851684</v>
      </c>
    </row>
    <row r="16" spans="1:11" x14ac:dyDescent="0.25">
      <c r="A16" s="7" t="s">
        <v>13</v>
      </c>
      <c r="B16" s="8">
        <v>57.4</v>
      </c>
      <c r="C16" s="8">
        <v>79</v>
      </c>
      <c r="D16" s="9">
        <v>9.0637231038367609</v>
      </c>
      <c r="E16" s="9">
        <v>12.334405980340605</v>
      </c>
      <c r="F16" s="10">
        <v>7.3697999525859009E-2</v>
      </c>
      <c r="G16" s="11">
        <v>9.9780876819694386E-2</v>
      </c>
      <c r="H16" s="22">
        <v>1.1988628103347438</v>
      </c>
      <c r="J16" t="s">
        <v>13</v>
      </c>
      <c r="K16">
        <v>6589578</v>
      </c>
    </row>
    <row r="17" spans="1:11" x14ac:dyDescent="0.25">
      <c r="A17" s="2" t="s">
        <v>14</v>
      </c>
      <c r="B17" s="3">
        <v>20.8</v>
      </c>
      <c r="C17" s="3">
        <v>21.2</v>
      </c>
      <c r="D17" s="4">
        <v>3.6843160613554331</v>
      </c>
      <c r="E17" s="4">
        <v>3.8683631832670655</v>
      </c>
      <c r="F17" s="5">
        <v>5.3006741366396756E-2</v>
      </c>
      <c r="G17" s="6">
        <v>6.1931295978997977E-2</v>
      </c>
      <c r="H17" s="22">
        <v>0.6824204939887446</v>
      </c>
      <c r="J17" t="s">
        <v>14</v>
      </c>
      <c r="K17">
        <v>3106589</v>
      </c>
    </row>
    <row r="18" spans="1:11" x14ac:dyDescent="0.25">
      <c r="A18" s="7" t="s">
        <v>15</v>
      </c>
      <c r="B18" s="8">
        <v>18</v>
      </c>
      <c r="C18" s="8">
        <v>27.8</v>
      </c>
      <c r="D18" s="9">
        <v>4.9759856942763037</v>
      </c>
      <c r="E18" s="9">
        <v>8.2808385012420409</v>
      </c>
      <c r="F18" s="10">
        <v>4.5124624534198146E-2</v>
      </c>
      <c r="G18" s="11">
        <v>7.170861828138822E-2</v>
      </c>
      <c r="H18" s="22">
        <v>0.95918561690816528</v>
      </c>
      <c r="J18" t="s">
        <v>15</v>
      </c>
      <c r="K18">
        <v>2898292</v>
      </c>
    </row>
    <row r="19" spans="1:11" x14ac:dyDescent="0.25">
      <c r="A19" s="2" t="s">
        <v>16</v>
      </c>
      <c r="B19" s="3">
        <v>52.4</v>
      </c>
      <c r="C19" s="3">
        <v>61.8</v>
      </c>
      <c r="D19" s="4">
        <v>13.859034778194589</v>
      </c>
      <c r="E19" s="4">
        <v>14.194859141421309</v>
      </c>
      <c r="F19" s="5">
        <v>6.6493330178937993E-2</v>
      </c>
      <c r="G19" s="6">
        <v>8.4375264665664723E-2</v>
      </c>
      <c r="H19" s="22">
        <v>1.4007287869484715</v>
      </c>
      <c r="J19" t="s">
        <v>16</v>
      </c>
      <c r="K19">
        <v>4411989</v>
      </c>
    </row>
    <row r="20" spans="1:11" x14ac:dyDescent="0.25">
      <c r="A20" s="7" t="s">
        <v>17</v>
      </c>
      <c r="B20" s="8">
        <v>98.6</v>
      </c>
      <c r="C20" s="8">
        <v>110</v>
      </c>
      <c r="D20" s="9">
        <v>25.887204123762256</v>
      </c>
      <c r="E20" s="9">
        <v>30.557890288304748</v>
      </c>
      <c r="F20" s="10">
        <v>0.11976234465239981</v>
      </c>
      <c r="G20" s="11">
        <v>0.15066098102345543</v>
      </c>
      <c r="H20" s="22">
        <v>2.3677962489802331</v>
      </c>
      <c r="J20" t="s">
        <v>17</v>
      </c>
      <c r="K20">
        <v>4645670</v>
      </c>
    </row>
    <row r="21" spans="1:11" x14ac:dyDescent="0.25">
      <c r="A21" s="2" t="s">
        <v>18</v>
      </c>
      <c r="B21" s="3">
        <v>11</v>
      </c>
      <c r="C21" s="3">
        <v>13</v>
      </c>
      <c r="D21" s="4">
        <v>4.4297842140313888</v>
      </c>
      <c r="E21" s="4">
        <v>5.1422010930866433</v>
      </c>
      <c r="F21" s="5">
        <v>6.986202535487504E-2</v>
      </c>
      <c r="G21" s="6">
        <v>8.5365468345802789E-2</v>
      </c>
      <c r="H21" s="22">
        <v>0.97750020113946434</v>
      </c>
      <c r="J21" t="s">
        <v>18</v>
      </c>
      <c r="K21">
        <v>1329923</v>
      </c>
    </row>
    <row r="22" spans="1:11" x14ac:dyDescent="0.25">
      <c r="A22" s="7" t="s">
        <v>19</v>
      </c>
      <c r="B22" s="8">
        <v>110</v>
      </c>
      <c r="C22" s="8">
        <v>100.4</v>
      </c>
      <c r="D22" s="9">
        <v>15.994219042604522</v>
      </c>
      <c r="E22" s="9">
        <v>13.876402976268849</v>
      </c>
      <c r="F22" s="10">
        <v>0.20176145801359763</v>
      </c>
      <c r="G22" s="11">
        <v>0.20717331052600882</v>
      </c>
      <c r="H22" s="22">
        <v>1.6845914580474646</v>
      </c>
      <c r="J22" t="s">
        <v>19</v>
      </c>
      <c r="K22">
        <v>5959902</v>
      </c>
    </row>
    <row r="23" spans="1:11" x14ac:dyDescent="0.25">
      <c r="A23" s="2" t="s">
        <v>20</v>
      </c>
      <c r="B23" s="3">
        <v>65</v>
      </c>
      <c r="C23" s="3">
        <v>74.400000000000006</v>
      </c>
      <c r="D23" s="4">
        <v>4.5112054941220281</v>
      </c>
      <c r="E23" s="4">
        <v>4.4977550618141731</v>
      </c>
      <c r="F23" s="5">
        <v>0.17532329112684447</v>
      </c>
      <c r="G23" s="6">
        <v>0.21541049051021713</v>
      </c>
      <c r="H23" s="22">
        <v>1.1035067040257083</v>
      </c>
      <c r="J23" t="s">
        <v>20</v>
      </c>
      <c r="K23">
        <v>6742143</v>
      </c>
    </row>
    <row r="24" spans="1:11" x14ac:dyDescent="0.25">
      <c r="A24" s="7" t="s">
        <v>21</v>
      </c>
      <c r="B24" s="8">
        <v>125.8</v>
      </c>
      <c r="C24" s="8">
        <v>150.80000000000001</v>
      </c>
      <c r="D24" s="9">
        <v>13.279794520292995</v>
      </c>
      <c r="E24" s="9">
        <v>15.775519398310161</v>
      </c>
      <c r="F24" s="10">
        <v>0.13265490222638973</v>
      </c>
      <c r="G24" s="11">
        <v>0.15669528540637412</v>
      </c>
      <c r="H24" s="22">
        <v>1.5217566803907323</v>
      </c>
      <c r="J24" t="s">
        <v>21</v>
      </c>
      <c r="K24">
        <v>9909600</v>
      </c>
    </row>
    <row r="25" spans="1:11" x14ac:dyDescent="0.25">
      <c r="A25" s="2" t="s">
        <v>22</v>
      </c>
      <c r="B25" s="3">
        <v>34.799999999999997</v>
      </c>
      <c r="C25" s="3">
        <v>36.4</v>
      </c>
      <c r="D25" s="4">
        <v>4.454021537823377</v>
      </c>
      <c r="E25" s="4">
        <v>4.693813554343361</v>
      </c>
      <c r="F25" s="5">
        <v>8.2109963865586291E-2</v>
      </c>
      <c r="G25" s="6">
        <v>9.2658162261326435E-2</v>
      </c>
      <c r="H25" s="22">
        <v>0.6677835530047691</v>
      </c>
      <c r="J25" t="s">
        <v>22</v>
      </c>
      <c r="K25">
        <v>5450868</v>
      </c>
    </row>
    <row r="26" spans="1:11" x14ac:dyDescent="0.25">
      <c r="A26" s="7" t="s">
        <v>23</v>
      </c>
      <c r="B26" s="8">
        <v>52.6</v>
      </c>
      <c r="C26" s="8">
        <v>55</v>
      </c>
      <c r="D26" s="9">
        <v>25.348270191913947</v>
      </c>
      <c r="E26" s="9">
        <v>30.971153244560846</v>
      </c>
      <c r="F26" s="10">
        <v>7.2986251544462755E-2</v>
      </c>
      <c r="G26" s="11">
        <v>8.6672899961724684E-2</v>
      </c>
      <c r="H26" s="22">
        <v>1.8399621034714397</v>
      </c>
      <c r="J26" t="s">
        <v>23</v>
      </c>
      <c r="K26">
        <v>2989192</v>
      </c>
    </row>
    <row r="27" spans="1:11" x14ac:dyDescent="0.25">
      <c r="A27" s="2" t="s">
        <v>24</v>
      </c>
      <c r="B27" s="3">
        <v>68</v>
      </c>
      <c r="C27" s="3">
        <v>84.4</v>
      </c>
      <c r="D27" s="4">
        <v>12.223187073473074</v>
      </c>
      <c r="E27" s="4">
        <v>15.599831833958225</v>
      </c>
      <c r="F27" s="5">
        <v>7.7024433013496263E-2</v>
      </c>
      <c r="G27" s="6">
        <v>0.1008499387144228</v>
      </c>
      <c r="H27" s="22">
        <v>1.3928194874589312</v>
      </c>
      <c r="J27" t="s">
        <v>24</v>
      </c>
      <c r="K27">
        <v>6059651</v>
      </c>
    </row>
    <row r="28" spans="1:11" x14ac:dyDescent="0.25">
      <c r="A28" s="7" t="s">
        <v>25</v>
      </c>
      <c r="B28" s="8">
        <v>12.8</v>
      </c>
      <c r="C28" s="8">
        <v>13.4</v>
      </c>
      <c r="D28" s="9">
        <v>5.4580645931080998</v>
      </c>
      <c r="E28" s="9">
        <v>5.3123791192464269</v>
      </c>
      <c r="F28" s="10">
        <v>5.6831647894049167E-2</v>
      </c>
      <c r="G28" s="11">
        <v>6.3261190773824541E-2</v>
      </c>
      <c r="H28" s="22">
        <v>1.3093724685872752</v>
      </c>
      <c r="J28" t="s">
        <v>25</v>
      </c>
      <c r="K28">
        <v>1023391</v>
      </c>
    </row>
    <row r="29" spans="1:11" x14ac:dyDescent="0.25">
      <c r="A29" s="2" t="s">
        <v>26</v>
      </c>
      <c r="B29" s="3">
        <v>7.4</v>
      </c>
      <c r="C29" s="3">
        <v>13.4</v>
      </c>
      <c r="D29" s="4">
        <v>2.6565972488128162</v>
      </c>
      <c r="E29" s="4">
        <v>5.0701497230528796</v>
      </c>
      <c r="F29" s="5">
        <v>3.5285300448029279E-2</v>
      </c>
      <c r="G29" s="6">
        <v>5.9981679762636131E-2</v>
      </c>
      <c r="H29" s="22">
        <v>0.71228895117578173</v>
      </c>
      <c r="J29" t="s">
        <v>26</v>
      </c>
      <c r="K29">
        <v>1881259</v>
      </c>
    </row>
    <row r="30" spans="1:11" x14ac:dyDescent="0.25">
      <c r="A30" s="7" t="s">
        <v>27</v>
      </c>
      <c r="B30" s="8">
        <v>45</v>
      </c>
      <c r="C30" s="8">
        <v>67.2</v>
      </c>
      <c r="D30" s="9">
        <v>17.554114345696814</v>
      </c>
      <c r="E30" s="9">
        <v>25.543588107305983</v>
      </c>
      <c r="F30" s="10">
        <v>0.15667046131629436</v>
      </c>
      <c r="G30" s="11">
        <v>0.22943564896964702</v>
      </c>
      <c r="H30" s="22">
        <v>2.3668872474087514</v>
      </c>
      <c r="J30" t="s">
        <v>27</v>
      </c>
      <c r="K30">
        <v>2839172</v>
      </c>
    </row>
    <row r="31" spans="1:11" x14ac:dyDescent="0.25">
      <c r="A31" s="2" t="s">
        <v>28</v>
      </c>
      <c r="B31" s="3">
        <v>8.4</v>
      </c>
      <c r="C31" s="3">
        <v>11.4</v>
      </c>
      <c r="D31" s="4">
        <v>3.9586120622210559</v>
      </c>
      <c r="E31" s="4">
        <v>5.6366468524319817</v>
      </c>
      <c r="F31" s="5">
        <v>7.0019031952487459E-2</v>
      </c>
      <c r="G31" s="6">
        <v>9.689083820662768E-2</v>
      </c>
      <c r="H31" s="22">
        <v>0.85875512145735267</v>
      </c>
      <c r="J31" t="s">
        <v>28</v>
      </c>
      <c r="K31">
        <v>1327503</v>
      </c>
    </row>
    <row r="32" spans="1:11" x14ac:dyDescent="0.25">
      <c r="A32" s="7" t="s">
        <v>29</v>
      </c>
      <c r="B32" s="8">
        <v>144.6</v>
      </c>
      <c r="C32" s="8">
        <v>157</v>
      </c>
      <c r="D32" s="9">
        <v>11.06683928568207</v>
      </c>
      <c r="E32" s="9">
        <v>12.217532393506239</v>
      </c>
      <c r="F32" s="10">
        <v>0.23632757772134944</v>
      </c>
      <c r="G32" s="11">
        <v>0.2754126386032269</v>
      </c>
      <c r="H32" s="22">
        <v>1.7609867627634526</v>
      </c>
      <c r="J32" t="s">
        <v>29</v>
      </c>
      <c r="K32">
        <v>8915456</v>
      </c>
    </row>
    <row r="33" spans="1:11" x14ac:dyDescent="0.25">
      <c r="A33" s="2" t="s">
        <v>30</v>
      </c>
      <c r="B33" s="3">
        <v>40.4</v>
      </c>
      <c r="C33" s="3">
        <v>62.2</v>
      </c>
      <c r="D33" s="4">
        <v>19.856077507873273</v>
      </c>
      <c r="E33" s="4">
        <v>32.232338885747787</v>
      </c>
      <c r="F33" s="5">
        <v>0.10929661074305061</v>
      </c>
      <c r="G33" s="6">
        <v>0.17614855290772435</v>
      </c>
      <c r="H33" s="22">
        <v>2.9865523518139465</v>
      </c>
      <c r="J33" t="s">
        <v>30</v>
      </c>
      <c r="K33">
        <v>2082669</v>
      </c>
    </row>
    <row r="34" spans="1:11" x14ac:dyDescent="0.25">
      <c r="A34" s="7" t="s">
        <v>31</v>
      </c>
      <c r="B34" s="8">
        <v>294.2</v>
      </c>
      <c r="C34" s="8">
        <v>302.39999999999998</v>
      </c>
      <c r="D34" s="9">
        <v>5.2651520745233809</v>
      </c>
      <c r="E34" s="9">
        <v>5.2482255636885391</v>
      </c>
      <c r="F34" s="10">
        <v>0.24209310450798655</v>
      </c>
      <c r="G34" s="11">
        <v>0.27195103136232912</v>
      </c>
      <c r="H34" s="22">
        <v>1.5352235570307373</v>
      </c>
      <c r="J34" t="s">
        <v>31</v>
      </c>
      <c r="K34">
        <v>19697457</v>
      </c>
    </row>
    <row r="35" spans="1:11" x14ac:dyDescent="0.25">
      <c r="A35" s="2" t="s">
        <v>32</v>
      </c>
      <c r="B35" s="3">
        <v>161.6</v>
      </c>
      <c r="C35" s="3">
        <v>185.4</v>
      </c>
      <c r="D35" s="4">
        <v>21.549300035581428</v>
      </c>
      <c r="E35" s="4">
        <v>23.071953732238619</v>
      </c>
      <c r="F35" s="5">
        <v>0.11695809263760601</v>
      </c>
      <c r="G35" s="6">
        <v>0.13840885444677431</v>
      </c>
      <c r="H35" s="22">
        <v>1.8650357897752581</v>
      </c>
      <c r="J35" t="s">
        <v>32</v>
      </c>
      <c r="K35">
        <v>9940828</v>
      </c>
    </row>
    <row r="36" spans="1:11" x14ac:dyDescent="0.25">
      <c r="A36" s="7" t="s">
        <v>33</v>
      </c>
      <c r="B36" s="8">
        <v>6.2</v>
      </c>
      <c r="C36" s="8">
        <v>6.2</v>
      </c>
      <c r="D36" s="9">
        <v>4.443490829525695</v>
      </c>
      <c r="E36" s="9">
        <v>4.4906191299386382</v>
      </c>
      <c r="F36" s="10">
        <v>5.1757251757251752E-2</v>
      </c>
      <c r="G36" s="11">
        <v>4.5996382234068559E-2</v>
      </c>
      <c r="H36" s="22">
        <v>0.84220592749965362</v>
      </c>
      <c r="J36" t="s">
        <v>33</v>
      </c>
      <c r="K36">
        <v>736162</v>
      </c>
    </row>
    <row r="37" spans="1:11" x14ac:dyDescent="0.25">
      <c r="A37" s="2" t="s">
        <v>34</v>
      </c>
      <c r="B37" s="3">
        <v>97.8</v>
      </c>
      <c r="C37" s="3">
        <v>106.8</v>
      </c>
      <c r="D37" s="4">
        <v>8.1227689932302578</v>
      </c>
      <c r="E37" s="4">
        <v>8.6850946883605111</v>
      </c>
      <c r="F37" s="5">
        <v>8.8144424337670987E-2</v>
      </c>
      <c r="G37" s="6">
        <v>9.9022878866124334E-2</v>
      </c>
      <c r="H37" s="22">
        <v>0.92172731353339932</v>
      </c>
      <c r="J37" t="s">
        <v>34</v>
      </c>
      <c r="K37">
        <v>11586941</v>
      </c>
    </row>
    <row r="38" spans="1:11" x14ac:dyDescent="0.25">
      <c r="A38" s="7" t="s">
        <v>35</v>
      </c>
      <c r="B38" s="8">
        <v>50.8</v>
      </c>
      <c r="C38" s="8">
        <v>65.8</v>
      </c>
      <c r="D38" s="9">
        <v>16.141174654842768</v>
      </c>
      <c r="E38" s="9">
        <v>21.594360495591779</v>
      </c>
      <c r="F38" s="10">
        <v>7.042985546874006E-2</v>
      </c>
      <c r="G38" s="11">
        <v>9.7330250944178173E-2</v>
      </c>
      <c r="H38" s="22">
        <v>1.6978064495487006</v>
      </c>
      <c r="J38" t="s">
        <v>35</v>
      </c>
      <c r="K38">
        <v>3875589</v>
      </c>
    </row>
    <row r="39" spans="1:11" x14ac:dyDescent="0.25">
      <c r="A39" s="2" t="s">
        <v>36</v>
      </c>
      <c r="B39" s="3">
        <v>47.2</v>
      </c>
      <c r="C39" s="3">
        <v>60.2</v>
      </c>
      <c r="D39" s="4">
        <v>7.2220683080090335</v>
      </c>
      <c r="E39" s="4">
        <v>8.4733718136552305</v>
      </c>
      <c r="F39" s="5">
        <v>0.12731156334287269</v>
      </c>
      <c r="G39" s="6">
        <v>0.15520804149409734</v>
      </c>
      <c r="H39" s="22">
        <v>1.5117017517911282</v>
      </c>
      <c r="J39" t="s">
        <v>36</v>
      </c>
      <c r="K39">
        <v>3982267</v>
      </c>
    </row>
    <row r="40" spans="1:11" x14ac:dyDescent="0.25">
      <c r="A40" s="7" t="s">
        <v>37</v>
      </c>
      <c r="B40" s="8">
        <v>142.80000000000001</v>
      </c>
      <c r="C40" s="8">
        <v>158.19999999999999</v>
      </c>
      <c r="D40" s="9">
        <v>6.2654395529760141</v>
      </c>
      <c r="E40" s="9">
        <v>7.0000886791515367</v>
      </c>
      <c r="F40" s="10">
        <v>0.1050222018394501</v>
      </c>
      <c r="G40" s="11">
        <v>0.12978669633998274</v>
      </c>
      <c r="H40" s="22">
        <v>1.2374865818359968</v>
      </c>
      <c r="J40" t="s">
        <v>37</v>
      </c>
      <c r="K40">
        <v>12783977</v>
      </c>
    </row>
    <row r="41" spans="1:11" x14ac:dyDescent="0.25">
      <c r="A41" s="2" t="s">
        <v>38</v>
      </c>
      <c r="B41" s="3">
        <v>12.8</v>
      </c>
      <c r="C41" s="3">
        <v>11</v>
      </c>
      <c r="D41" s="4">
        <v>7.9002228562955938</v>
      </c>
      <c r="E41" s="4">
        <v>5.6753204897662055</v>
      </c>
      <c r="F41" s="5">
        <v>0.18244836727687014</v>
      </c>
      <c r="G41" s="6">
        <v>0.20300559326294626</v>
      </c>
      <c r="H41" s="22">
        <v>1.0431573147613398</v>
      </c>
      <c r="J41" t="s">
        <v>38</v>
      </c>
      <c r="K41">
        <v>1054491</v>
      </c>
    </row>
    <row r="42" spans="1:11" x14ac:dyDescent="0.25">
      <c r="A42" s="7" t="s">
        <v>39</v>
      </c>
      <c r="B42" s="8">
        <v>100.2</v>
      </c>
      <c r="C42" s="8">
        <v>119.4</v>
      </c>
      <c r="D42" s="9">
        <v>26.562766068253922</v>
      </c>
      <c r="E42" s="9">
        <v>26.012032474267539</v>
      </c>
      <c r="F42" s="10">
        <v>0.11144328368218137</v>
      </c>
      <c r="G42" s="11">
        <v>0.13410521144165133</v>
      </c>
      <c r="H42" s="22">
        <v>2.4696950423043869</v>
      </c>
      <c r="J42" t="s">
        <v>39</v>
      </c>
      <c r="K42">
        <v>4834605</v>
      </c>
    </row>
    <row r="43" spans="1:11" x14ac:dyDescent="0.25">
      <c r="A43" s="2" t="s">
        <v>40</v>
      </c>
      <c r="B43" s="3">
        <v>7.4</v>
      </c>
      <c r="C43" s="3">
        <v>6.2</v>
      </c>
      <c r="D43" s="4">
        <v>4.1005407634449274</v>
      </c>
      <c r="E43" s="4">
        <v>3.6997173003415837</v>
      </c>
      <c r="F43" s="5">
        <v>5.7694592414488224E-2</v>
      </c>
      <c r="G43" s="6">
        <v>4.7439770826660968E-2</v>
      </c>
      <c r="H43" s="22">
        <v>0.72850499025918325</v>
      </c>
      <c r="J43" t="s">
        <v>40</v>
      </c>
      <c r="K43">
        <v>851058</v>
      </c>
    </row>
    <row r="44" spans="1:11" x14ac:dyDescent="0.25">
      <c r="A44" s="7" t="s">
        <v>41</v>
      </c>
      <c r="B44" s="8">
        <v>73.400000000000006</v>
      </c>
      <c r="C44" s="8">
        <v>86.8</v>
      </c>
      <c r="D44" s="9">
        <v>19.362001239081216</v>
      </c>
      <c r="E44" s="9">
        <v>22.560867800251696</v>
      </c>
      <c r="F44" s="10">
        <v>7.1238675705879023E-2</v>
      </c>
      <c r="G44" s="11">
        <v>8.7509617117325328E-2</v>
      </c>
      <c r="H44" s="22">
        <v>1.3255937797275477</v>
      </c>
      <c r="J44" t="s">
        <v>41</v>
      </c>
      <c r="K44">
        <v>6548009</v>
      </c>
    </row>
    <row r="45" spans="1:11" x14ac:dyDescent="0.25">
      <c r="A45" s="2" t="s">
        <v>42</v>
      </c>
      <c r="B45" s="3">
        <v>393.8</v>
      </c>
      <c r="C45" s="3">
        <v>529.4</v>
      </c>
      <c r="D45" s="4">
        <v>20.645059394401571</v>
      </c>
      <c r="E45" s="4">
        <v>27.282824089406596</v>
      </c>
      <c r="F45" s="5">
        <v>0.12216070799879764</v>
      </c>
      <c r="G45" s="6">
        <v>0.14971910861571325</v>
      </c>
      <c r="H45" s="22">
        <v>1.9639095451605526</v>
      </c>
      <c r="J45" t="s">
        <v>42</v>
      </c>
      <c r="K45">
        <v>26956435</v>
      </c>
    </row>
    <row r="46" spans="1:11" x14ac:dyDescent="0.25">
      <c r="A46" s="7" t="s">
        <v>43</v>
      </c>
      <c r="B46" s="8">
        <v>28.2</v>
      </c>
      <c r="C46" s="8">
        <v>33.799999999999997</v>
      </c>
      <c r="D46" s="9">
        <v>8.5059636765675979</v>
      </c>
      <c r="E46" s="9">
        <v>9.5195041134945928</v>
      </c>
      <c r="F46" s="10">
        <v>0.10699260393962225</v>
      </c>
      <c r="G46" s="11">
        <v>0.13450536242925176</v>
      </c>
      <c r="H46" s="22">
        <v>1.1463739817875767</v>
      </c>
      <c r="J46" t="s">
        <v>43</v>
      </c>
      <c r="K46">
        <v>2948427</v>
      </c>
    </row>
    <row r="47" spans="1:11" x14ac:dyDescent="0.25">
      <c r="A47" s="2" t="s">
        <v>44</v>
      </c>
      <c r="B47" s="3">
        <v>3.4</v>
      </c>
      <c r="C47" s="3">
        <v>5.8</v>
      </c>
      <c r="D47" s="4">
        <v>1.7709511861152976</v>
      </c>
      <c r="E47" s="4">
        <v>3.1754110399116127</v>
      </c>
      <c r="F47" s="5">
        <v>5.0551148205016626E-2</v>
      </c>
      <c r="G47" s="6">
        <v>9.3641137780061529E-2</v>
      </c>
      <c r="H47" s="22">
        <v>0.9261491834717499</v>
      </c>
      <c r="J47" t="s">
        <v>44</v>
      </c>
      <c r="K47">
        <v>626249</v>
      </c>
    </row>
    <row r="48" spans="1:11" x14ac:dyDescent="0.25">
      <c r="A48" s="7" t="s">
        <v>45</v>
      </c>
      <c r="B48" s="8">
        <v>76.599999999999994</v>
      </c>
      <c r="C48" s="8">
        <v>91.8</v>
      </c>
      <c r="D48" s="9">
        <v>8.5109686987509754</v>
      </c>
      <c r="E48" s="9">
        <v>9.4883996148760055</v>
      </c>
      <c r="F48" s="10">
        <v>9.3683854605247821E-2</v>
      </c>
      <c r="G48" s="11">
        <v>0.12286262253026776</v>
      </c>
      <c r="H48" s="22">
        <v>1.1046531286893218</v>
      </c>
      <c r="J48" t="s">
        <v>45</v>
      </c>
      <c r="K48">
        <v>8310301</v>
      </c>
    </row>
    <row r="49" spans="1:11" x14ac:dyDescent="0.25">
      <c r="A49" s="2" t="s">
        <v>46</v>
      </c>
      <c r="B49" s="3">
        <v>61.4</v>
      </c>
      <c r="C49" s="3">
        <v>72.8</v>
      </c>
      <c r="D49" s="4">
        <v>5.7513759231022705</v>
      </c>
      <c r="E49" s="4">
        <v>6.0976667047936015</v>
      </c>
      <c r="F49" s="5">
        <v>0.12389933442478647</v>
      </c>
      <c r="G49" s="6">
        <v>0.14857918167782294</v>
      </c>
      <c r="H49" s="22">
        <v>1.0292449781186475</v>
      </c>
      <c r="J49" t="s">
        <v>46</v>
      </c>
      <c r="K49">
        <v>7073146</v>
      </c>
    </row>
    <row r="50" spans="1:11" x14ac:dyDescent="0.25">
      <c r="A50" s="7" t="s">
        <v>47</v>
      </c>
      <c r="B50" s="8">
        <v>18.8</v>
      </c>
      <c r="C50" s="8">
        <v>24.2</v>
      </c>
      <c r="D50" s="9">
        <v>8.9352703831587199</v>
      </c>
      <c r="E50" s="9">
        <v>11.192099776922896</v>
      </c>
      <c r="F50" s="10">
        <v>5.1231300541255284E-2</v>
      </c>
      <c r="G50" s="11">
        <v>8.1150114309150562E-2</v>
      </c>
      <c r="H50" s="22">
        <v>1.3108772477211319</v>
      </c>
      <c r="J50" t="s">
        <v>47</v>
      </c>
      <c r="K50">
        <v>1846092</v>
      </c>
    </row>
    <row r="51" spans="1:11" x14ac:dyDescent="0.25">
      <c r="A51" s="2" t="s">
        <v>48</v>
      </c>
      <c r="B51" s="3">
        <v>51.6</v>
      </c>
      <c r="C51" s="3">
        <v>47</v>
      </c>
      <c r="D51" s="4">
        <v>5.4895713576705552</v>
      </c>
      <c r="E51" s="4">
        <v>5.0883354832391232</v>
      </c>
      <c r="F51" s="5">
        <v>8.4181260625386528E-2</v>
      </c>
      <c r="G51" s="6">
        <v>8.2958914892604665E-2</v>
      </c>
      <c r="H51" s="22">
        <v>0.81670981327233383</v>
      </c>
      <c r="J51" t="s">
        <v>48</v>
      </c>
      <c r="K51">
        <v>5754798</v>
      </c>
    </row>
    <row r="52" spans="1:11" x14ac:dyDescent="0.25">
      <c r="A52" s="7" t="s">
        <v>49</v>
      </c>
      <c r="B52" s="8">
        <v>4</v>
      </c>
      <c r="C52" s="8">
        <v>5</v>
      </c>
      <c r="D52" s="9">
        <v>3.8464260478186629</v>
      </c>
      <c r="E52" s="9">
        <v>4.3573807043403834</v>
      </c>
      <c r="F52" s="10">
        <v>2.7216629370897593E-2</v>
      </c>
      <c r="G52" s="11">
        <v>4.144328967920221E-2</v>
      </c>
      <c r="H52" s="22">
        <v>0.85759027424021783</v>
      </c>
      <c r="J52" t="s">
        <v>49</v>
      </c>
      <c r="K52">
        <v>583029</v>
      </c>
    </row>
    <row r="53" spans="1:11" x14ac:dyDescent="0.25">
      <c r="A53" s="16"/>
      <c r="B53" s="17"/>
      <c r="C53" s="17"/>
      <c r="D53" s="18"/>
      <c r="E53" s="18"/>
      <c r="F53" s="19"/>
      <c r="G53" s="20"/>
    </row>
    <row r="54" spans="1:11" x14ac:dyDescent="0.25">
      <c r="A54" s="16"/>
      <c r="B54" s="17"/>
      <c r="C54" s="17"/>
      <c r="D54" s="18"/>
      <c r="E54" s="18"/>
      <c r="F54" s="19"/>
      <c r="G54" s="20"/>
    </row>
    <row r="55" spans="1:11" x14ac:dyDescent="0.25">
      <c r="A55" s="16"/>
      <c r="B55" s="17"/>
      <c r="C55" s="17"/>
      <c r="D55" s="18"/>
      <c r="E55" s="18"/>
      <c r="F55" s="19"/>
      <c r="G55" s="20"/>
    </row>
    <row r="56" spans="1:11" x14ac:dyDescent="0.25">
      <c r="A56" s="16"/>
      <c r="B56" s="17"/>
      <c r="C56" s="17"/>
      <c r="D56" s="18"/>
      <c r="E56" s="18"/>
      <c r="F56" s="19"/>
      <c r="G56" s="20"/>
    </row>
    <row r="57" spans="1:11" ht="30" x14ac:dyDescent="0.25">
      <c r="A57" s="12" t="s">
        <v>50</v>
      </c>
      <c r="B57" s="13">
        <v>87.672000000000025</v>
      </c>
      <c r="C57" s="13">
        <v>103.01600000000002</v>
      </c>
      <c r="D57" s="13">
        <v>11.765601915596431</v>
      </c>
      <c r="E57" s="13">
        <v>14.069029660628889</v>
      </c>
      <c r="F57" s="14">
        <v>0.1078815918063931</v>
      </c>
      <c r="G57" s="15">
        <v>0.13299684210630378</v>
      </c>
    </row>
    <row r="60" spans="1:11" ht="15.75" thickBot="1" x14ac:dyDescent="0.3"/>
    <row r="61" spans="1:11" x14ac:dyDescent="0.25">
      <c r="A61" s="120" t="s">
        <v>55</v>
      </c>
    </row>
    <row r="62" spans="1:11" x14ac:dyDescent="0.25">
      <c r="A62" s="121"/>
    </row>
    <row r="63" spans="1:11" x14ac:dyDescent="0.25">
      <c r="A63" s="121"/>
    </row>
    <row r="64" spans="1:11" x14ac:dyDescent="0.25">
      <c r="A64" s="121"/>
    </row>
    <row r="65" spans="1:1" x14ac:dyDescent="0.25">
      <c r="A65" s="121"/>
    </row>
    <row r="66" spans="1:1" x14ac:dyDescent="0.25">
      <c r="A66" s="121"/>
    </row>
    <row r="67" spans="1:1" ht="15.75" thickBot="1" x14ac:dyDescent="0.3">
      <c r="A67" s="122"/>
    </row>
  </sheetData>
  <autoFilter ref="A2:H52" xr:uid="{00000000-0009-0000-0000-000001000000}">
    <sortState xmlns:xlrd2="http://schemas.microsoft.com/office/spreadsheetml/2017/richdata2" ref="A3:H52">
      <sortCondition ref="A2:A52"/>
    </sortState>
  </autoFilter>
  <mergeCells count="4">
    <mergeCell ref="B1:C1"/>
    <mergeCell ref="D1:E1"/>
    <mergeCell ref="F1:G1"/>
    <mergeCell ref="A61:A67"/>
  </mergeCells>
  <pageMargins left="0.7" right="0.7" top="0.75" bottom="0.75" header="0.3" footer="0.3"/>
  <pageSetup orientation="portrait" horizontalDpi="4294967292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F1D6-7000-4E48-98D5-B772B2D14077}">
  <dimension ref="A1:AL55"/>
  <sheetViews>
    <sheetView tabSelected="1" topLeftCell="U1" zoomScale="50" zoomScaleNormal="50" workbookViewId="0">
      <selection sqref="A1:A2"/>
    </sheetView>
  </sheetViews>
  <sheetFormatPr defaultRowHeight="15" x14ac:dyDescent="0.25"/>
  <cols>
    <col min="1" max="1" width="14.5703125" style="1" customWidth="1"/>
    <col min="2" max="2" width="17.7109375" style="1" customWidth="1"/>
    <col min="3" max="7" width="13" customWidth="1"/>
    <col min="8" max="8" width="18.140625" customWidth="1"/>
    <col min="9" max="9" width="15.140625" style="1" customWidth="1"/>
    <col min="10" max="11" width="13" customWidth="1"/>
    <col min="12" max="12" width="17.7109375" customWidth="1"/>
    <col min="13" max="13" width="17.28515625" customWidth="1"/>
    <col min="18" max="18" width="15.140625" style="1" customWidth="1"/>
    <col min="19" max="20" width="13" customWidth="1"/>
    <col min="21" max="21" width="15.7109375" style="1" customWidth="1"/>
    <col min="22" max="23" width="11.7109375" style="1" customWidth="1"/>
    <col min="26" max="30" width="25.5703125" style="1" customWidth="1"/>
    <col min="31" max="31" width="14.28515625" customWidth="1"/>
    <col min="35" max="35" width="25.5703125" style="1" customWidth="1"/>
  </cols>
  <sheetData>
    <row r="1" spans="1:38" ht="72.599999999999994" customHeight="1" x14ac:dyDescent="0.25">
      <c r="A1" s="123"/>
      <c r="B1" s="131" t="s">
        <v>97</v>
      </c>
      <c r="C1" s="127" t="s">
        <v>53</v>
      </c>
      <c r="D1" s="127"/>
      <c r="E1" s="125" t="s">
        <v>60</v>
      </c>
      <c r="F1" s="127" t="s">
        <v>95</v>
      </c>
      <c r="G1" s="127"/>
      <c r="H1" s="125" t="s">
        <v>98</v>
      </c>
      <c r="I1" s="123"/>
      <c r="J1" s="127" t="s">
        <v>54</v>
      </c>
      <c r="K1" s="127"/>
      <c r="L1" s="125" t="s">
        <v>61</v>
      </c>
      <c r="M1" s="25" t="s">
        <v>59</v>
      </c>
      <c r="R1" s="123"/>
      <c r="S1" s="127" t="s">
        <v>54</v>
      </c>
      <c r="T1" s="127"/>
      <c r="U1" s="128"/>
      <c r="V1" s="130" t="s">
        <v>99</v>
      </c>
      <c r="W1" s="130"/>
      <c r="Z1" s="103"/>
      <c r="AA1" s="114"/>
      <c r="AB1" s="114"/>
      <c r="AC1" s="114"/>
      <c r="AD1" s="114"/>
      <c r="AE1" s="1" t="s">
        <v>100</v>
      </c>
      <c r="AI1" s="104" t="s">
        <v>101</v>
      </c>
      <c r="AJ1" t="s">
        <v>110</v>
      </c>
      <c r="AL1" t="s">
        <v>103</v>
      </c>
    </row>
    <row r="2" spans="1:38" ht="14.45" customHeight="1" x14ac:dyDescent="0.25">
      <c r="A2" s="124"/>
      <c r="B2" s="132"/>
      <c r="C2" s="26" t="s">
        <v>51</v>
      </c>
      <c r="D2" s="26" t="s">
        <v>52</v>
      </c>
      <c r="E2" s="126"/>
      <c r="F2" s="26" t="s">
        <v>51</v>
      </c>
      <c r="G2" s="26" t="s">
        <v>52</v>
      </c>
      <c r="H2" s="126"/>
      <c r="I2" s="124"/>
      <c r="J2" s="26" t="s">
        <v>51</v>
      </c>
      <c r="K2" s="26" t="s">
        <v>52</v>
      </c>
      <c r="L2" s="126"/>
      <c r="M2" s="27" t="s">
        <v>58</v>
      </c>
      <c r="R2" s="124"/>
      <c r="S2" s="26" t="s">
        <v>51</v>
      </c>
      <c r="T2" s="26" t="s">
        <v>52</v>
      </c>
      <c r="U2" s="129"/>
      <c r="V2" s="95" t="s">
        <v>51</v>
      </c>
      <c r="W2" s="95" t="s">
        <v>52</v>
      </c>
      <c r="Z2" s="104" t="s">
        <v>101</v>
      </c>
      <c r="AA2" s="26" t="s">
        <v>51</v>
      </c>
      <c r="AB2" s="95" t="s">
        <v>52</v>
      </c>
      <c r="AC2" s="95"/>
      <c r="AD2" s="95"/>
      <c r="AE2" s="95" t="s">
        <v>52</v>
      </c>
      <c r="AF2" t="s">
        <v>110</v>
      </c>
      <c r="AI2" s="23" t="s">
        <v>3</v>
      </c>
      <c r="AJ2" t="s">
        <v>103</v>
      </c>
      <c r="AL2" t="s">
        <v>105</v>
      </c>
    </row>
    <row r="3" spans="1:38" x14ac:dyDescent="0.25">
      <c r="A3" s="24" t="s">
        <v>0</v>
      </c>
      <c r="B3" s="66">
        <v>111</v>
      </c>
      <c r="C3" s="67">
        <v>68.2</v>
      </c>
      <c r="D3" s="67">
        <v>88.2</v>
      </c>
      <c r="E3" s="68">
        <f t="shared" ref="E3:E34" si="0">(D3-C3)/C3</f>
        <v>0.29325513196480935</v>
      </c>
      <c r="F3" s="80">
        <v>28.337890085221574</v>
      </c>
      <c r="G3" s="80">
        <v>38.720143351332325</v>
      </c>
      <c r="H3" s="69">
        <f t="shared" ref="H3:H34" si="1">(G3-F3)/F3</f>
        <v>0.36637354562699698</v>
      </c>
      <c r="I3" s="24" t="s">
        <v>0</v>
      </c>
      <c r="J3" s="85">
        <v>7.3368623309868444E-2</v>
      </c>
      <c r="K3" s="85">
        <v>9.9541134359655906E-2</v>
      </c>
      <c r="L3" s="68">
        <f t="shared" ref="L3:L34" si="2">(K3-J3)/J3</f>
        <v>0.35672621168383201</v>
      </c>
      <c r="M3" s="86">
        <v>1.821875895962211</v>
      </c>
      <c r="R3" s="24" t="s">
        <v>0</v>
      </c>
      <c r="S3" s="85">
        <v>7.3368623309868444E-2</v>
      </c>
      <c r="T3" s="85">
        <v>9.9541134359655906E-2</v>
      </c>
      <c r="U3" s="23" t="s">
        <v>0</v>
      </c>
      <c r="V3" s="96">
        <v>6.3717391611608038E-3</v>
      </c>
      <c r="W3" s="96">
        <v>8.1899953084129933E-3</v>
      </c>
      <c r="Z3" s="23" t="s">
        <v>0</v>
      </c>
      <c r="AA3" s="115">
        <f>S3+V3</f>
        <v>7.9740362471029252E-2</v>
      </c>
      <c r="AB3" s="115">
        <f>T3+W3</f>
        <v>0.1077311296680689</v>
      </c>
      <c r="AC3" s="115">
        <f>AB3-AA3</f>
        <v>2.7990767197039648E-2</v>
      </c>
      <c r="AD3" s="115"/>
      <c r="AE3" s="102">
        <v>4.9895670631583164E-2</v>
      </c>
      <c r="AF3" t="s">
        <v>102</v>
      </c>
      <c r="AI3" s="23" t="s">
        <v>11</v>
      </c>
      <c r="AJ3" t="s">
        <v>103</v>
      </c>
      <c r="AL3" t="s">
        <v>106</v>
      </c>
    </row>
    <row r="4" spans="1:38" x14ac:dyDescent="0.25">
      <c r="A4" s="24" t="s">
        <v>1</v>
      </c>
      <c r="B4" s="70">
        <v>12</v>
      </c>
      <c r="C4" s="71">
        <v>8</v>
      </c>
      <c r="D4" s="72">
        <v>10.4</v>
      </c>
      <c r="E4" s="68">
        <f t="shared" si="0"/>
        <v>0.30000000000000004</v>
      </c>
      <c r="F4" s="81">
        <v>3.1208307202100314</v>
      </c>
      <c r="G4" s="81">
        <v>3.6642225074570609</v>
      </c>
      <c r="H4" s="68">
        <f t="shared" si="1"/>
        <v>0.17411767441537468</v>
      </c>
      <c r="I4" s="24" t="s">
        <v>1</v>
      </c>
      <c r="J4" s="85">
        <v>0.11593830785658085</v>
      </c>
      <c r="K4" s="85">
        <v>0.15449872571056961</v>
      </c>
      <c r="L4" s="68">
        <f t="shared" si="2"/>
        <v>0.33259427851654644</v>
      </c>
      <c r="M4" s="86">
        <v>1.411403871860814</v>
      </c>
      <c r="R4" s="24" t="s">
        <v>1</v>
      </c>
      <c r="S4" s="85">
        <v>0.11593830785658085</v>
      </c>
      <c r="T4" s="85">
        <v>0.15449872571056961</v>
      </c>
      <c r="U4" s="23" t="s">
        <v>1</v>
      </c>
      <c r="V4" s="97">
        <v>1.9909410787656266E-2</v>
      </c>
      <c r="W4" s="97">
        <v>1.7911529599069716E-2</v>
      </c>
      <c r="Z4" s="23" t="s">
        <v>1</v>
      </c>
      <c r="AA4" s="115">
        <f t="shared" ref="AA4:AA52" si="3">S4+V4</f>
        <v>0.13584771864423711</v>
      </c>
      <c r="AB4" s="115">
        <f t="shared" ref="AB4:AB52" si="4">T4+W4</f>
        <v>0.17241025530963933</v>
      </c>
      <c r="AC4" s="115">
        <f t="shared" ref="AC4:AC52" si="5">AB4-AA4</f>
        <v>3.6562536665402212E-2</v>
      </c>
      <c r="AD4" s="105"/>
      <c r="AE4" s="102">
        <v>5.1884706695745443E-2</v>
      </c>
      <c r="AF4" t="s">
        <v>104</v>
      </c>
      <c r="AI4" s="23" t="s">
        <v>14</v>
      </c>
      <c r="AJ4" t="s">
        <v>103</v>
      </c>
      <c r="AL4" t="s">
        <v>107</v>
      </c>
    </row>
    <row r="5" spans="1:38" x14ac:dyDescent="0.25">
      <c r="A5" s="24" t="s">
        <v>2</v>
      </c>
      <c r="B5" s="66">
        <v>190</v>
      </c>
      <c r="C5" s="73">
        <v>137</v>
      </c>
      <c r="D5" s="73">
        <v>151.4</v>
      </c>
      <c r="E5" s="68">
        <f t="shared" si="0"/>
        <v>0.10510948905109493</v>
      </c>
      <c r="F5" s="82">
        <v>24.497134575579452</v>
      </c>
      <c r="G5" s="82">
        <v>26.714106150705312</v>
      </c>
      <c r="H5" s="68">
        <f t="shared" si="1"/>
        <v>9.049922015515649E-2</v>
      </c>
      <c r="I5" s="24" t="s">
        <v>2</v>
      </c>
      <c r="J5" s="87">
        <v>0.15763952949967491</v>
      </c>
      <c r="K5" s="85">
        <v>0.17568204762466602</v>
      </c>
      <c r="L5" s="74">
        <f t="shared" si="2"/>
        <v>0.11445427541084049</v>
      </c>
      <c r="M5" s="88">
        <v>2.2501042939688438</v>
      </c>
      <c r="R5" s="24" t="s">
        <v>2</v>
      </c>
      <c r="S5" s="87">
        <v>0.15763952949967491</v>
      </c>
      <c r="T5" s="85">
        <v>0.17568204762466602</v>
      </c>
      <c r="U5" s="23" t="s">
        <v>2</v>
      </c>
      <c r="V5" s="98">
        <v>2.4751810159955319E-2</v>
      </c>
      <c r="W5" s="99">
        <v>3.2159940320860787E-2</v>
      </c>
      <c r="Z5" s="23" t="s">
        <v>2</v>
      </c>
      <c r="AA5" s="115">
        <f t="shared" si="3"/>
        <v>0.18239133965963022</v>
      </c>
      <c r="AB5" s="115">
        <f t="shared" si="4"/>
        <v>0.2078419879455268</v>
      </c>
      <c r="AC5" s="115">
        <f t="shared" si="5"/>
        <v>2.5450648285896577E-2</v>
      </c>
      <c r="AD5" s="105"/>
      <c r="AE5" s="102">
        <v>5.86286301003906E-2</v>
      </c>
      <c r="AF5" t="s">
        <v>104</v>
      </c>
      <c r="AI5" s="23" t="s">
        <v>15</v>
      </c>
      <c r="AJ5" t="s">
        <v>103</v>
      </c>
      <c r="AL5" t="s">
        <v>103</v>
      </c>
    </row>
    <row r="6" spans="1:38" x14ac:dyDescent="0.25">
      <c r="A6" s="24" t="s">
        <v>3</v>
      </c>
      <c r="B6" s="70">
        <v>44</v>
      </c>
      <c r="C6" s="67">
        <v>41.4</v>
      </c>
      <c r="D6" s="67">
        <v>43</v>
      </c>
      <c r="E6" s="74">
        <f t="shared" si="0"/>
        <v>3.8647342995169115E-2</v>
      </c>
      <c r="F6" s="83">
        <v>17.425000612200694</v>
      </c>
      <c r="G6" s="83">
        <v>19.748219704535348</v>
      </c>
      <c r="H6" s="68">
        <f t="shared" si="1"/>
        <v>0.13332677249422731</v>
      </c>
      <c r="I6" s="24" t="s">
        <v>3</v>
      </c>
      <c r="J6" s="85">
        <v>6.9838587387585277E-2</v>
      </c>
      <c r="K6" s="85">
        <v>8.3212544299857791E-2</v>
      </c>
      <c r="L6" s="68">
        <f t="shared" si="2"/>
        <v>0.19149810173064741</v>
      </c>
      <c r="M6" s="86">
        <v>1.4485566985304223</v>
      </c>
      <c r="R6" s="24" t="s">
        <v>3</v>
      </c>
      <c r="S6" s="85">
        <v>6.9838587387585277E-2</v>
      </c>
      <c r="T6" s="85">
        <v>8.3212544299857791E-2</v>
      </c>
      <c r="U6" s="23" t="s">
        <v>3</v>
      </c>
      <c r="V6" s="96">
        <v>7.1474020784909166E-3</v>
      </c>
      <c r="W6" s="97">
        <v>9.0343246221611852E-3</v>
      </c>
      <c r="Z6" s="23" t="s">
        <v>3</v>
      </c>
      <c r="AA6" s="115">
        <f t="shared" si="3"/>
        <v>7.6985989466076196E-2</v>
      </c>
      <c r="AB6" s="115">
        <f t="shared" si="4"/>
        <v>9.2246868922018971E-2</v>
      </c>
      <c r="AC6" s="115">
        <f t="shared" si="5"/>
        <v>1.5260879455942775E-2</v>
      </c>
      <c r="AD6" s="105"/>
      <c r="AE6" s="102">
        <v>6.5928921253399664E-2</v>
      </c>
      <c r="AF6" t="s">
        <v>104</v>
      </c>
      <c r="AI6" s="23" t="s">
        <v>16</v>
      </c>
      <c r="AJ6" t="s">
        <v>103</v>
      </c>
      <c r="AL6" t="s">
        <v>108</v>
      </c>
    </row>
    <row r="7" spans="1:38" x14ac:dyDescent="0.25">
      <c r="A7" s="24" t="s">
        <v>4</v>
      </c>
      <c r="B7" s="66">
        <v>867</v>
      </c>
      <c r="C7" s="75">
        <v>614.20000000000005</v>
      </c>
      <c r="D7" s="75">
        <v>732</v>
      </c>
      <c r="E7" s="68">
        <f t="shared" si="0"/>
        <v>0.19179420384239654</v>
      </c>
      <c r="F7" s="83">
        <v>14.598703210683627</v>
      </c>
      <c r="G7" s="83">
        <v>15.730303536034247</v>
      </c>
      <c r="H7" s="68">
        <f t="shared" si="1"/>
        <v>7.7513756463142E-2</v>
      </c>
      <c r="I7" s="24" t="s">
        <v>4</v>
      </c>
      <c r="J7" s="89">
        <v>0.1944977611075156</v>
      </c>
      <c r="K7" s="89">
        <v>0.23070011040624272</v>
      </c>
      <c r="L7" s="68">
        <f t="shared" si="2"/>
        <v>0.18613247315846981</v>
      </c>
      <c r="M7" s="88">
        <v>1.8937137138452669</v>
      </c>
      <c r="R7" s="24" t="s">
        <v>4</v>
      </c>
      <c r="S7" s="89">
        <v>0.1944977611075156</v>
      </c>
      <c r="T7" s="89">
        <v>0.23070011040624272</v>
      </c>
      <c r="U7" s="23" t="s">
        <v>4</v>
      </c>
      <c r="V7" s="99">
        <v>3.3804447443693306E-2</v>
      </c>
      <c r="W7" s="99">
        <v>4.2664743130827604E-2</v>
      </c>
      <c r="Z7" s="23" t="s">
        <v>4</v>
      </c>
      <c r="AA7" s="115">
        <f t="shared" si="3"/>
        <v>0.22830220855120892</v>
      </c>
      <c r="AB7" s="115">
        <f t="shared" si="4"/>
        <v>0.2733648535370703</v>
      </c>
      <c r="AC7" s="115">
        <f t="shared" si="5"/>
        <v>4.5062644985861378E-2</v>
      </c>
      <c r="AD7" s="105"/>
      <c r="AE7" s="102">
        <v>7.1244248188369524E-2</v>
      </c>
      <c r="AF7" t="s">
        <v>104</v>
      </c>
      <c r="AI7" s="23" t="s">
        <v>23</v>
      </c>
      <c r="AJ7" t="s">
        <v>103</v>
      </c>
      <c r="AL7" t="s">
        <v>106</v>
      </c>
    </row>
    <row r="8" spans="1:38" x14ac:dyDescent="0.25">
      <c r="A8" s="24" t="s">
        <v>5</v>
      </c>
      <c r="B8" s="66">
        <v>79</v>
      </c>
      <c r="C8" s="67">
        <v>45.8</v>
      </c>
      <c r="D8" s="67">
        <v>65.400000000000006</v>
      </c>
      <c r="E8" s="69">
        <f t="shared" si="0"/>
        <v>0.42794759825327533</v>
      </c>
      <c r="F8" s="83">
        <v>6.9968147823732636</v>
      </c>
      <c r="G8" s="83">
        <v>8.2475788395237295</v>
      </c>
      <c r="H8" s="68">
        <f t="shared" si="1"/>
        <v>0.17876192182497888</v>
      </c>
      <c r="I8" s="24" t="s">
        <v>5</v>
      </c>
      <c r="J8" s="85">
        <v>9.2981340767139403E-2</v>
      </c>
      <c r="K8" s="85">
        <v>0.12627576718667632</v>
      </c>
      <c r="L8" s="68">
        <f t="shared" si="2"/>
        <v>0.35807642850535798</v>
      </c>
      <c r="M8" s="86">
        <v>1.2203097608920579</v>
      </c>
      <c r="R8" s="24" t="s">
        <v>5</v>
      </c>
      <c r="S8" s="85">
        <v>9.2981340767139403E-2</v>
      </c>
      <c r="T8" s="85">
        <v>0.12627576718667632</v>
      </c>
      <c r="U8" s="23" t="s">
        <v>5</v>
      </c>
      <c r="V8" s="97">
        <v>1.9786730346261404E-2</v>
      </c>
      <c r="W8" s="97">
        <v>2.4598260369494845E-2</v>
      </c>
      <c r="Z8" s="23" t="s">
        <v>5</v>
      </c>
      <c r="AA8" s="115">
        <f t="shared" si="3"/>
        <v>0.11276807111340081</v>
      </c>
      <c r="AB8" s="115">
        <f t="shared" si="4"/>
        <v>0.15087402755617116</v>
      </c>
      <c r="AC8" s="115">
        <f t="shared" si="5"/>
        <v>3.8105956442770345E-2</v>
      </c>
      <c r="AD8" s="105"/>
      <c r="AE8" s="102">
        <v>7.3910456140666769E-2</v>
      </c>
      <c r="AF8" t="s">
        <v>104</v>
      </c>
      <c r="AI8" s="23" t="s">
        <v>25</v>
      </c>
      <c r="AJ8" t="s">
        <v>103</v>
      </c>
      <c r="AL8" t="s">
        <v>106</v>
      </c>
    </row>
    <row r="9" spans="1:38" x14ac:dyDescent="0.25">
      <c r="A9" s="24" t="s">
        <v>6</v>
      </c>
      <c r="B9" s="66">
        <v>54</v>
      </c>
      <c r="C9" s="67">
        <v>35.4</v>
      </c>
      <c r="D9" s="67">
        <v>45</v>
      </c>
      <c r="E9" s="68">
        <f t="shared" si="0"/>
        <v>0.27118644067796616</v>
      </c>
      <c r="F9" s="83">
        <v>7.0253961697872551</v>
      </c>
      <c r="G9" s="83">
        <v>8.5947434375352856</v>
      </c>
      <c r="H9" s="68">
        <f t="shared" si="1"/>
        <v>0.22338203139305007</v>
      </c>
      <c r="I9" s="24" t="s">
        <v>6</v>
      </c>
      <c r="J9" s="85">
        <v>0.12824114691518279</v>
      </c>
      <c r="K9" s="85">
        <v>0.16726059462949938</v>
      </c>
      <c r="L9" s="68">
        <f t="shared" si="2"/>
        <v>0.30426620981582148</v>
      </c>
      <c r="M9" s="86">
        <v>1.2539813909161588</v>
      </c>
      <c r="R9" s="24" t="s">
        <v>6</v>
      </c>
      <c r="S9" s="85">
        <v>0.12824114691518279</v>
      </c>
      <c r="T9" s="85">
        <v>0.16726059462949938</v>
      </c>
      <c r="U9" s="23" t="s">
        <v>6</v>
      </c>
      <c r="V9" s="97">
        <v>1.9859564459535246E-2</v>
      </c>
      <c r="W9" s="97">
        <v>1.329217929351178E-2</v>
      </c>
      <c r="Z9" s="23" t="s">
        <v>6</v>
      </c>
      <c r="AA9" s="115">
        <f t="shared" si="3"/>
        <v>0.14810071137471803</v>
      </c>
      <c r="AB9" s="115">
        <f t="shared" si="4"/>
        <v>0.18055277392301117</v>
      </c>
      <c r="AC9" s="115">
        <f t="shared" si="5"/>
        <v>3.2452062548293137E-2</v>
      </c>
      <c r="AD9" s="105"/>
      <c r="AE9" s="102">
        <v>7.5045483952541792E-2</v>
      </c>
      <c r="AF9" t="s">
        <v>104</v>
      </c>
      <c r="AI9" s="23" t="s">
        <v>26</v>
      </c>
      <c r="AJ9" t="s">
        <v>103</v>
      </c>
      <c r="AL9" t="s">
        <v>108</v>
      </c>
    </row>
    <row r="10" spans="1:38" x14ac:dyDescent="0.25">
      <c r="A10" s="24" t="s">
        <v>7</v>
      </c>
      <c r="B10" s="70">
        <v>27</v>
      </c>
      <c r="C10" s="67">
        <v>18.399999999999999</v>
      </c>
      <c r="D10" s="67">
        <v>27.8</v>
      </c>
      <c r="E10" s="76">
        <f t="shared" si="0"/>
        <v>0.51086956521739146</v>
      </c>
      <c r="F10" s="83">
        <v>18.876791180983506</v>
      </c>
      <c r="G10" s="82">
        <v>30.162129047151666</v>
      </c>
      <c r="H10" s="76">
        <f t="shared" si="1"/>
        <v>0.5978419614842706</v>
      </c>
      <c r="I10" s="24" t="s">
        <v>7</v>
      </c>
      <c r="J10" s="87">
        <v>0.1678512329168774</v>
      </c>
      <c r="K10" s="89">
        <v>0.24012949242332865</v>
      </c>
      <c r="L10" s="69">
        <f t="shared" si="2"/>
        <v>0.43060904737139821</v>
      </c>
      <c r="M10" s="90">
        <v>2.9742322361839957</v>
      </c>
      <c r="R10" s="24" t="s">
        <v>7</v>
      </c>
      <c r="S10" s="87">
        <v>0.1678512329168774</v>
      </c>
      <c r="T10" s="89">
        <v>0.24012949242332865</v>
      </c>
      <c r="U10" s="23" t="s">
        <v>7</v>
      </c>
      <c r="V10" s="99">
        <v>2.6202777017513661E-2</v>
      </c>
      <c r="W10" s="97">
        <v>2.2119672865521446E-2</v>
      </c>
      <c r="Z10" s="23" t="s">
        <v>7</v>
      </c>
      <c r="AA10" s="115">
        <f t="shared" si="3"/>
        <v>0.19405400993439106</v>
      </c>
      <c r="AB10" s="115">
        <f t="shared" si="4"/>
        <v>0.26224916528885012</v>
      </c>
      <c r="AC10" s="115">
        <f t="shared" si="5"/>
        <v>6.8195155354459053E-2</v>
      </c>
      <c r="AD10" s="105"/>
      <c r="AE10" s="102">
        <v>8.4700436126427844E-2</v>
      </c>
      <c r="AF10" t="s">
        <v>104</v>
      </c>
      <c r="AI10" s="23" t="s">
        <v>33</v>
      </c>
      <c r="AJ10" t="s">
        <v>103</v>
      </c>
    </row>
    <row r="11" spans="1:38" x14ac:dyDescent="0.25">
      <c r="A11" s="24" t="s">
        <v>8</v>
      </c>
      <c r="B11" s="66">
        <v>652</v>
      </c>
      <c r="C11" s="75">
        <v>492.6</v>
      </c>
      <c r="D11" s="75">
        <v>569.20000000000005</v>
      </c>
      <c r="E11" s="68">
        <f t="shared" si="0"/>
        <v>0.15550142103126272</v>
      </c>
      <c r="F11" s="80">
        <v>41.328119381890794</v>
      </c>
      <c r="G11" s="80">
        <v>44.242548496022174</v>
      </c>
      <c r="H11" s="68">
        <f t="shared" si="1"/>
        <v>7.0519277376275391E-2</v>
      </c>
      <c r="I11" s="24" t="s">
        <v>8</v>
      </c>
      <c r="J11" s="87">
        <v>0.18296545597148844</v>
      </c>
      <c r="K11" s="87">
        <v>0.21184429101745589</v>
      </c>
      <c r="L11" s="68">
        <f t="shared" si="2"/>
        <v>0.1578376360315121</v>
      </c>
      <c r="M11" s="90">
        <v>2.855358294040804</v>
      </c>
      <c r="R11" s="24" t="s">
        <v>8</v>
      </c>
      <c r="S11" s="87">
        <v>0.18296545597148844</v>
      </c>
      <c r="T11" s="87">
        <v>0.21184429101745589</v>
      </c>
      <c r="U11" s="23" t="s">
        <v>8</v>
      </c>
      <c r="V11" s="99">
        <v>4.1515302272520163E-2</v>
      </c>
      <c r="W11" s="99">
        <v>5.1302622067148015E-2</v>
      </c>
      <c r="Z11" s="23" t="s">
        <v>8</v>
      </c>
      <c r="AA11" s="115">
        <f t="shared" si="3"/>
        <v>0.22448075824400859</v>
      </c>
      <c r="AB11" s="115">
        <f t="shared" si="4"/>
        <v>0.26314691308460392</v>
      </c>
      <c r="AC11" s="115">
        <f t="shared" si="5"/>
        <v>3.8666154840595324E-2</v>
      </c>
      <c r="AD11" s="105"/>
      <c r="AE11" s="102">
        <v>8.6251486645852832E-2</v>
      </c>
      <c r="AF11" t="s">
        <v>104</v>
      </c>
      <c r="AI11" s="23" t="s">
        <v>40</v>
      </c>
      <c r="AJ11" t="s">
        <v>103</v>
      </c>
    </row>
    <row r="12" spans="1:38" x14ac:dyDescent="0.25">
      <c r="A12" s="24" t="s">
        <v>9</v>
      </c>
      <c r="B12" s="66">
        <v>232</v>
      </c>
      <c r="C12" s="73">
        <v>150.19999999999999</v>
      </c>
      <c r="D12" s="75">
        <v>186.2</v>
      </c>
      <c r="E12" s="68">
        <f t="shared" si="0"/>
        <v>0.23968042609853529</v>
      </c>
      <c r="F12" s="82">
        <v>22.309920105456108</v>
      </c>
      <c r="G12" s="82">
        <v>26.859752598583736</v>
      </c>
      <c r="H12" s="68">
        <f t="shared" si="1"/>
        <v>0.20393764171369319</v>
      </c>
      <c r="I12" s="24" t="s">
        <v>9</v>
      </c>
      <c r="J12" s="85">
        <v>0.11011585188578425</v>
      </c>
      <c r="K12" s="85">
        <v>0.1427342539403402</v>
      </c>
      <c r="L12" s="68">
        <f t="shared" si="2"/>
        <v>0.29621895027782935</v>
      </c>
      <c r="M12" s="86">
        <v>1.8436884859574703</v>
      </c>
      <c r="R12" s="24" t="s">
        <v>9</v>
      </c>
      <c r="S12" s="85">
        <v>0.11011585188578425</v>
      </c>
      <c r="T12" s="85">
        <v>0.1427342539403402</v>
      </c>
      <c r="U12" s="23" t="s">
        <v>9</v>
      </c>
      <c r="V12" s="97">
        <v>1.292529139013127E-2</v>
      </c>
      <c r="W12" s="97">
        <v>1.7815828709266929E-2</v>
      </c>
      <c r="Z12" s="23" t="s">
        <v>9</v>
      </c>
      <c r="AA12" s="115">
        <f t="shared" si="3"/>
        <v>0.12304114327591552</v>
      </c>
      <c r="AB12" s="115">
        <f t="shared" si="4"/>
        <v>0.16055008264960713</v>
      </c>
      <c r="AC12" s="115">
        <f t="shared" si="5"/>
        <v>3.750893937369161E-2</v>
      </c>
      <c r="AD12" s="105"/>
      <c r="AE12" s="102">
        <v>9.211271682287385E-2</v>
      </c>
      <c r="AF12" t="s">
        <v>104</v>
      </c>
      <c r="AI12" s="23" t="s">
        <v>41</v>
      </c>
      <c r="AJ12" t="s">
        <v>103</v>
      </c>
    </row>
    <row r="13" spans="1:38" x14ac:dyDescent="0.25">
      <c r="A13" s="24" t="s">
        <v>10</v>
      </c>
      <c r="B13" s="66">
        <v>29</v>
      </c>
      <c r="C13" s="67">
        <v>22.4</v>
      </c>
      <c r="D13" s="67">
        <v>25.4</v>
      </c>
      <c r="E13" s="68">
        <f t="shared" si="0"/>
        <v>0.13392857142857142</v>
      </c>
      <c r="F13" s="83">
        <v>8.9712735264402834</v>
      </c>
      <c r="G13" s="83">
        <v>8.2195007123254413</v>
      </c>
      <c r="H13" s="77">
        <f t="shared" si="1"/>
        <v>-8.3797780983848616E-2</v>
      </c>
      <c r="I13" s="24" t="s">
        <v>10</v>
      </c>
      <c r="J13" s="89">
        <v>0.19788910963288403</v>
      </c>
      <c r="K13" s="89">
        <v>0.23874917770019541</v>
      </c>
      <c r="L13" s="68">
        <f t="shared" si="2"/>
        <v>0.20647961953597824</v>
      </c>
      <c r="M13" s="86">
        <v>1.7967380009379821</v>
      </c>
      <c r="R13" s="24" t="s">
        <v>10</v>
      </c>
      <c r="S13" s="89">
        <v>0.19788910963288403</v>
      </c>
      <c r="T13" s="89">
        <v>0.23874917770019541</v>
      </c>
      <c r="U13" s="23" t="s">
        <v>10</v>
      </c>
      <c r="V13" s="98">
        <v>2.4349740875522347E-2</v>
      </c>
      <c r="W13" s="97">
        <v>1.9797940407966098E-2</v>
      </c>
      <c r="Z13" s="23" t="s">
        <v>10</v>
      </c>
      <c r="AA13" s="115">
        <f t="shared" si="3"/>
        <v>0.22223885050840639</v>
      </c>
      <c r="AB13" s="115">
        <f t="shared" si="4"/>
        <v>0.2585471181081615</v>
      </c>
      <c r="AC13" s="115">
        <f t="shared" si="5"/>
        <v>3.6308267599755112E-2</v>
      </c>
      <c r="AD13" s="105"/>
      <c r="AE13" s="102">
        <v>9.2246868922018971E-2</v>
      </c>
      <c r="AF13" t="s">
        <v>104</v>
      </c>
      <c r="AI13" s="23" t="s">
        <v>47</v>
      </c>
      <c r="AJ13" t="s">
        <v>103</v>
      </c>
    </row>
    <row r="14" spans="1:38" x14ac:dyDescent="0.25">
      <c r="A14" s="24" t="s">
        <v>11</v>
      </c>
      <c r="B14" s="66">
        <v>17</v>
      </c>
      <c r="C14" s="71">
        <v>11.4</v>
      </c>
      <c r="D14" s="71">
        <v>13</v>
      </c>
      <c r="E14" s="68">
        <f t="shared" si="0"/>
        <v>0.14035087719298242</v>
      </c>
      <c r="F14" s="83">
        <v>5.3564377830226819</v>
      </c>
      <c r="G14" s="83">
        <v>6.6794362100600733</v>
      </c>
      <c r="H14" s="68">
        <f t="shared" si="1"/>
        <v>0.24699221397299839</v>
      </c>
      <c r="I14" s="24" t="s">
        <v>11</v>
      </c>
      <c r="J14" s="91">
        <v>5.2172200739080118E-2</v>
      </c>
      <c r="K14" s="91">
        <v>6.2039184141070333E-2</v>
      </c>
      <c r="L14" s="68">
        <f t="shared" si="2"/>
        <v>0.18912338874367726</v>
      </c>
      <c r="M14" s="92">
        <v>0.79487221817652653</v>
      </c>
      <c r="R14" s="24" t="s">
        <v>11</v>
      </c>
      <c r="S14" s="91">
        <v>5.2172200739080118E-2</v>
      </c>
      <c r="T14" s="91">
        <v>6.2039184141070333E-2</v>
      </c>
      <c r="U14" s="23" t="s">
        <v>11</v>
      </c>
      <c r="V14" s="97">
        <v>1.3333880979995045E-2</v>
      </c>
      <c r="W14" s="97">
        <v>1.1871271999596441E-2</v>
      </c>
      <c r="Z14" s="23" t="s">
        <v>11</v>
      </c>
      <c r="AA14" s="115">
        <f t="shared" si="3"/>
        <v>6.5506081719075168E-2</v>
      </c>
      <c r="AB14" s="115">
        <f t="shared" si="4"/>
        <v>7.3910456140666769E-2</v>
      </c>
      <c r="AC14" s="115">
        <f t="shared" si="5"/>
        <v>8.4043744215916011E-3</v>
      </c>
      <c r="AD14" s="105"/>
      <c r="AE14" s="102">
        <v>9.490837203918509E-2</v>
      </c>
      <c r="AF14" t="s">
        <v>104</v>
      </c>
      <c r="AI14" s="23" t="s">
        <v>49</v>
      </c>
      <c r="AJ14" t="s">
        <v>103</v>
      </c>
    </row>
    <row r="15" spans="1:38" x14ac:dyDescent="0.25">
      <c r="A15" s="24" t="s">
        <v>12</v>
      </c>
      <c r="B15" s="70">
        <v>148</v>
      </c>
      <c r="C15" s="73">
        <v>133.4</v>
      </c>
      <c r="D15" s="67">
        <v>136.80000000000001</v>
      </c>
      <c r="E15" s="74">
        <f t="shared" si="0"/>
        <v>2.5487256371814135E-2</v>
      </c>
      <c r="F15" s="83">
        <v>7.8362172188340846</v>
      </c>
      <c r="G15" s="83">
        <v>7.3498554077317495</v>
      </c>
      <c r="H15" s="77">
        <f t="shared" si="1"/>
        <v>-6.2065891937423692E-2</v>
      </c>
      <c r="I15" s="24" t="s">
        <v>12</v>
      </c>
      <c r="J15" s="85">
        <v>0.13188419416968397</v>
      </c>
      <c r="K15" s="85">
        <v>0.13813757990665104</v>
      </c>
      <c r="L15" s="77">
        <f t="shared" si="2"/>
        <v>4.7415732994670924E-2</v>
      </c>
      <c r="M15" s="86">
        <v>1.0644519426403576</v>
      </c>
      <c r="R15" s="24" t="s">
        <v>12</v>
      </c>
      <c r="S15" s="85">
        <v>0.13188419416968397</v>
      </c>
      <c r="T15" s="85">
        <v>0.13813757990665104</v>
      </c>
      <c r="U15" s="23" t="s">
        <v>12</v>
      </c>
      <c r="V15" s="98">
        <v>2.3293575211077951E-2</v>
      </c>
      <c r="W15" s="98">
        <v>2.687287037723695E-2</v>
      </c>
      <c r="Z15" s="23" t="s">
        <v>12</v>
      </c>
      <c r="AA15" s="115">
        <f t="shared" si="3"/>
        <v>0.15517776938076192</v>
      </c>
      <c r="AB15" s="115">
        <f t="shared" si="4"/>
        <v>0.165010450283888</v>
      </c>
      <c r="AC15" s="115">
        <f t="shared" si="5"/>
        <v>9.8326809031260842E-3</v>
      </c>
      <c r="AD15" s="105"/>
      <c r="AE15" s="102">
        <v>9.5550302338110238E-2</v>
      </c>
      <c r="AF15" t="s">
        <v>104</v>
      </c>
      <c r="AI15" s="23" t="s">
        <v>0</v>
      </c>
      <c r="AJ15" t="s">
        <v>105</v>
      </c>
    </row>
    <row r="16" spans="1:38" x14ac:dyDescent="0.25">
      <c r="A16" s="24" t="s">
        <v>13</v>
      </c>
      <c r="B16" s="70">
        <v>85</v>
      </c>
      <c r="C16" s="67">
        <v>57.4</v>
      </c>
      <c r="D16" s="67">
        <v>79</v>
      </c>
      <c r="E16" s="69">
        <f t="shared" si="0"/>
        <v>0.37630662020905925</v>
      </c>
      <c r="F16" s="83">
        <v>9.4470674790134144</v>
      </c>
      <c r="G16" s="83">
        <v>12.334405980340605</v>
      </c>
      <c r="H16" s="69">
        <f t="shared" si="1"/>
        <v>0.30563330978013981</v>
      </c>
      <c r="I16" s="24" t="s">
        <v>13</v>
      </c>
      <c r="J16" s="85">
        <v>7.3697999525859009E-2</v>
      </c>
      <c r="K16" s="85">
        <v>9.9780876819694386E-2</v>
      </c>
      <c r="L16" s="68">
        <f t="shared" si="2"/>
        <v>0.3539156756172665</v>
      </c>
      <c r="M16" s="86">
        <v>1.1988628103347438</v>
      </c>
      <c r="R16" s="24" t="s">
        <v>13</v>
      </c>
      <c r="S16" s="85">
        <v>7.3697999525859009E-2</v>
      </c>
      <c r="T16" s="85">
        <v>9.9780876819694386E-2</v>
      </c>
      <c r="U16" s="23" t="s">
        <v>13</v>
      </c>
      <c r="V16" s="97">
        <v>1.6128906453110568E-2</v>
      </c>
      <c r="W16" s="97">
        <v>1.8186143292026957E-2</v>
      </c>
      <c r="Z16" s="23" t="s">
        <v>13</v>
      </c>
      <c r="AA16" s="115">
        <f t="shared" si="3"/>
        <v>8.9826905978969585E-2</v>
      </c>
      <c r="AB16" s="115">
        <f t="shared" si="4"/>
        <v>0.11796702011172135</v>
      </c>
      <c r="AC16" s="115">
        <f t="shared" si="5"/>
        <v>2.8140114132751762E-2</v>
      </c>
      <c r="AD16" s="105"/>
      <c r="AE16" s="102">
        <v>0.10012460113411778</v>
      </c>
      <c r="AF16" t="s">
        <v>105</v>
      </c>
      <c r="AI16" s="23" t="s">
        <v>13</v>
      </c>
      <c r="AJ16" t="s">
        <v>105</v>
      </c>
    </row>
    <row r="17" spans="1:36" x14ac:dyDescent="0.25">
      <c r="A17" s="24" t="s">
        <v>14</v>
      </c>
      <c r="B17" s="70">
        <v>22</v>
      </c>
      <c r="C17" s="67">
        <v>20.8</v>
      </c>
      <c r="D17" s="67">
        <v>21.2</v>
      </c>
      <c r="E17" s="74">
        <f t="shared" si="0"/>
        <v>1.9230769230769162E-2</v>
      </c>
      <c r="F17" s="81">
        <v>3.7638983470454632</v>
      </c>
      <c r="G17" s="81">
        <v>3.8683631832670655</v>
      </c>
      <c r="H17" s="68">
        <f t="shared" si="1"/>
        <v>2.7754425489095305E-2</v>
      </c>
      <c r="I17" s="24" t="s">
        <v>14</v>
      </c>
      <c r="J17" s="91">
        <v>5.3006741366396756E-2</v>
      </c>
      <c r="K17" s="93">
        <v>6.1931295978997977E-2</v>
      </c>
      <c r="L17" s="68">
        <f t="shared" si="2"/>
        <v>0.16836640741433839</v>
      </c>
      <c r="M17" s="92">
        <v>0.6824204939887446</v>
      </c>
      <c r="R17" s="24" t="s">
        <v>14</v>
      </c>
      <c r="S17" s="91">
        <v>5.3006741366396756E-2</v>
      </c>
      <c r="T17" s="93">
        <v>6.1931295978997977E-2</v>
      </c>
      <c r="U17" s="23" t="s">
        <v>14</v>
      </c>
      <c r="V17" s="97">
        <v>1.3524706915179058E-2</v>
      </c>
      <c r="W17" s="97">
        <v>1.3114187973543814E-2</v>
      </c>
      <c r="Z17" s="23" t="s">
        <v>14</v>
      </c>
      <c r="AA17" s="115">
        <f t="shared" si="3"/>
        <v>6.6531448281575811E-2</v>
      </c>
      <c r="AB17" s="115">
        <f t="shared" si="4"/>
        <v>7.5045483952541792E-2</v>
      </c>
      <c r="AC17" s="115">
        <f t="shared" si="5"/>
        <v>8.5140356709659804E-3</v>
      </c>
      <c r="AD17" s="105"/>
      <c r="AE17" s="102">
        <v>0.1007220367519501</v>
      </c>
      <c r="AF17" t="s">
        <v>105</v>
      </c>
      <c r="AI17" s="23" t="s">
        <v>18</v>
      </c>
      <c r="AJ17" t="s">
        <v>105</v>
      </c>
    </row>
    <row r="18" spans="1:36" x14ac:dyDescent="0.25">
      <c r="A18" s="24" t="s">
        <v>15</v>
      </c>
      <c r="B18" s="66">
        <v>41</v>
      </c>
      <c r="C18" s="67">
        <v>18</v>
      </c>
      <c r="D18" s="67">
        <v>27.8</v>
      </c>
      <c r="E18" s="76">
        <f t="shared" si="0"/>
        <v>0.54444444444444451</v>
      </c>
      <c r="F18" s="83">
        <v>6.0038191312813964</v>
      </c>
      <c r="G18" s="83">
        <v>8.2808385012420409</v>
      </c>
      <c r="H18" s="76">
        <f t="shared" si="1"/>
        <v>0.37926181988008351</v>
      </c>
      <c r="I18" s="24" t="s">
        <v>15</v>
      </c>
      <c r="J18" s="93">
        <v>4.5124624534198146E-2</v>
      </c>
      <c r="K18" s="91">
        <v>7.170861828138822E-2</v>
      </c>
      <c r="L18" s="76">
        <f t="shared" si="2"/>
        <v>0.58912387685449064</v>
      </c>
      <c r="M18" s="86">
        <v>0.95918561690816528</v>
      </c>
      <c r="R18" s="24" t="s">
        <v>15</v>
      </c>
      <c r="S18" s="93">
        <v>4.5124624534198146E-2</v>
      </c>
      <c r="T18" s="91">
        <v>7.170861828138822E-2</v>
      </c>
      <c r="U18" s="23" t="s">
        <v>15</v>
      </c>
      <c r="V18" s="97">
        <v>8.177518589689646E-3</v>
      </c>
      <c r="W18" s="97">
        <v>1.4542868364464607E-2</v>
      </c>
      <c r="Z18" s="23" t="s">
        <v>15</v>
      </c>
      <c r="AA18" s="115">
        <f t="shared" si="3"/>
        <v>5.3302143123887792E-2</v>
      </c>
      <c r="AB18" s="115">
        <f t="shared" si="4"/>
        <v>8.6251486645852832E-2</v>
      </c>
      <c r="AC18" s="115">
        <f t="shared" si="5"/>
        <v>3.294934352196504E-2</v>
      </c>
      <c r="AD18" s="105"/>
      <c r="AE18" s="102">
        <v>0.10710169187538832</v>
      </c>
      <c r="AF18" t="s">
        <v>105</v>
      </c>
      <c r="AI18" s="23" t="s">
        <v>22</v>
      </c>
      <c r="AJ18" t="s">
        <v>105</v>
      </c>
    </row>
    <row r="19" spans="1:36" x14ac:dyDescent="0.25">
      <c r="A19" s="24" t="s">
        <v>16</v>
      </c>
      <c r="B19" s="66">
        <v>81</v>
      </c>
      <c r="C19" s="67">
        <v>52.4</v>
      </c>
      <c r="D19" s="67">
        <v>61.8</v>
      </c>
      <c r="E19" s="68">
        <f t="shared" si="0"/>
        <v>0.1793893129770992</v>
      </c>
      <c r="F19" s="83">
        <v>13.311905024368055</v>
      </c>
      <c r="G19" s="83">
        <v>14.194859141421309</v>
      </c>
      <c r="H19" s="68">
        <f t="shared" si="1"/>
        <v>6.6328156295959576E-2</v>
      </c>
      <c r="I19" s="24" t="s">
        <v>16</v>
      </c>
      <c r="J19" s="85">
        <v>6.6493330178937993E-2</v>
      </c>
      <c r="K19" s="85">
        <v>8.4375264665664723E-2</v>
      </c>
      <c r="L19" s="68">
        <f t="shared" si="2"/>
        <v>0.26892824345848299</v>
      </c>
      <c r="M19" s="86">
        <v>1.4007287869484715</v>
      </c>
      <c r="R19" s="24" t="s">
        <v>16</v>
      </c>
      <c r="S19" s="85">
        <v>6.6493330178937993E-2</v>
      </c>
      <c r="T19" s="85">
        <v>8.4375264665664723E-2</v>
      </c>
      <c r="U19" s="23" t="s">
        <v>16</v>
      </c>
      <c r="V19" s="96">
        <v>5.8108732208639055E-3</v>
      </c>
      <c r="W19" s="100">
        <v>7.7374521572091317E-3</v>
      </c>
      <c r="Z19" s="23" t="s">
        <v>16</v>
      </c>
      <c r="AA19" s="115">
        <f t="shared" si="3"/>
        <v>7.2304203399801897E-2</v>
      </c>
      <c r="AB19" s="115">
        <f t="shared" si="4"/>
        <v>9.211271682287385E-2</v>
      </c>
      <c r="AC19" s="115">
        <f t="shared" si="5"/>
        <v>1.9808513423071952E-2</v>
      </c>
      <c r="AD19" s="105"/>
      <c r="AE19" s="102">
        <v>0.1077311296680689</v>
      </c>
      <c r="AF19" t="s">
        <v>105</v>
      </c>
      <c r="AI19" s="23" t="s">
        <v>24</v>
      </c>
      <c r="AJ19" t="s">
        <v>105</v>
      </c>
    </row>
    <row r="20" spans="1:36" x14ac:dyDescent="0.25">
      <c r="A20" s="24" t="s">
        <v>17</v>
      </c>
      <c r="B20" s="66">
        <v>127</v>
      </c>
      <c r="C20" s="67">
        <v>98.6</v>
      </c>
      <c r="D20" s="67">
        <v>110</v>
      </c>
      <c r="E20" s="68">
        <f t="shared" si="0"/>
        <v>0.11561866125760656</v>
      </c>
      <c r="F20" s="80">
        <v>27.45147162176152</v>
      </c>
      <c r="G20" s="80">
        <v>30.557890288304748</v>
      </c>
      <c r="H20" s="68">
        <f t="shared" si="1"/>
        <v>0.11316036929986244</v>
      </c>
      <c r="I20" s="24" t="s">
        <v>17</v>
      </c>
      <c r="J20" s="85">
        <v>0.11976234465239981</v>
      </c>
      <c r="K20" s="85">
        <v>0.15066098102345543</v>
      </c>
      <c r="L20" s="68">
        <f t="shared" si="2"/>
        <v>0.25799959461996452</v>
      </c>
      <c r="M20" s="90">
        <v>2.3677962489802331</v>
      </c>
      <c r="R20" s="24" t="s">
        <v>17</v>
      </c>
      <c r="S20" s="85">
        <v>0.11976234465239981</v>
      </c>
      <c r="T20" s="85">
        <v>0.15066098102345543</v>
      </c>
      <c r="U20" s="23" t="s">
        <v>17</v>
      </c>
      <c r="V20" s="97">
        <v>1.8534948781121767E-2</v>
      </c>
      <c r="W20" s="99">
        <v>2.9057188117412501E-2</v>
      </c>
      <c r="Z20" s="23" t="s">
        <v>17</v>
      </c>
      <c r="AA20" s="115">
        <f t="shared" si="3"/>
        <v>0.13829729343352157</v>
      </c>
      <c r="AB20" s="115">
        <f t="shared" si="4"/>
        <v>0.17971816914086794</v>
      </c>
      <c r="AC20" s="115">
        <f t="shared" si="5"/>
        <v>4.1420875707346372E-2</v>
      </c>
      <c r="AD20" s="105"/>
      <c r="AE20" s="102">
        <v>0.10842947748545044</v>
      </c>
      <c r="AF20" t="s">
        <v>105</v>
      </c>
      <c r="AI20" s="23" t="s">
        <v>28</v>
      </c>
      <c r="AJ20" t="s">
        <v>105</v>
      </c>
    </row>
    <row r="21" spans="1:36" x14ac:dyDescent="0.25">
      <c r="A21" s="24" t="s">
        <v>18</v>
      </c>
      <c r="B21" s="70">
        <v>17</v>
      </c>
      <c r="C21" s="71">
        <v>11</v>
      </c>
      <c r="D21" s="71">
        <v>13</v>
      </c>
      <c r="E21" s="68">
        <f t="shared" si="0"/>
        <v>0.18181818181818182</v>
      </c>
      <c r="F21" s="84">
        <v>4.2395617082435173</v>
      </c>
      <c r="G21" s="83">
        <v>5.1422010930866433</v>
      </c>
      <c r="H21" s="68">
        <f t="shared" si="1"/>
        <v>0.21290865588487834</v>
      </c>
      <c r="I21" s="24" t="s">
        <v>18</v>
      </c>
      <c r="J21" s="85">
        <v>6.986202535487504E-2</v>
      </c>
      <c r="K21" s="85">
        <v>8.5365468345802789E-2</v>
      </c>
      <c r="L21" s="68">
        <f t="shared" si="2"/>
        <v>0.22191516653254176</v>
      </c>
      <c r="M21" s="86">
        <v>0.97750020113946434</v>
      </c>
      <c r="R21" s="24" t="s">
        <v>18</v>
      </c>
      <c r="S21" s="85">
        <v>6.986202535487504E-2</v>
      </c>
      <c r="T21" s="85">
        <v>8.5365468345802789E-2</v>
      </c>
      <c r="U21" s="23" t="s">
        <v>18</v>
      </c>
      <c r="V21" s="97">
        <v>7.4964225222887539E-3</v>
      </c>
      <c r="W21" s="97">
        <v>1.4759132788314994E-2</v>
      </c>
      <c r="Z21" s="23" t="s">
        <v>18</v>
      </c>
      <c r="AA21" s="115">
        <f t="shared" si="3"/>
        <v>7.7358447877163797E-2</v>
      </c>
      <c r="AB21" s="115">
        <f t="shared" si="4"/>
        <v>0.10012460113411778</v>
      </c>
      <c r="AC21" s="115">
        <f t="shared" si="5"/>
        <v>2.2766153256953983E-2</v>
      </c>
      <c r="AD21" s="105"/>
      <c r="AE21" s="102">
        <v>0.1105109329751767</v>
      </c>
      <c r="AF21" t="s">
        <v>105</v>
      </c>
      <c r="AI21" s="23" t="s">
        <v>34</v>
      </c>
      <c r="AJ21" t="s">
        <v>105</v>
      </c>
    </row>
    <row r="22" spans="1:36" x14ac:dyDescent="0.25">
      <c r="A22" s="24" t="s">
        <v>19</v>
      </c>
      <c r="B22" s="70">
        <v>104</v>
      </c>
      <c r="C22" s="67">
        <v>110</v>
      </c>
      <c r="D22" s="67">
        <v>100.4</v>
      </c>
      <c r="E22" s="77">
        <f t="shared" si="0"/>
        <v>-8.7272727272727224E-2</v>
      </c>
      <c r="F22" s="83">
        <v>15.83243714174642</v>
      </c>
      <c r="G22" s="83">
        <v>13.876402976268849</v>
      </c>
      <c r="H22" s="77">
        <f t="shared" si="1"/>
        <v>-0.12354599282254324</v>
      </c>
      <c r="I22" s="24" t="s">
        <v>19</v>
      </c>
      <c r="J22" s="89">
        <v>0.20176145801359763</v>
      </c>
      <c r="K22" s="87">
        <v>0.20717331052600882</v>
      </c>
      <c r="L22" s="77">
        <f t="shared" si="2"/>
        <v>2.682302440561498E-2</v>
      </c>
      <c r="M22" s="86">
        <v>1.6845914580474646</v>
      </c>
      <c r="R22" s="24" t="s">
        <v>19</v>
      </c>
      <c r="S22" s="89">
        <v>0.20176145801359763</v>
      </c>
      <c r="T22" s="87">
        <v>0.20717331052600882</v>
      </c>
      <c r="U22" s="23" t="s">
        <v>19</v>
      </c>
      <c r="V22" s="97">
        <v>1.324123651721211E-2</v>
      </c>
      <c r="W22" s="97">
        <v>1.742516845133843E-2</v>
      </c>
      <c r="Z22" s="23" t="s">
        <v>19</v>
      </c>
      <c r="AA22" s="115">
        <f t="shared" si="3"/>
        <v>0.21500269453080972</v>
      </c>
      <c r="AB22" s="115">
        <f t="shared" si="4"/>
        <v>0.22459847897734725</v>
      </c>
      <c r="AC22" s="115">
        <f t="shared" si="5"/>
        <v>9.5957844465375253E-3</v>
      </c>
      <c r="AD22" s="105"/>
      <c r="AE22" s="102">
        <v>0.11090203195097267</v>
      </c>
      <c r="AF22" t="s">
        <v>105</v>
      </c>
      <c r="AI22" s="23" t="s">
        <v>35</v>
      </c>
      <c r="AJ22" t="s">
        <v>105</v>
      </c>
    </row>
    <row r="23" spans="1:36" x14ac:dyDescent="0.25">
      <c r="A23" s="24" t="s">
        <v>20</v>
      </c>
      <c r="B23" s="70">
        <v>80</v>
      </c>
      <c r="C23" s="67">
        <v>65</v>
      </c>
      <c r="D23" s="67">
        <v>74.400000000000006</v>
      </c>
      <c r="E23" s="68">
        <f t="shared" si="0"/>
        <v>0.1446153846153847</v>
      </c>
      <c r="F23" s="84">
        <v>4.4359721104001313</v>
      </c>
      <c r="G23" s="84">
        <v>4.4977550618141731</v>
      </c>
      <c r="H23" s="68">
        <f t="shared" si="1"/>
        <v>1.3927714123628442E-2</v>
      </c>
      <c r="I23" s="24" t="s">
        <v>20</v>
      </c>
      <c r="J23" s="87">
        <v>0.17532329112684447</v>
      </c>
      <c r="K23" s="87">
        <v>0.21541049051021713</v>
      </c>
      <c r="L23" s="68">
        <f t="shared" si="2"/>
        <v>0.22864731277700012</v>
      </c>
      <c r="M23" s="86">
        <v>1.1035067040257083</v>
      </c>
      <c r="R23" s="24" t="s">
        <v>20</v>
      </c>
      <c r="S23" s="87">
        <v>0.17532329112684447</v>
      </c>
      <c r="T23" s="87">
        <v>0.21541049051021713</v>
      </c>
      <c r="U23" s="23" t="s">
        <v>20</v>
      </c>
      <c r="V23" s="97">
        <v>2.0801420607183201E-2</v>
      </c>
      <c r="W23" s="98">
        <v>2.7937862875375512E-2</v>
      </c>
      <c r="Z23" s="23" t="s">
        <v>20</v>
      </c>
      <c r="AA23" s="115">
        <f t="shared" si="3"/>
        <v>0.19612471173402768</v>
      </c>
      <c r="AB23" s="115">
        <f t="shared" si="4"/>
        <v>0.24334835338559263</v>
      </c>
      <c r="AC23" s="115">
        <f t="shared" si="5"/>
        <v>4.7223641651564952E-2</v>
      </c>
      <c r="AD23" s="105"/>
      <c r="AE23" s="102">
        <v>0.11594815740290151</v>
      </c>
      <c r="AF23" t="s">
        <v>105</v>
      </c>
      <c r="AI23" s="23" t="s">
        <v>37</v>
      </c>
      <c r="AJ23" t="s">
        <v>105</v>
      </c>
    </row>
    <row r="24" spans="1:36" x14ac:dyDescent="0.25">
      <c r="A24" s="24" t="s">
        <v>21</v>
      </c>
      <c r="B24" s="70">
        <v>162</v>
      </c>
      <c r="C24" s="67">
        <v>125.8</v>
      </c>
      <c r="D24" s="73">
        <v>150.80000000000001</v>
      </c>
      <c r="E24" s="68">
        <f t="shared" si="0"/>
        <v>0.19872813990461061</v>
      </c>
      <c r="F24" s="83">
        <v>13.37462028803883</v>
      </c>
      <c r="G24" s="83">
        <v>15.775519398310161</v>
      </c>
      <c r="H24" s="68">
        <f t="shared" si="1"/>
        <v>0.17951157181026656</v>
      </c>
      <c r="I24" s="24" t="s">
        <v>21</v>
      </c>
      <c r="J24" s="85">
        <v>0.13265490222638973</v>
      </c>
      <c r="K24" s="85">
        <v>0.15669528540637412</v>
      </c>
      <c r="L24" s="68">
        <f t="shared" si="2"/>
        <v>0.18122498887343727</v>
      </c>
      <c r="M24" s="86">
        <v>1.5217566803907323</v>
      </c>
      <c r="R24" s="24" t="s">
        <v>21</v>
      </c>
      <c r="S24" s="85">
        <v>0.13265490222638973</v>
      </c>
      <c r="T24" s="85">
        <v>0.15669528540637412</v>
      </c>
      <c r="U24" s="23" t="s">
        <v>21</v>
      </c>
      <c r="V24" s="98">
        <v>2.4144151477372477E-2</v>
      </c>
      <c r="W24" s="98">
        <v>2.8624673236992602E-2</v>
      </c>
      <c r="Z24" s="23" t="s">
        <v>21</v>
      </c>
      <c r="AA24" s="115">
        <f t="shared" si="3"/>
        <v>0.15679905370376221</v>
      </c>
      <c r="AB24" s="115">
        <f t="shared" si="4"/>
        <v>0.18531995864336673</v>
      </c>
      <c r="AC24" s="115">
        <f t="shared" si="5"/>
        <v>2.8520904939604519E-2</v>
      </c>
      <c r="AD24" s="105"/>
      <c r="AE24" s="102">
        <v>0.11733688797156289</v>
      </c>
      <c r="AF24" t="s">
        <v>105</v>
      </c>
      <c r="AI24" s="23" t="s">
        <v>44</v>
      </c>
      <c r="AJ24" t="s">
        <v>105</v>
      </c>
    </row>
    <row r="25" spans="1:36" x14ac:dyDescent="0.25">
      <c r="A25" s="24" t="s">
        <v>22</v>
      </c>
      <c r="B25" s="66">
        <v>58</v>
      </c>
      <c r="C25" s="67">
        <v>34.799999999999997</v>
      </c>
      <c r="D25" s="67">
        <v>36.4</v>
      </c>
      <c r="E25" s="68">
        <f t="shared" si="0"/>
        <v>4.5977011494252921E-2</v>
      </c>
      <c r="F25" s="83">
        <v>4.6726201462622088</v>
      </c>
      <c r="G25" s="84">
        <v>4.693813554343361</v>
      </c>
      <c r="H25" s="68">
        <f t="shared" si="1"/>
        <v>4.5356582426469153E-3</v>
      </c>
      <c r="I25" s="24" t="s">
        <v>22</v>
      </c>
      <c r="J25" s="85">
        <v>8.2109963865586291E-2</v>
      </c>
      <c r="K25" s="85">
        <v>9.2658162261326435E-2</v>
      </c>
      <c r="L25" s="68">
        <f t="shared" si="2"/>
        <v>0.12846429226308642</v>
      </c>
      <c r="M25" s="92">
        <v>0.6677835530047691</v>
      </c>
      <c r="R25" s="24" t="s">
        <v>22</v>
      </c>
      <c r="S25" s="85">
        <v>8.2109963865586291E-2</v>
      </c>
      <c r="T25" s="85">
        <v>9.2658162261326435E-2</v>
      </c>
      <c r="U25" s="23" t="s">
        <v>22</v>
      </c>
      <c r="V25" s="97">
        <v>1.913046033763758E-2</v>
      </c>
      <c r="W25" s="97">
        <v>1.7852770713850254E-2</v>
      </c>
      <c r="Z25" s="23" t="s">
        <v>22</v>
      </c>
      <c r="AA25" s="115">
        <f t="shared" si="3"/>
        <v>0.10124042420322388</v>
      </c>
      <c r="AB25" s="115">
        <f t="shared" si="4"/>
        <v>0.1105109329751767</v>
      </c>
      <c r="AC25" s="115">
        <f t="shared" si="5"/>
        <v>9.2705087719528179E-3</v>
      </c>
      <c r="AD25" s="105"/>
      <c r="AE25" s="102">
        <v>0.11796702011172135</v>
      </c>
      <c r="AF25" t="s">
        <v>105</v>
      </c>
      <c r="AI25" s="23" t="s">
        <v>45</v>
      </c>
      <c r="AJ25" t="s">
        <v>105</v>
      </c>
    </row>
    <row r="26" spans="1:36" x14ac:dyDescent="0.25">
      <c r="A26" s="24" t="s">
        <v>23</v>
      </c>
      <c r="B26" s="70">
        <v>58</v>
      </c>
      <c r="C26" s="67">
        <v>52.6</v>
      </c>
      <c r="D26" s="67">
        <v>55</v>
      </c>
      <c r="E26" s="74">
        <f t="shared" si="0"/>
        <v>4.5627376425855487E-2</v>
      </c>
      <c r="F26" s="80">
        <v>28.879138765550739</v>
      </c>
      <c r="G26" s="80">
        <v>30.971153244560846</v>
      </c>
      <c r="H26" s="68">
        <f t="shared" si="1"/>
        <v>7.2440334734137676E-2</v>
      </c>
      <c r="I26" s="24" t="s">
        <v>23</v>
      </c>
      <c r="J26" s="85">
        <v>7.2986251544462755E-2</v>
      </c>
      <c r="K26" s="85">
        <v>8.6672899961724684E-2</v>
      </c>
      <c r="L26" s="68">
        <f t="shared" si="2"/>
        <v>0.18752365175137281</v>
      </c>
      <c r="M26" s="86">
        <v>1.8399621034714397</v>
      </c>
      <c r="R26" s="24" t="s">
        <v>23</v>
      </c>
      <c r="S26" s="85">
        <v>7.2986251544462755E-2</v>
      </c>
      <c r="T26" s="85">
        <v>8.6672899961724684E-2</v>
      </c>
      <c r="U26" s="23" t="s">
        <v>23</v>
      </c>
      <c r="V26" s="97">
        <v>9.1590811190321343E-3</v>
      </c>
      <c r="W26" s="96">
        <v>8.2354720774603998E-3</v>
      </c>
      <c r="Z26" s="23" t="s">
        <v>23</v>
      </c>
      <c r="AA26" s="115">
        <f t="shared" si="3"/>
        <v>8.2145332663494885E-2</v>
      </c>
      <c r="AB26" s="115">
        <f t="shared" si="4"/>
        <v>9.490837203918509E-2</v>
      </c>
      <c r="AC26" s="115">
        <f t="shared" si="5"/>
        <v>1.2763039375690205E-2</v>
      </c>
      <c r="AD26" s="105"/>
      <c r="AE26" s="102">
        <v>0.13788941918725553</v>
      </c>
      <c r="AF26" t="s">
        <v>105</v>
      </c>
      <c r="AI26" s="23" t="s">
        <v>48</v>
      </c>
      <c r="AJ26" t="s">
        <v>105</v>
      </c>
    </row>
    <row r="27" spans="1:36" x14ac:dyDescent="0.25">
      <c r="A27" s="24" t="s">
        <v>24</v>
      </c>
      <c r="B27" s="70">
        <v>96</v>
      </c>
      <c r="C27" s="67">
        <v>68</v>
      </c>
      <c r="D27" s="67">
        <v>84.4</v>
      </c>
      <c r="E27" s="68">
        <f t="shared" si="0"/>
        <v>0.24117647058823538</v>
      </c>
      <c r="F27" s="83">
        <v>13.463111961600958</v>
      </c>
      <c r="G27" s="83">
        <v>15.599831833958225</v>
      </c>
      <c r="H27" s="68">
        <f t="shared" si="1"/>
        <v>0.1587092106528972</v>
      </c>
      <c r="I27" s="24" t="s">
        <v>24</v>
      </c>
      <c r="J27" s="85">
        <v>7.7024433013496263E-2</v>
      </c>
      <c r="K27" s="85">
        <v>0.1008499387144228</v>
      </c>
      <c r="L27" s="68">
        <f t="shared" si="2"/>
        <v>0.30932399978526059</v>
      </c>
      <c r="M27" s="86">
        <v>1.3928194874589312</v>
      </c>
      <c r="R27" s="24" t="s">
        <v>24</v>
      </c>
      <c r="S27" s="85">
        <v>7.7024433013496263E-2</v>
      </c>
      <c r="T27" s="85">
        <v>0.1008499387144228</v>
      </c>
      <c r="U27" s="23" t="s">
        <v>24</v>
      </c>
      <c r="V27" s="100">
        <v>4.8547874360698896E-3</v>
      </c>
      <c r="W27" s="100">
        <v>7.5795387710276361E-3</v>
      </c>
      <c r="Z27" s="23" t="s">
        <v>24</v>
      </c>
      <c r="AA27" s="115">
        <f t="shared" si="3"/>
        <v>8.1879220449566151E-2</v>
      </c>
      <c r="AB27" s="115">
        <f t="shared" si="4"/>
        <v>0.10842947748545044</v>
      </c>
      <c r="AC27" s="115">
        <f t="shared" si="5"/>
        <v>2.6550257035884289E-2</v>
      </c>
      <c r="AD27" s="105"/>
      <c r="AE27" s="102">
        <v>0.14259082216282692</v>
      </c>
      <c r="AF27" t="s">
        <v>105</v>
      </c>
      <c r="AI27" s="23" t="s">
        <v>1</v>
      </c>
      <c r="AJ27" t="s">
        <v>106</v>
      </c>
    </row>
    <row r="28" spans="1:36" x14ac:dyDescent="0.25">
      <c r="A28" s="24" t="s">
        <v>25</v>
      </c>
      <c r="B28" s="70">
        <v>11</v>
      </c>
      <c r="C28" s="67">
        <v>12.8</v>
      </c>
      <c r="D28" s="71">
        <v>13.4</v>
      </c>
      <c r="E28" s="68">
        <f t="shared" si="0"/>
        <v>4.6874999999999972E-2</v>
      </c>
      <c r="F28" s="83">
        <v>5.5813429121102756</v>
      </c>
      <c r="G28" s="83">
        <v>5.3123791192464269</v>
      </c>
      <c r="H28" s="74">
        <f t="shared" si="1"/>
        <v>-4.8189798960436007E-2</v>
      </c>
      <c r="I28" s="24" t="s">
        <v>25</v>
      </c>
      <c r="J28" s="91">
        <v>5.6831647894049167E-2</v>
      </c>
      <c r="K28" s="91">
        <v>6.3261190773824541E-2</v>
      </c>
      <c r="L28" s="74">
        <f t="shared" si="2"/>
        <v>0.11313314179736482</v>
      </c>
      <c r="M28" s="86">
        <v>1.3093724685872752</v>
      </c>
      <c r="R28" s="24" t="s">
        <v>25</v>
      </c>
      <c r="S28" s="91">
        <v>5.6831647894049167E-2</v>
      </c>
      <c r="T28" s="91">
        <v>6.3261190773824541E-2</v>
      </c>
      <c r="U28" s="23" t="s">
        <v>25</v>
      </c>
      <c r="V28" s="97">
        <v>7.3700891534524918E-3</v>
      </c>
      <c r="W28" s="96">
        <v>7.9830574145449886E-3</v>
      </c>
      <c r="Z28" s="23" t="s">
        <v>25</v>
      </c>
      <c r="AA28" s="115">
        <f t="shared" si="3"/>
        <v>6.4201737047501664E-2</v>
      </c>
      <c r="AB28" s="115">
        <f t="shared" si="4"/>
        <v>7.1244248188369524E-2</v>
      </c>
      <c r="AC28" s="115">
        <f t="shared" si="5"/>
        <v>7.0425111408678603E-3</v>
      </c>
      <c r="AD28" s="105"/>
      <c r="AE28" s="102">
        <v>0.15087402755617116</v>
      </c>
      <c r="AF28" t="s">
        <v>106</v>
      </c>
      <c r="AI28" s="23" t="s">
        <v>5</v>
      </c>
      <c r="AJ28" t="s">
        <v>106</v>
      </c>
    </row>
    <row r="29" spans="1:36" x14ac:dyDescent="0.25">
      <c r="A29" s="24" t="s">
        <v>26</v>
      </c>
      <c r="B29" s="70">
        <v>12</v>
      </c>
      <c r="C29" s="72">
        <v>7.4</v>
      </c>
      <c r="D29" s="67">
        <v>13.4</v>
      </c>
      <c r="E29" s="76">
        <f t="shared" si="0"/>
        <v>0.81081081081081074</v>
      </c>
      <c r="F29" s="81">
        <v>2.8124465343312446</v>
      </c>
      <c r="G29" s="84">
        <v>5.0701497230528796</v>
      </c>
      <c r="H29" s="76">
        <f t="shared" si="1"/>
        <v>0.80275417191476717</v>
      </c>
      <c r="I29" s="24" t="s">
        <v>26</v>
      </c>
      <c r="J29" s="93">
        <v>3.5285300448029279E-2</v>
      </c>
      <c r="K29" s="93">
        <v>5.9981679762636131E-2</v>
      </c>
      <c r="L29" s="76">
        <f t="shared" si="2"/>
        <v>0.69990559811107322</v>
      </c>
      <c r="M29" s="92">
        <v>0.71228895117578173</v>
      </c>
      <c r="R29" s="24" t="s">
        <v>26</v>
      </c>
      <c r="S29" s="93">
        <v>3.5285300448029279E-2</v>
      </c>
      <c r="T29" s="93">
        <v>5.9981679762636131E-2</v>
      </c>
      <c r="U29" s="23" t="s">
        <v>26</v>
      </c>
      <c r="V29" s="97">
        <v>7.7870408689172084E-3</v>
      </c>
      <c r="W29" s="100">
        <v>5.9472414907635312E-3</v>
      </c>
      <c r="Z29" s="23" t="s">
        <v>26</v>
      </c>
      <c r="AA29" s="115">
        <f t="shared" si="3"/>
        <v>4.307234131694649E-2</v>
      </c>
      <c r="AB29" s="115">
        <f t="shared" si="4"/>
        <v>6.5928921253399664E-2</v>
      </c>
      <c r="AC29" s="115">
        <f t="shared" si="5"/>
        <v>2.2856579936453174E-2</v>
      </c>
      <c r="AD29" s="105"/>
      <c r="AE29" s="102">
        <v>0.15262879984789607</v>
      </c>
      <c r="AF29" t="s">
        <v>106</v>
      </c>
      <c r="AI29" s="23" t="s">
        <v>6</v>
      </c>
      <c r="AJ29" t="s">
        <v>106</v>
      </c>
    </row>
    <row r="30" spans="1:36" x14ac:dyDescent="0.25">
      <c r="A30" s="24" t="s">
        <v>27</v>
      </c>
      <c r="B30" s="66">
        <v>80</v>
      </c>
      <c r="C30" s="67">
        <v>45</v>
      </c>
      <c r="D30" s="67">
        <v>67.2</v>
      </c>
      <c r="E30" s="69">
        <f t="shared" si="0"/>
        <v>0.4933333333333334</v>
      </c>
      <c r="F30" s="83">
        <v>20.111797770131552</v>
      </c>
      <c r="G30" s="83">
        <v>25.543588107305983</v>
      </c>
      <c r="H30" s="68">
        <f t="shared" si="1"/>
        <v>0.27007980088390182</v>
      </c>
      <c r="I30" s="24" t="s">
        <v>27</v>
      </c>
      <c r="J30" s="85">
        <v>0.15667046131629436</v>
      </c>
      <c r="K30" s="87">
        <v>0.22943564896964702</v>
      </c>
      <c r="L30" s="69">
        <f t="shared" si="2"/>
        <v>0.46444739513755923</v>
      </c>
      <c r="M30" s="88">
        <v>2.3668872474087514</v>
      </c>
      <c r="R30" s="24" t="s">
        <v>27</v>
      </c>
      <c r="S30" s="85">
        <v>0.15667046131629436</v>
      </c>
      <c r="T30" s="87">
        <v>0.22943564896964702</v>
      </c>
      <c r="U30" s="23" t="s">
        <v>27</v>
      </c>
      <c r="V30" s="97">
        <v>2.2542482774879736E-2</v>
      </c>
      <c r="W30" s="97">
        <v>2.2971986143616677E-2</v>
      </c>
      <c r="Z30" s="23" t="s">
        <v>27</v>
      </c>
      <c r="AA30" s="115">
        <f t="shared" si="3"/>
        <v>0.17921294409117411</v>
      </c>
      <c r="AB30" s="115">
        <f t="shared" si="4"/>
        <v>0.2524076351132637</v>
      </c>
      <c r="AC30" s="115">
        <f t="shared" si="5"/>
        <v>7.3194691022089586E-2</v>
      </c>
      <c r="AD30" s="105"/>
      <c r="AE30" s="102">
        <v>0.15461947685070082</v>
      </c>
      <c r="AF30" t="s">
        <v>106</v>
      </c>
      <c r="AI30" s="23" t="s">
        <v>9</v>
      </c>
      <c r="AJ30" t="s">
        <v>106</v>
      </c>
    </row>
    <row r="31" spans="1:36" ht="30" x14ac:dyDescent="0.25">
      <c r="A31" s="24" t="s">
        <v>28</v>
      </c>
      <c r="B31" s="66">
        <v>17</v>
      </c>
      <c r="C31" s="71">
        <v>8.4</v>
      </c>
      <c r="D31" s="71">
        <v>11.4</v>
      </c>
      <c r="E31" s="69">
        <f t="shared" si="0"/>
        <v>0.35714285714285715</v>
      </c>
      <c r="F31" s="81">
        <v>3.9018102092753102</v>
      </c>
      <c r="G31" s="83">
        <v>5.6366468524319817</v>
      </c>
      <c r="H31" s="76">
        <f t="shared" si="1"/>
        <v>0.44462353372100222</v>
      </c>
      <c r="I31" s="24" t="s">
        <v>28</v>
      </c>
      <c r="J31" s="85">
        <v>7.0019031952487459E-2</v>
      </c>
      <c r="K31" s="85">
        <v>9.689083820662768E-2</v>
      </c>
      <c r="L31" s="69">
        <f t="shared" si="2"/>
        <v>0.38377860282864973</v>
      </c>
      <c r="M31" s="94">
        <v>0.85875512145735267</v>
      </c>
      <c r="R31" s="24" t="s">
        <v>28</v>
      </c>
      <c r="S31" s="85">
        <v>7.0019031952487459E-2</v>
      </c>
      <c r="T31" s="85">
        <v>9.689083820662768E-2</v>
      </c>
      <c r="U31" s="23" t="s">
        <v>28</v>
      </c>
      <c r="V31" s="97">
        <v>1.8256784222406064E-2</v>
      </c>
      <c r="W31" s="97">
        <v>2.0446049764935213E-2</v>
      </c>
      <c r="Z31" s="23" t="s">
        <v>28</v>
      </c>
      <c r="AA31" s="115">
        <f t="shared" si="3"/>
        <v>8.8275816174893523E-2</v>
      </c>
      <c r="AB31" s="115">
        <f t="shared" si="4"/>
        <v>0.11733688797156289</v>
      </c>
      <c r="AC31" s="115">
        <f t="shared" si="5"/>
        <v>2.9061071796669363E-2</v>
      </c>
      <c r="AD31" s="105"/>
      <c r="AE31" s="102">
        <v>0.15693804210932963</v>
      </c>
      <c r="AF31" t="s">
        <v>106</v>
      </c>
      <c r="AI31" s="23" t="s">
        <v>12</v>
      </c>
      <c r="AJ31" t="s">
        <v>106</v>
      </c>
    </row>
    <row r="32" spans="1:36" x14ac:dyDescent="0.25">
      <c r="A32" s="24" t="s">
        <v>29</v>
      </c>
      <c r="B32" s="70">
        <v>162</v>
      </c>
      <c r="C32" s="73">
        <v>144.6</v>
      </c>
      <c r="D32" s="73">
        <v>157</v>
      </c>
      <c r="E32" s="68">
        <f t="shared" si="0"/>
        <v>8.575380359612729E-2</v>
      </c>
      <c r="F32" s="83">
        <v>11.552650017544181</v>
      </c>
      <c r="G32" s="83">
        <v>12.217532393506239</v>
      </c>
      <c r="H32" s="68">
        <f t="shared" si="1"/>
        <v>5.7552368932872473E-2</v>
      </c>
      <c r="I32" s="24" t="s">
        <v>29</v>
      </c>
      <c r="J32" s="89">
        <v>0.23632757772134944</v>
      </c>
      <c r="K32" s="89">
        <v>0.2754126386032269</v>
      </c>
      <c r="L32" s="68">
        <f t="shared" si="2"/>
        <v>0.16538510341760501</v>
      </c>
      <c r="M32" s="86">
        <v>1.7609867627634526</v>
      </c>
      <c r="R32" s="24" t="s">
        <v>29</v>
      </c>
      <c r="S32" s="89">
        <v>0.23632757772134944</v>
      </c>
      <c r="T32" s="89">
        <v>0.2754126386032269</v>
      </c>
      <c r="U32" s="23" t="s">
        <v>29</v>
      </c>
      <c r="V32" s="98">
        <v>2.4645539459257966E-2</v>
      </c>
      <c r="W32" s="98">
        <v>2.6272416815959609E-2</v>
      </c>
      <c r="Z32" s="23" t="s">
        <v>29</v>
      </c>
      <c r="AA32" s="115">
        <f t="shared" si="3"/>
        <v>0.26097311718060739</v>
      </c>
      <c r="AB32" s="115">
        <f t="shared" si="4"/>
        <v>0.3016850554191865</v>
      </c>
      <c r="AC32" s="115">
        <f t="shared" si="5"/>
        <v>4.0711938238579104E-2</v>
      </c>
      <c r="AD32" s="105"/>
      <c r="AE32" s="102">
        <v>0.16055008264960713</v>
      </c>
      <c r="AF32" t="s">
        <v>106</v>
      </c>
      <c r="AI32" s="23" t="s">
        <v>17</v>
      </c>
      <c r="AJ32" t="s">
        <v>106</v>
      </c>
    </row>
    <row r="33" spans="1:36" x14ac:dyDescent="0.25">
      <c r="A33" s="24" t="s">
        <v>30</v>
      </c>
      <c r="B33" s="70">
        <v>73</v>
      </c>
      <c r="C33" s="67">
        <v>40.4</v>
      </c>
      <c r="D33" s="67">
        <v>62.2</v>
      </c>
      <c r="E33" s="76">
        <f t="shared" si="0"/>
        <v>0.53960396039603975</v>
      </c>
      <c r="F33" s="82">
        <v>24.985431438050504</v>
      </c>
      <c r="G33" s="80">
        <v>32.232338885747787</v>
      </c>
      <c r="H33" s="69">
        <f t="shared" si="1"/>
        <v>0.29004531963618252</v>
      </c>
      <c r="I33" s="24" t="s">
        <v>30</v>
      </c>
      <c r="J33" s="85">
        <v>0.10929661074305061</v>
      </c>
      <c r="K33" s="85">
        <v>0.17614855290772435</v>
      </c>
      <c r="L33" s="76">
        <f t="shared" si="2"/>
        <v>0.61165613197136015</v>
      </c>
      <c r="M33" s="90">
        <v>2.9865523518139465</v>
      </c>
      <c r="R33" s="24" t="s">
        <v>30</v>
      </c>
      <c r="S33" s="85">
        <v>0.10929661074305061</v>
      </c>
      <c r="T33" s="85">
        <v>0.17614855290772435</v>
      </c>
      <c r="U33" s="23" t="s">
        <v>30</v>
      </c>
      <c r="V33" s="97">
        <v>1.5747258488336937E-2</v>
      </c>
      <c r="W33" s="97">
        <v>1.5704784159178423E-2</v>
      </c>
      <c r="Z33" s="23" t="s">
        <v>30</v>
      </c>
      <c r="AA33" s="115">
        <f t="shared" si="3"/>
        <v>0.12504386923138755</v>
      </c>
      <c r="AB33" s="115">
        <f t="shared" si="4"/>
        <v>0.19185333706690277</v>
      </c>
      <c r="AC33" s="115">
        <f t="shared" si="5"/>
        <v>6.6809467835515224E-2</v>
      </c>
      <c r="AD33" s="105"/>
      <c r="AE33" s="102">
        <v>0.16495744396327666</v>
      </c>
      <c r="AF33" t="s">
        <v>106</v>
      </c>
      <c r="AI33" s="23" t="s">
        <v>21</v>
      </c>
      <c r="AJ33" t="s">
        <v>106</v>
      </c>
    </row>
    <row r="34" spans="1:36" x14ac:dyDescent="0.25">
      <c r="A34" s="24" t="s">
        <v>31</v>
      </c>
      <c r="B34" s="70">
        <v>304</v>
      </c>
      <c r="C34" s="75">
        <v>294.2</v>
      </c>
      <c r="D34" s="75">
        <v>302.39999999999998</v>
      </c>
      <c r="E34" s="74">
        <f t="shared" si="0"/>
        <v>2.7872195785180111E-2</v>
      </c>
      <c r="F34" s="83">
        <v>5.3500966505071874</v>
      </c>
      <c r="G34" s="83">
        <v>5.2482255636885391</v>
      </c>
      <c r="H34" s="74">
        <f t="shared" si="1"/>
        <v>-1.9040980653871172E-2</v>
      </c>
      <c r="I34" s="24" t="s">
        <v>31</v>
      </c>
      <c r="J34" s="89">
        <v>0.24209310450798655</v>
      </c>
      <c r="K34" s="89">
        <v>0.27195103136232912</v>
      </c>
      <c r="L34" s="74">
        <f t="shared" si="2"/>
        <v>0.12333241343252541</v>
      </c>
      <c r="M34" s="86">
        <v>1.5352235570307373</v>
      </c>
      <c r="R34" s="24" t="s">
        <v>31</v>
      </c>
      <c r="S34" s="89">
        <v>0.24209310450798655</v>
      </c>
      <c r="T34" s="89">
        <v>0.27195103136232912</v>
      </c>
      <c r="U34" s="23" t="s">
        <v>31</v>
      </c>
      <c r="V34" s="99">
        <v>3.5181703718547987E-2</v>
      </c>
      <c r="W34" s="99">
        <v>3.6991484348973432E-2</v>
      </c>
      <c r="Z34" s="23" t="s">
        <v>31</v>
      </c>
      <c r="AA34" s="115">
        <f t="shared" si="3"/>
        <v>0.27727480822653455</v>
      </c>
      <c r="AB34" s="115">
        <f t="shared" si="4"/>
        <v>0.30894251571130255</v>
      </c>
      <c r="AC34" s="115">
        <f t="shared" si="5"/>
        <v>3.1667707484767993E-2</v>
      </c>
      <c r="AD34" s="105"/>
      <c r="AE34" s="102">
        <v>0.165010450283888</v>
      </c>
      <c r="AF34" t="s">
        <v>106</v>
      </c>
      <c r="AI34" s="23" t="s">
        <v>30</v>
      </c>
      <c r="AJ34" t="s">
        <v>106</v>
      </c>
    </row>
    <row r="35" spans="1:36" x14ac:dyDescent="0.25">
      <c r="A35" s="24" t="s">
        <v>32</v>
      </c>
      <c r="B35" s="66">
        <v>200</v>
      </c>
      <c r="C35" s="75">
        <v>161.6</v>
      </c>
      <c r="D35" s="73">
        <v>185.4</v>
      </c>
      <c r="E35" s="68">
        <f t="shared" ref="E35:E52" si="6">(D35-C35)/C35</f>
        <v>0.14727722772277235</v>
      </c>
      <c r="F35" s="82">
        <v>21.279415586957615</v>
      </c>
      <c r="G35" s="83">
        <v>23.071953732238619</v>
      </c>
      <c r="H35" s="68">
        <f t="shared" ref="H35:H52" si="7">(G35-F35)/F35</f>
        <v>8.4238128531108236E-2</v>
      </c>
      <c r="I35" s="24" t="s">
        <v>32</v>
      </c>
      <c r="J35" s="85">
        <v>0.11695809263760601</v>
      </c>
      <c r="K35" s="85">
        <v>0.13840885444677431</v>
      </c>
      <c r="L35" s="68">
        <f t="shared" ref="L35:L52" si="8">(K35-J35)/J35</f>
        <v>0.18340553719214081</v>
      </c>
      <c r="M35" s="88">
        <v>1.8650357897752581</v>
      </c>
      <c r="R35" s="24" t="s">
        <v>32</v>
      </c>
      <c r="S35" s="85">
        <v>0.11695809263760601</v>
      </c>
      <c r="T35" s="85">
        <v>0.13840885444677431</v>
      </c>
      <c r="U35" s="23" t="s">
        <v>32</v>
      </c>
      <c r="V35" s="97">
        <v>1.6616820006326121E-2</v>
      </c>
      <c r="W35" s="97">
        <v>1.6210622403926504E-2</v>
      </c>
      <c r="Z35" s="23" t="s">
        <v>32</v>
      </c>
      <c r="AA35" s="115">
        <f t="shared" si="3"/>
        <v>0.13357491264393212</v>
      </c>
      <c r="AB35" s="115">
        <f t="shared" si="4"/>
        <v>0.15461947685070082</v>
      </c>
      <c r="AC35" s="115">
        <f t="shared" si="5"/>
        <v>2.1044564206768701E-2</v>
      </c>
      <c r="AD35" s="105"/>
      <c r="AE35" s="102">
        <v>0.17241025530963933</v>
      </c>
      <c r="AF35" t="s">
        <v>106</v>
      </c>
      <c r="AI35" s="23" t="s">
        <v>32</v>
      </c>
      <c r="AJ35" t="s">
        <v>106</v>
      </c>
    </row>
    <row r="36" spans="1:36" x14ac:dyDescent="0.25">
      <c r="A36" s="24" t="s">
        <v>33</v>
      </c>
      <c r="B36" s="70">
        <v>7</v>
      </c>
      <c r="C36" s="72">
        <v>6.2</v>
      </c>
      <c r="D36" s="72">
        <v>6.2</v>
      </c>
      <c r="E36" s="77">
        <f t="shared" si="6"/>
        <v>0</v>
      </c>
      <c r="F36" s="84">
        <v>4.0620997316252803</v>
      </c>
      <c r="G36" s="84">
        <v>4.4906191299386382</v>
      </c>
      <c r="H36" s="68">
        <f t="shared" si="7"/>
        <v>0.1054920919289945</v>
      </c>
      <c r="I36" s="24" t="s">
        <v>33</v>
      </c>
      <c r="J36" s="91">
        <v>5.1757251757251752E-2</v>
      </c>
      <c r="K36" s="93">
        <v>4.5996382234068559E-2</v>
      </c>
      <c r="L36" s="77">
        <f t="shared" si="8"/>
        <v>-0.11130555289532028</v>
      </c>
      <c r="M36" s="94">
        <v>0.84220592749965362</v>
      </c>
      <c r="R36" s="24" t="s">
        <v>33</v>
      </c>
      <c r="S36" s="91">
        <v>5.1757251757251752E-2</v>
      </c>
      <c r="T36" s="93">
        <v>4.5996382234068559E-2</v>
      </c>
      <c r="U36" s="23" t="s">
        <v>33</v>
      </c>
      <c r="V36" s="96">
        <v>6.6077616077616086E-3</v>
      </c>
      <c r="W36" s="97">
        <v>1.2632247866322041E-2</v>
      </c>
      <c r="Z36" s="23" t="s">
        <v>33</v>
      </c>
      <c r="AA36" s="115">
        <f t="shared" si="3"/>
        <v>5.836501336501336E-2</v>
      </c>
      <c r="AB36" s="115">
        <f t="shared" si="4"/>
        <v>5.86286301003906E-2</v>
      </c>
      <c r="AC36" s="115">
        <f t="shared" si="5"/>
        <v>2.6361673537723951E-4</v>
      </c>
      <c r="AD36" s="105"/>
      <c r="AE36" s="102">
        <v>0.17339585692328266</v>
      </c>
      <c r="AF36" t="s">
        <v>106</v>
      </c>
      <c r="AI36" s="23" t="s">
        <v>36</v>
      </c>
      <c r="AJ36" t="s">
        <v>106</v>
      </c>
    </row>
    <row r="37" spans="1:36" x14ac:dyDescent="0.25">
      <c r="A37" s="24" t="s">
        <v>34</v>
      </c>
      <c r="B37" s="66">
        <v>134</v>
      </c>
      <c r="C37" s="67">
        <v>97.8</v>
      </c>
      <c r="D37" s="67">
        <v>106.8</v>
      </c>
      <c r="E37" s="68">
        <f t="shared" si="6"/>
        <v>9.202453987730061E-2</v>
      </c>
      <c r="F37" s="83">
        <v>8.2048381661802789</v>
      </c>
      <c r="G37" s="83">
        <v>8.6850946883605111</v>
      </c>
      <c r="H37" s="68">
        <f t="shared" si="7"/>
        <v>5.8533332706038395E-2</v>
      </c>
      <c r="I37" s="24" t="s">
        <v>34</v>
      </c>
      <c r="J37" s="85">
        <v>8.8144424337670987E-2</v>
      </c>
      <c r="K37" s="85">
        <v>9.9022878866124334E-2</v>
      </c>
      <c r="L37" s="74">
        <f t="shared" si="8"/>
        <v>0.12341625247649538</v>
      </c>
      <c r="M37" s="94">
        <v>0.92172731353339932</v>
      </c>
      <c r="R37" s="24" t="s">
        <v>34</v>
      </c>
      <c r="S37" s="85">
        <v>8.8144424337670987E-2</v>
      </c>
      <c r="T37" s="85">
        <v>9.9022878866124334E-2</v>
      </c>
      <c r="U37" s="23" t="s">
        <v>34</v>
      </c>
      <c r="V37" s="97">
        <v>1.4633579358649673E-2</v>
      </c>
      <c r="W37" s="97">
        <v>1.6925278536777173E-2</v>
      </c>
      <c r="Z37" s="23" t="s">
        <v>34</v>
      </c>
      <c r="AA37" s="115">
        <f t="shared" si="3"/>
        <v>0.10277800369632066</v>
      </c>
      <c r="AB37" s="115">
        <f t="shared" si="4"/>
        <v>0.11594815740290151</v>
      </c>
      <c r="AC37" s="115">
        <f t="shared" si="5"/>
        <v>1.3170153706580853E-2</v>
      </c>
      <c r="AD37" s="105"/>
      <c r="AE37" s="102">
        <v>0.17460108351470982</v>
      </c>
      <c r="AF37" t="s">
        <v>106</v>
      </c>
      <c r="AI37" s="23" t="s">
        <v>39</v>
      </c>
      <c r="AJ37" t="s">
        <v>106</v>
      </c>
    </row>
    <row r="38" spans="1:36" x14ac:dyDescent="0.25">
      <c r="A38" s="24" t="s">
        <v>35</v>
      </c>
      <c r="B38" s="66">
        <v>87</v>
      </c>
      <c r="C38" s="67">
        <v>50.8</v>
      </c>
      <c r="D38" s="67">
        <v>65.8</v>
      </c>
      <c r="E38" s="68">
        <f t="shared" si="6"/>
        <v>0.29527559055118113</v>
      </c>
      <c r="F38" s="83">
        <v>15.835569310488836</v>
      </c>
      <c r="G38" s="83">
        <v>21.594360495591779</v>
      </c>
      <c r="H38" s="69">
        <f t="shared" si="7"/>
        <v>0.36366177130673505</v>
      </c>
      <c r="I38" s="24" t="s">
        <v>35</v>
      </c>
      <c r="J38" s="85">
        <v>7.042985546874006E-2</v>
      </c>
      <c r="K38" s="85">
        <v>9.7330250944178173E-2</v>
      </c>
      <c r="L38" s="69">
        <f t="shared" si="8"/>
        <v>0.38194591336876615</v>
      </c>
      <c r="M38" s="86">
        <v>1.6978064495487006</v>
      </c>
      <c r="R38" s="24" t="s">
        <v>35</v>
      </c>
      <c r="S38" s="85">
        <v>7.042985546874006E-2</v>
      </c>
      <c r="T38" s="85">
        <v>9.7330250944178173E-2</v>
      </c>
      <c r="U38" s="23" t="s">
        <v>35</v>
      </c>
      <c r="V38" s="97">
        <v>7.8169982110469077E-3</v>
      </c>
      <c r="W38" s="97">
        <v>9.7714409312101395E-3</v>
      </c>
      <c r="Z38" s="23" t="s">
        <v>35</v>
      </c>
      <c r="AA38" s="115">
        <f t="shared" si="3"/>
        <v>7.8246853679786968E-2</v>
      </c>
      <c r="AB38" s="115">
        <f t="shared" si="4"/>
        <v>0.10710169187538832</v>
      </c>
      <c r="AC38" s="115">
        <f t="shared" si="5"/>
        <v>2.8854838195601348E-2</v>
      </c>
      <c r="AD38" s="105"/>
      <c r="AE38" s="102">
        <v>0.17971816914086794</v>
      </c>
      <c r="AF38" t="s">
        <v>106</v>
      </c>
      <c r="AI38" s="23" t="s">
        <v>42</v>
      </c>
      <c r="AJ38" t="s">
        <v>106</v>
      </c>
    </row>
    <row r="39" spans="1:36" x14ac:dyDescent="0.25">
      <c r="A39" s="24" t="s">
        <v>36</v>
      </c>
      <c r="B39" s="66">
        <v>72</v>
      </c>
      <c r="C39" s="67">
        <v>47.2</v>
      </c>
      <c r="D39" s="67">
        <v>60.2</v>
      </c>
      <c r="E39" s="68">
        <f t="shared" si="6"/>
        <v>0.27542372881355931</v>
      </c>
      <c r="F39" s="83">
        <v>6.9674796518244051</v>
      </c>
      <c r="G39" s="83">
        <v>8.4733718136552305</v>
      </c>
      <c r="H39" s="68">
        <f t="shared" si="7"/>
        <v>0.21613154785985114</v>
      </c>
      <c r="I39" s="24" t="s">
        <v>36</v>
      </c>
      <c r="J39" s="85">
        <v>0.12731156334287269</v>
      </c>
      <c r="K39" s="85">
        <v>0.15520804149409734</v>
      </c>
      <c r="L39" s="68">
        <f t="shared" si="8"/>
        <v>0.21911975172352938</v>
      </c>
      <c r="M39" s="86">
        <v>1.5117017517911282</v>
      </c>
      <c r="R39" s="24" t="s">
        <v>36</v>
      </c>
      <c r="S39" s="85">
        <v>0.12731156334287269</v>
      </c>
      <c r="T39" s="85">
        <v>0.15520804149409734</v>
      </c>
      <c r="U39" s="23" t="s">
        <v>36</v>
      </c>
      <c r="V39" s="99">
        <v>2.9124978625587918E-2</v>
      </c>
      <c r="W39" s="97">
        <v>1.9393042020612487E-2</v>
      </c>
      <c r="Z39" s="23" t="s">
        <v>36</v>
      </c>
      <c r="AA39" s="115">
        <f t="shared" si="3"/>
        <v>0.1564365419684606</v>
      </c>
      <c r="AB39" s="115">
        <f t="shared" si="4"/>
        <v>0.17460108351470982</v>
      </c>
      <c r="AC39" s="115">
        <f t="shared" si="5"/>
        <v>1.8164541546249219E-2</v>
      </c>
      <c r="AD39" s="105"/>
      <c r="AE39" s="102">
        <v>0.18055277392301117</v>
      </c>
      <c r="AF39" t="s">
        <v>106</v>
      </c>
      <c r="AI39" s="23" t="s">
        <v>43</v>
      </c>
      <c r="AJ39" t="s">
        <v>106</v>
      </c>
    </row>
    <row r="40" spans="1:36" x14ac:dyDescent="0.25">
      <c r="A40" s="24" t="s">
        <v>37</v>
      </c>
      <c r="B40" s="66">
        <v>169</v>
      </c>
      <c r="C40" s="73">
        <v>142.80000000000001</v>
      </c>
      <c r="D40" s="73">
        <v>158.19999999999999</v>
      </c>
      <c r="E40" s="68">
        <f t="shared" si="6"/>
        <v>0.1078431372549018</v>
      </c>
      <c r="F40" s="83">
        <v>6.5761143155897006</v>
      </c>
      <c r="G40" s="83">
        <v>7.0000886791515367</v>
      </c>
      <c r="H40" s="68">
        <f t="shared" si="7"/>
        <v>6.4471866396351857E-2</v>
      </c>
      <c r="I40" s="24" t="s">
        <v>37</v>
      </c>
      <c r="J40" s="85">
        <v>0.1050222018394501</v>
      </c>
      <c r="K40" s="85">
        <v>0.12978669633998274</v>
      </c>
      <c r="L40" s="68">
        <f t="shared" si="8"/>
        <v>0.23580246906640467</v>
      </c>
      <c r="M40" s="86">
        <v>1.2374865818359968</v>
      </c>
      <c r="R40" s="24" t="s">
        <v>37</v>
      </c>
      <c r="S40" s="85">
        <v>0.1050222018394501</v>
      </c>
      <c r="T40" s="85">
        <v>0.12978669633998274</v>
      </c>
      <c r="U40" s="23" t="s">
        <v>37</v>
      </c>
      <c r="V40" s="97">
        <v>1.1044152920865987E-2</v>
      </c>
      <c r="W40" s="97">
        <v>1.2804125822844178E-2</v>
      </c>
      <c r="Z40" s="23" t="s">
        <v>37</v>
      </c>
      <c r="AA40" s="115">
        <f t="shared" si="3"/>
        <v>0.11606635476031608</v>
      </c>
      <c r="AB40" s="115">
        <f t="shared" si="4"/>
        <v>0.14259082216282692</v>
      </c>
      <c r="AC40" s="115">
        <f t="shared" si="5"/>
        <v>2.652446740251084E-2</v>
      </c>
      <c r="AD40" s="105"/>
      <c r="AE40" s="102">
        <v>0.18531995864336673</v>
      </c>
      <c r="AF40" t="s">
        <v>106</v>
      </c>
      <c r="AI40" s="23" t="s">
        <v>46</v>
      </c>
      <c r="AJ40" t="s">
        <v>106</v>
      </c>
    </row>
    <row r="41" spans="1:36" x14ac:dyDescent="0.25">
      <c r="A41" s="24" t="s">
        <v>38</v>
      </c>
      <c r="B41" s="70">
        <v>14</v>
      </c>
      <c r="C41" s="71">
        <v>12.8</v>
      </c>
      <c r="D41" s="71">
        <v>11</v>
      </c>
      <c r="E41" s="77">
        <f t="shared" si="6"/>
        <v>-0.14062500000000006</v>
      </c>
      <c r="F41" s="83">
        <v>8.5196496590622104</v>
      </c>
      <c r="G41" s="83">
        <v>5.6753204897662055</v>
      </c>
      <c r="H41" s="77">
        <f t="shared" si="7"/>
        <v>-0.33385517986300517</v>
      </c>
      <c r="I41" s="24" t="s">
        <v>38</v>
      </c>
      <c r="J41" s="87">
        <v>0.18244836727687014</v>
      </c>
      <c r="K41" s="87">
        <v>0.20300559326294626</v>
      </c>
      <c r="L41" s="74">
        <f t="shared" si="8"/>
        <v>0.11267421184909809</v>
      </c>
      <c r="M41" s="86">
        <v>1.0431573147613398</v>
      </c>
      <c r="R41" s="24" t="s">
        <v>38</v>
      </c>
      <c r="S41" s="87">
        <v>0.18244836727687014</v>
      </c>
      <c r="T41" s="87">
        <v>0.20300559326294626</v>
      </c>
      <c r="U41" s="23" t="s">
        <v>38</v>
      </c>
      <c r="V41" s="97">
        <v>1.1945623055292101E-2</v>
      </c>
      <c r="W41" s="97">
        <v>2.3323906485671193E-2</v>
      </c>
      <c r="Z41" s="23" t="s">
        <v>38</v>
      </c>
      <c r="AA41" s="115">
        <f t="shared" si="3"/>
        <v>0.19439399033216223</v>
      </c>
      <c r="AB41" s="115">
        <f t="shared" si="4"/>
        <v>0.22632949974861746</v>
      </c>
      <c r="AC41" s="115">
        <f t="shared" si="5"/>
        <v>3.1935509416455232E-2</v>
      </c>
      <c r="AD41" s="105"/>
      <c r="AE41" s="102">
        <v>0.19185333706690277</v>
      </c>
      <c r="AF41" t="s">
        <v>106</v>
      </c>
      <c r="AI41" s="23" t="s">
        <v>2</v>
      </c>
      <c r="AJ41" t="s">
        <v>107</v>
      </c>
    </row>
    <row r="42" spans="1:36" x14ac:dyDescent="0.25">
      <c r="A42" s="24" t="s">
        <v>39</v>
      </c>
      <c r="B42" s="66">
        <v>144</v>
      </c>
      <c r="C42" s="67">
        <v>100.2</v>
      </c>
      <c r="D42" s="67">
        <v>119.4</v>
      </c>
      <c r="E42" s="68">
        <f t="shared" si="6"/>
        <v>0.19161676646706588</v>
      </c>
      <c r="F42" s="80">
        <v>27.714112200391533</v>
      </c>
      <c r="G42" s="82">
        <v>26.012032474267539</v>
      </c>
      <c r="H42" s="74">
        <f t="shared" si="7"/>
        <v>-6.1415632361477845E-2</v>
      </c>
      <c r="I42" s="24" t="s">
        <v>39</v>
      </c>
      <c r="J42" s="85">
        <v>0.11144328368218137</v>
      </c>
      <c r="K42" s="85">
        <v>0.13410521144165133</v>
      </c>
      <c r="L42" s="68">
        <f t="shared" si="8"/>
        <v>0.20334942592052646</v>
      </c>
      <c r="M42" s="90">
        <v>2.4696950423043869</v>
      </c>
      <c r="R42" s="24" t="s">
        <v>39</v>
      </c>
      <c r="S42" s="85">
        <v>0.11144328368218137</v>
      </c>
      <c r="T42" s="85">
        <v>0.13410521144165133</v>
      </c>
      <c r="U42" s="23" t="s">
        <v>39</v>
      </c>
      <c r="V42" s="97">
        <v>1.6484996731125804E-2</v>
      </c>
      <c r="W42" s="97">
        <v>1.8523588406244733E-2</v>
      </c>
      <c r="Z42" s="23" t="s">
        <v>39</v>
      </c>
      <c r="AA42" s="115">
        <f t="shared" si="3"/>
        <v>0.12792828041330717</v>
      </c>
      <c r="AB42" s="115">
        <f t="shared" si="4"/>
        <v>0.15262879984789607</v>
      </c>
      <c r="AC42" s="115">
        <f t="shared" si="5"/>
        <v>2.4700519434588897E-2</v>
      </c>
      <c r="AD42" s="105"/>
      <c r="AE42" s="102">
        <v>0.2078419879455268</v>
      </c>
      <c r="AF42" t="s">
        <v>107</v>
      </c>
      <c r="AI42" s="23" t="s">
        <v>19</v>
      </c>
      <c r="AJ42" t="s">
        <v>107</v>
      </c>
    </row>
    <row r="43" spans="1:36" x14ac:dyDescent="0.25">
      <c r="A43" s="24" t="s">
        <v>40</v>
      </c>
      <c r="B43" s="70">
        <v>6</v>
      </c>
      <c r="C43" s="72">
        <v>7.4</v>
      </c>
      <c r="D43" s="72">
        <v>6.2</v>
      </c>
      <c r="E43" s="77">
        <f t="shared" si="6"/>
        <v>-0.16216216216216217</v>
      </c>
      <c r="F43" s="84">
        <v>4.5743794332357712</v>
      </c>
      <c r="G43" s="81">
        <v>3.6997173003415837</v>
      </c>
      <c r="H43" s="77">
        <f t="shared" si="7"/>
        <v>-0.19120891602021722</v>
      </c>
      <c r="I43" s="24" t="s">
        <v>40</v>
      </c>
      <c r="J43" s="91">
        <v>5.7694592414488224E-2</v>
      </c>
      <c r="K43" s="93">
        <v>4.7439770826660968E-2</v>
      </c>
      <c r="L43" s="77">
        <f t="shared" si="8"/>
        <v>-0.17774320189585174</v>
      </c>
      <c r="M43" s="92">
        <v>0.72850499025918325</v>
      </c>
      <c r="R43" s="24" t="s">
        <v>40</v>
      </c>
      <c r="S43" s="91">
        <v>5.7694592414488224E-2</v>
      </c>
      <c r="T43" s="93">
        <v>4.7439770826660968E-2</v>
      </c>
      <c r="U43" s="23" t="s">
        <v>40</v>
      </c>
      <c r="V43" s="100">
        <v>4.6589446589446592E-3</v>
      </c>
      <c r="W43" s="100">
        <v>4.4449358690844759E-3</v>
      </c>
      <c r="Z43" s="23" t="s">
        <v>40</v>
      </c>
      <c r="AA43" s="115">
        <f t="shared" si="3"/>
        <v>6.2353537073432885E-2</v>
      </c>
      <c r="AB43" s="115">
        <f t="shared" si="4"/>
        <v>5.1884706695745443E-2</v>
      </c>
      <c r="AC43" s="115">
        <f t="shared" si="5"/>
        <v>-1.0468830377687442E-2</v>
      </c>
      <c r="AD43" s="105"/>
      <c r="AE43" s="102">
        <v>0.22459847897734725</v>
      </c>
      <c r="AF43" t="s">
        <v>107</v>
      </c>
      <c r="AI43" s="23" t="s">
        <v>20</v>
      </c>
      <c r="AJ43" t="s">
        <v>107</v>
      </c>
    </row>
    <row r="44" spans="1:36" x14ac:dyDescent="0.25">
      <c r="A44" s="24" t="s">
        <v>41</v>
      </c>
      <c r="B44" s="70">
        <v>97</v>
      </c>
      <c r="C44" s="67">
        <v>73.400000000000006</v>
      </c>
      <c r="D44" s="67">
        <v>86.8</v>
      </c>
      <c r="E44" s="68">
        <f t="shared" si="6"/>
        <v>0.18256130790190722</v>
      </c>
      <c r="F44" s="83">
        <v>19.031968877639549</v>
      </c>
      <c r="G44" s="83">
        <v>22.560867800251696</v>
      </c>
      <c r="H44" s="68">
        <f t="shared" si="7"/>
        <v>0.1854195404217065</v>
      </c>
      <c r="I44" s="24" t="s">
        <v>41</v>
      </c>
      <c r="J44" s="85">
        <v>7.1238675705879023E-2</v>
      </c>
      <c r="K44" s="85">
        <v>8.7509617117325328E-2</v>
      </c>
      <c r="L44" s="68">
        <f t="shared" si="8"/>
        <v>0.22840039136358528</v>
      </c>
      <c r="M44" s="86">
        <v>1.3255937797275477</v>
      </c>
      <c r="R44" s="24" t="s">
        <v>41</v>
      </c>
      <c r="S44" s="85">
        <v>7.1238675705879023E-2</v>
      </c>
      <c r="T44" s="85">
        <v>8.7509617117325328E-2</v>
      </c>
      <c r="U44" s="23" t="s">
        <v>41</v>
      </c>
      <c r="V44" s="96">
        <v>6.0011859439527528E-3</v>
      </c>
      <c r="W44" s="96">
        <v>8.0406852207849152E-3</v>
      </c>
      <c r="Z44" s="23" t="s">
        <v>41</v>
      </c>
      <c r="AA44" s="115">
        <f t="shared" si="3"/>
        <v>7.7239861649831779E-2</v>
      </c>
      <c r="AB44" s="115">
        <f t="shared" si="4"/>
        <v>9.5550302338110238E-2</v>
      </c>
      <c r="AC44" s="115">
        <f t="shared" si="5"/>
        <v>1.8310440688278459E-2</v>
      </c>
      <c r="AD44" s="105"/>
      <c r="AE44" s="102">
        <v>0.22632949974861746</v>
      </c>
      <c r="AF44" t="s">
        <v>107</v>
      </c>
      <c r="AI44" s="23" t="s">
        <v>38</v>
      </c>
      <c r="AJ44" t="s">
        <v>107</v>
      </c>
    </row>
    <row r="45" spans="1:36" x14ac:dyDescent="0.25">
      <c r="A45" s="24" t="s">
        <v>42</v>
      </c>
      <c r="B45" s="66">
        <v>672</v>
      </c>
      <c r="C45" s="75">
        <v>393.8</v>
      </c>
      <c r="D45" s="75">
        <v>529.4</v>
      </c>
      <c r="E45" s="69">
        <f t="shared" si="6"/>
        <v>0.34433722701879116</v>
      </c>
      <c r="F45" s="82">
        <v>21.04377709168212</v>
      </c>
      <c r="G45" s="82">
        <v>27.282824089406596</v>
      </c>
      <c r="H45" s="69">
        <f t="shared" si="7"/>
        <v>0.29647942812464761</v>
      </c>
      <c r="I45" s="24" t="s">
        <v>42</v>
      </c>
      <c r="J45" s="85">
        <v>0.12216070799879764</v>
      </c>
      <c r="K45" s="85">
        <v>0.14971910861571325</v>
      </c>
      <c r="L45" s="68">
        <f t="shared" si="8"/>
        <v>0.22559136295433763</v>
      </c>
      <c r="M45" s="88">
        <v>1.9639095451605526</v>
      </c>
      <c r="R45" s="24" t="s">
        <v>42</v>
      </c>
      <c r="S45" s="85">
        <v>0.12216070799879764</v>
      </c>
      <c r="T45" s="85">
        <v>0.14971910861571325</v>
      </c>
      <c r="U45" s="23" t="s">
        <v>42</v>
      </c>
      <c r="V45" s="97">
        <v>1.4637680556909994E-2</v>
      </c>
      <c r="W45" s="97">
        <v>1.5238335347563411E-2</v>
      </c>
      <c r="Z45" s="23" t="s">
        <v>42</v>
      </c>
      <c r="AA45" s="115">
        <f t="shared" si="3"/>
        <v>0.13679838855570764</v>
      </c>
      <c r="AB45" s="115">
        <f t="shared" si="4"/>
        <v>0.16495744396327666</v>
      </c>
      <c r="AC45" s="115">
        <f t="shared" si="5"/>
        <v>2.8159055407569022E-2</v>
      </c>
      <c r="AD45" s="105"/>
      <c r="AE45" s="102">
        <v>0.24334835338559263</v>
      </c>
      <c r="AF45" t="s">
        <v>107</v>
      </c>
      <c r="AI45" s="23" t="s">
        <v>4</v>
      </c>
      <c r="AJ45" t="s">
        <v>108</v>
      </c>
    </row>
    <row r="46" spans="1:36" x14ac:dyDescent="0.25">
      <c r="A46" s="24" t="s">
        <v>43</v>
      </c>
      <c r="B46" s="70">
        <v>35</v>
      </c>
      <c r="C46" s="67">
        <v>28.2</v>
      </c>
      <c r="D46" s="67">
        <v>33.799999999999997</v>
      </c>
      <c r="E46" s="68">
        <f t="shared" si="6"/>
        <v>0.19858156028368787</v>
      </c>
      <c r="F46" s="83">
        <v>7.5432293461209836</v>
      </c>
      <c r="G46" s="83">
        <v>9.5195041134945928</v>
      </c>
      <c r="H46" s="68">
        <f t="shared" si="7"/>
        <v>0.26199319637416102</v>
      </c>
      <c r="I46" s="24" t="s">
        <v>43</v>
      </c>
      <c r="J46" s="85">
        <v>0.10699260393962225</v>
      </c>
      <c r="K46" s="85">
        <v>0.13450536242925176</v>
      </c>
      <c r="L46" s="68">
        <f t="shared" si="8"/>
        <v>0.2571463585011487</v>
      </c>
      <c r="M46" s="86">
        <v>1.1463739817875767</v>
      </c>
      <c r="R46" s="24" t="s">
        <v>43</v>
      </c>
      <c r="S46" s="85">
        <v>0.10699260393962225</v>
      </c>
      <c r="T46" s="85">
        <v>0.13450536242925176</v>
      </c>
      <c r="U46" s="23" t="s">
        <v>43</v>
      </c>
      <c r="V46" s="97">
        <v>2.0659112482190014E-2</v>
      </c>
      <c r="W46" s="97">
        <v>2.2432679680077866E-2</v>
      </c>
      <c r="Z46" s="23" t="s">
        <v>43</v>
      </c>
      <c r="AA46" s="115">
        <f t="shared" si="3"/>
        <v>0.12765171642181225</v>
      </c>
      <c r="AB46" s="115">
        <f t="shared" si="4"/>
        <v>0.15693804210932963</v>
      </c>
      <c r="AC46" s="115">
        <f t="shared" si="5"/>
        <v>2.9286325687517378E-2</v>
      </c>
      <c r="AD46" s="105"/>
      <c r="AE46" s="102">
        <v>0.2524076351132637</v>
      </c>
      <c r="AF46" t="s">
        <v>108</v>
      </c>
      <c r="AI46" s="23" t="s">
        <v>7</v>
      </c>
      <c r="AJ46" t="s">
        <v>108</v>
      </c>
    </row>
    <row r="47" spans="1:36" x14ac:dyDescent="0.25">
      <c r="A47" s="24" t="s">
        <v>44</v>
      </c>
      <c r="B47" s="70">
        <v>4</v>
      </c>
      <c r="C47" s="72">
        <v>3.4</v>
      </c>
      <c r="D47" s="72">
        <v>5.8</v>
      </c>
      <c r="E47" s="76">
        <f t="shared" si="6"/>
        <v>0.70588235294117652</v>
      </c>
      <c r="F47" s="81">
        <v>1.3756354114360991</v>
      </c>
      <c r="G47" s="81">
        <v>3.1754110399116127</v>
      </c>
      <c r="H47" s="76">
        <f t="shared" si="7"/>
        <v>1.3083231309061982</v>
      </c>
      <c r="I47" s="24" t="s">
        <v>44</v>
      </c>
      <c r="J47" s="93">
        <v>5.0551148205016626E-2</v>
      </c>
      <c r="K47" s="85">
        <v>9.3641137780061529E-2</v>
      </c>
      <c r="L47" s="76">
        <f t="shared" si="8"/>
        <v>0.85240377528692235</v>
      </c>
      <c r="M47" s="86">
        <v>0.9261491834717499</v>
      </c>
      <c r="R47" s="24" t="s">
        <v>44</v>
      </c>
      <c r="S47" s="93">
        <v>5.0551148205016626E-2</v>
      </c>
      <c r="T47" s="85">
        <v>9.3641137780061529E-2</v>
      </c>
      <c r="U47" s="23" t="s">
        <v>44</v>
      </c>
      <c r="V47" s="100">
        <v>2.8169014084507044E-3</v>
      </c>
      <c r="W47" s="97">
        <v>1.7260894170911149E-2</v>
      </c>
      <c r="Z47" s="23" t="s">
        <v>44</v>
      </c>
      <c r="AA47" s="115">
        <f t="shared" si="3"/>
        <v>5.3368049613467333E-2</v>
      </c>
      <c r="AB47" s="115">
        <f t="shared" si="4"/>
        <v>0.11090203195097267</v>
      </c>
      <c r="AC47" s="115">
        <f t="shared" si="5"/>
        <v>5.7533982337505341E-2</v>
      </c>
      <c r="AD47" s="105"/>
      <c r="AE47" s="102">
        <v>0.2585471181081615</v>
      </c>
      <c r="AF47" t="s">
        <v>108</v>
      </c>
      <c r="AI47" s="23" t="s">
        <v>8</v>
      </c>
      <c r="AJ47" t="s">
        <v>108</v>
      </c>
    </row>
    <row r="48" spans="1:36" x14ac:dyDescent="0.25">
      <c r="A48" s="24" t="s">
        <v>45</v>
      </c>
      <c r="B48" s="66">
        <v>122</v>
      </c>
      <c r="C48" s="67">
        <v>76.599999999999994</v>
      </c>
      <c r="D48" s="67">
        <v>91.8</v>
      </c>
      <c r="E48" s="68">
        <f t="shared" si="6"/>
        <v>0.1984334203655353</v>
      </c>
      <c r="F48" s="83">
        <v>9.1236228721912092</v>
      </c>
      <c r="G48" s="83">
        <v>9.4883996148760055</v>
      </c>
      <c r="H48" s="68">
        <f t="shared" si="7"/>
        <v>3.9981567387735346E-2</v>
      </c>
      <c r="I48" s="24" t="s">
        <v>45</v>
      </c>
      <c r="J48" s="85">
        <v>9.3683854605247821E-2</v>
      </c>
      <c r="K48" s="85">
        <v>0.12286262253026776</v>
      </c>
      <c r="L48" s="68">
        <f t="shared" si="8"/>
        <v>0.31145994203557736</v>
      </c>
      <c r="M48" s="86">
        <v>1.1046531286893218</v>
      </c>
      <c r="R48" s="24" t="s">
        <v>45</v>
      </c>
      <c r="S48" s="85">
        <v>9.3683854605247821E-2</v>
      </c>
      <c r="T48" s="85">
        <v>0.12286262253026776</v>
      </c>
      <c r="U48" s="23" t="s">
        <v>45</v>
      </c>
      <c r="V48" s="97">
        <v>1.2231007461472402E-2</v>
      </c>
      <c r="W48" s="97">
        <v>1.5026796656987775E-2</v>
      </c>
      <c r="Z48" s="23" t="s">
        <v>45</v>
      </c>
      <c r="AA48" s="115">
        <f t="shared" si="3"/>
        <v>0.10591486206672023</v>
      </c>
      <c r="AB48" s="115">
        <f t="shared" si="4"/>
        <v>0.13788941918725553</v>
      </c>
      <c r="AC48" s="115">
        <f t="shared" si="5"/>
        <v>3.1974557120535305E-2</v>
      </c>
      <c r="AD48" s="105"/>
      <c r="AE48" s="102">
        <v>0.26224916528885012</v>
      </c>
      <c r="AF48" t="s">
        <v>108</v>
      </c>
      <c r="AI48" s="23" t="s">
        <v>10</v>
      </c>
      <c r="AJ48" t="s">
        <v>108</v>
      </c>
    </row>
    <row r="49" spans="1:36" x14ac:dyDescent="0.25">
      <c r="A49" s="24" t="s">
        <v>46</v>
      </c>
      <c r="B49" s="70">
        <v>84</v>
      </c>
      <c r="C49" s="67">
        <v>61.4</v>
      </c>
      <c r="D49" s="67">
        <v>72.8</v>
      </c>
      <c r="E49" s="68">
        <f t="shared" si="6"/>
        <v>0.18566775244299671</v>
      </c>
      <c r="F49" s="83">
        <v>5.9820031478184799</v>
      </c>
      <c r="G49" s="83">
        <v>6.0976667047936015</v>
      </c>
      <c r="H49" s="68">
        <f t="shared" si="7"/>
        <v>1.9335255117226391E-2</v>
      </c>
      <c r="I49" s="24" t="s">
        <v>46</v>
      </c>
      <c r="J49" s="85">
        <v>0.12389933442478647</v>
      </c>
      <c r="K49" s="85">
        <v>0.14857918167782294</v>
      </c>
      <c r="L49" s="68">
        <f t="shared" si="8"/>
        <v>0.19919273471173052</v>
      </c>
      <c r="M49" s="86">
        <v>1.0292449781186475</v>
      </c>
      <c r="R49" s="24" t="s">
        <v>46</v>
      </c>
      <c r="S49" s="85">
        <v>0.12389933442478647</v>
      </c>
      <c r="T49" s="85">
        <v>0.14857918167782294</v>
      </c>
      <c r="U49" s="23" t="s">
        <v>46</v>
      </c>
      <c r="V49" s="97">
        <v>1.9471619407613262E-2</v>
      </c>
      <c r="W49" s="98">
        <v>2.4816675245459718E-2</v>
      </c>
      <c r="Z49" s="23" t="s">
        <v>46</v>
      </c>
      <c r="AA49" s="115">
        <f t="shared" si="3"/>
        <v>0.14337095383239973</v>
      </c>
      <c r="AB49" s="115">
        <f t="shared" si="4"/>
        <v>0.17339585692328266</v>
      </c>
      <c r="AC49" s="115">
        <f t="shared" si="5"/>
        <v>3.0024903090882932E-2</v>
      </c>
      <c r="AD49" s="105"/>
      <c r="AE49" s="102">
        <v>0.26314691308460392</v>
      </c>
      <c r="AF49" t="s">
        <v>108</v>
      </c>
      <c r="AI49" s="23" t="s">
        <v>27</v>
      </c>
      <c r="AJ49" t="s">
        <v>108</v>
      </c>
    </row>
    <row r="50" spans="1:36" x14ac:dyDescent="0.25">
      <c r="A50" s="24" t="s">
        <v>47</v>
      </c>
      <c r="B50" s="70">
        <v>24</v>
      </c>
      <c r="C50" s="67">
        <v>18.8</v>
      </c>
      <c r="D50" s="67">
        <v>24.2</v>
      </c>
      <c r="E50" s="68">
        <f t="shared" si="6"/>
        <v>0.2872340425531914</v>
      </c>
      <c r="F50" s="83">
        <v>10.069914672146846</v>
      </c>
      <c r="G50" s="83">
        <v>11.192099776922896</v>
      </c>
      <c r="H50" s="68">
        <f t="shared" si="7"/>
        <v>0.1114393856662946</v>
      </c>
      <c r="I50" s="24" t="s">
        <v>47</v>
      </c>
      <c r="J50" s="93">
        <v>5.1231300541255284E-2</v>
      </c>
      <c r="K50" s="91">
        <v>8.1150114309150562E-2</v>
      </c>
      <c r="L50" s="76">
        <f t="shared" si="8"/>
        <v>0.58399481277666188</v>
      </c>
      <c r="M50" s="86">
        <v>1.3108772477211319</v>
      </c>
      <c r="R50" s="24" t="s">
        <v>47</v>
      </c>
      <c r="S50" s="93">
        <v>5.1231300541255284E-2</v>
      </c>
      <c r="T50" s="91">
        <v>8.1150114309150562E-2</v>
      </c>
      <c r="U50" s="23" t="s">
        <v>47</v>
      </c>
      <c r="V50" s="100">
        <v>3.425925925925926E-3</v>
      </c>
      <c r="W50" s="100">
        <v>3.5503218172772836E-3</v>
      </c>
      <c r="Z50" s="23" t="s">
        <v>47</v>
      </c>
      <c r="AA50" s="115">
        <f t="shared" si="3"/>
        <v>5.4657226467181214E-2</v>
      </c>
      <c r="AB50" s="115">
        <f t="shared" si="4"/>
        <v>8.4700436126427844E-2</v>
      </c>
      <c r="AC50" s="115">
        <f t="shared" si="5"/>
        <v>3.0043209659246631E-2</v>
      </c>
      <c r="AD50" s="105"/>
      <c r="AE50" s="102">
        <v>0.2733648535370703</v>
      </c>
      <c r="AF50" t="s">
        <v>108</v>
      </c>
      <c r="AI50" s="23" t="s">
        <v>29</v>
      </c>
      <c r="AJ50" t="s">
        <v>109</v>
      </c>
    </row>
    <row r="51" spans="1:36" x14ac:dyDescent="0.25">
      <c r="A51" s="24" t="s">
        <v>48</v>
      </c>
      <c r="B51" s="70">
        <v>51</v>
      </c>
      <c r="C51" s="67">
        <v>51.6</v>
      </c>
      <c r="D51" s="67">
        <v>47</v>
      </c>
      <c r="E51" s="77">
        <f t="shared" si="6"/>
        <v>-8.9147286821705446E-2</v>
      </c>
      <c r="F51" s="83">
        <v>5.3184980577173011</v>
      </c>
      <c r="G51" s="84">
        <v>5.0883354832391232</v>
      </c>
      <c r="H51" s="74">
        <f t="shared" si="7"/>
        <v>-4.3275859458894617E-2</v>
      </c>
      <c r="I51" s="24" t="s">
        <v>48</v>
      </c>
      <c r="J51" s="85">
        <v>8.4181260625386528E-2</v>
      </c>
      <c r="K51" s="91">
        <v>8.2958914892604665E-2</v>
      </c>
      <c r="L51" s="77">
        <f t="shared" si="8"/>
        <v>-1.4520401853108387E-2</v>
      </c>
      <c r="M51" s="94">
        <v>0.81670981327233383</v>
      </c>
      <c r="R51" s="24" t="s">
        <v>48</v>
      </c>
      <c r="S51" s="85">
        <v>8.4181260625386528E-2</v>
      </c>
      <c r="T51" s="91">
        <v>8.2958914892604665E-2</v>
      </c>
      <c r="U51" s="23" t="s">
        <v>48</v>
      </c>
      <c r="V51" s="97">
        <v>1.5386817416146486E-2</v>
      </c>
      <c r="W51" s="97">
        <v>1.7763121859345428E-2</v>
      </c>
      <c r="Z51" s="23" t="s">
        <v>48</v>
      </c>
      <c r="AA51" s="115">
        <f t="shared" si="3"/>
        <v>9.9568078041533017E-2</v>
      </c>
      <c r="AB51" s="115">
        <f t="shared" si="4"/>
        <v>0.1007220367519501</v>
      </c>
      <c r="AC51" s="115">
        <f t="shared" si="5"/>
        <v>1.1539587104170829E-3</v>
      </c>
      <c r="AD51" s="105"/>
      <c r="AE51" s="102">
        <v>0.3016850554191865</v>
      </c>
      <c r="AF51" t="s">
        <v>109</v>
      </c>
      <c r="AI51" s="105" t="s">
        <v>31</v>
      </c>
      <c r="AJ51" t="s">
        <v>109</v>
      </c>
    </row>
    <row r="52" spans="1:36" x14ac:dyDescent="0.25">
      <c r="A52" s="24" t="s">
        <v>49</v>
      </c>
      <c r="B52" s="70">
        <v>5</v>
      </c>
      <c r="C52" s="72">
        <v>4</v>
      </c>
      <c r="D52" s="72">
        <v>5</v>
      </c>
      <c r="E52" s="68">
        <f t="shared" si="6"/>
        <v>0.25</v>
      </c>
      <c r="F52" s="84">
        <v>4.388197460240395</v>
      </c>
      <c r="G52" s="81">
        <v>4.3573807043403834</v>
      </c>
      <c r="H52" s="74">
        <f t="shared" si="7"/>
        <v>-7.02264567153809E-3</v>
      </c>
      <c r="I52" s="24" t="s">
        <v>49</v>
      </c>
      <c r="J52" s="93">
        <v>2.7216629370897593E-2</v>
      </c>
      <c r="K52" s="93">
        <v>4.144328967920221E-2</v>
      </c>
      <c r="L52" s="69">
        <f t="shared" si="8"/>
        <v>0.5227194049060685</v>
      </c>
      <c r="M52" s="94">
        <v>0.85759027424021783</v>
      </c>
      <c r="R52" s="24" t="s">
        <v>49</v>
      </c>
      <c r="S52" s="93">
        <v>2.7216629370897593E-2</v>
      </c>
      <c r="T52" s="93">
        <v>4.144328967920221E-2</v>
      </c>
      <c r="U52" s="23" t="s">
        <v>49</v>
      </c>
      <c r="V52" s="100">
        <v>5.7244177435672788E-3</v>
      </c>
      <c r="W52" s="96">
        <v>8.4523809523809525E-3</v>
      </c>
      <c r="Z52" s="23" t="s">
        <v>49</v>
      </c>
      <c r="AA52" s="115">
        <f t="shared" si="3"/>
        <v>3.2941047114464869E-2</v>
      </c>
      <c r="AB52" s="115">
        <f t="shared" si="4"/>
        <v>4.9895670631583164E-2</v>
      </c>
      <c r="AC52" s="115">
        <f t="shared" si="5"/>
        <v>1.6954623517118295E-2</v>
      </c>
      <c r="AD52" s="105"/>
      <c r="AE52" s="102">
        <v>0.30894251571130255</v>
      </c>
      <c r="AF52" t="s">
        <v>109</v>
      </c>
    </row>
    <row r="53" spans="1:36" x14ac:dyDescent="0.25">
      <c r="AI53" s="23"/>
    </row>
    <row r="54" spans="1:36" x14ac:dyDescent="0.25">
      <c r="Z54" s="105"/>
      <c r="AC54" s="1">
        <f>COUNTIF(AC3:AC52,"&gt;0")</f>
        <v>49</v>
      </c>
    </row>
    <row r="55" spans="1:36" x14ac:dyDescent="0.25">
      <c r="A55" s="23" t="s">
        <v>62</v>
      </c>
      <c r="B55" s="78">
        <f>AVERAGE(B3:B52)</f>
        <v>119.58</v>
      </c>
      <c r="C55" s="78">
        <f>AVERAGE(C3:C52)</f>
        <v>87.672000000000025</v>
      </c>
      <c r="D55" s="78">
        <f t="shared" ref="D55:M55" si="9">AVERAGE(D3:D52)</f>
        <v>103.01600000000002</v>
      </c>
      <c r="E55" s="79">
        <f t="shared" si="9"/>
        <v>0.20542068272185179</v>
      </c>
      <c r="F55" s="78">
        <f t="shared" si="9"/>
        <v>12.269244672045893</v>
      </c>
      <c r="G55" s="78">
        <f t="shared" si="9"/>
        <v>14.069029660628889</v>
      </c>
      <c r="H55" s="79">
        <f t="shared" si="9"/>
        <v>0.15809148004392556</v>
      </c>
      <c r="I55" s="23" t="s">
        <v>62</v>
      </c>
      <c r="J55" s="79">
        <f t="shared" si="9"/>
        <v>0.1078815918063931</v>
      </c>
      <c r="K55" s="79">
        <f t="shared" si="9"/>
        <v>0.13299684210630378</v>
      </c>
      <c r="L55" s="79">
        <f t="shared" si="9"/>
        <v>0.25984760324628575</v>
      </c>
      <c r="M55" s="78">
        <f t="shared" si="9"/>
        <v>1.4550938100469439</v>
      </c>
      <c r="R55" s="23" t="s">
        <v>62</v>
      </c>
      <c r="S55" s="79">
        <f t="shared" ref="S55:T55" si="10">AVERAGE(S3:S52)</f>
        <v>0.1078815918063931</v>
      </c>
      <c r="T55" s="79">
        <f t="shared" si="10"/>
        <v>0.13299684210630378</v>
      </c>
      <c r="U55" s="23" t="s">
        <v>62</v>
      </c>
      <c r="V55" s="101">
        <f t="shared" ref="V55:W55" si="11">AVERAGE(V3:V52)</f>
        <v>1.5701512167358055E-2</v>
      </c>
      <c r="W55" s="101">
        <f t="shared" si="11"/>
        <v>1.8112234746430901E-2</v>
      </c>
      <c r="Z55" s="23" t="s">
        <v>62</v>
      </c>
      <c r="AA55" s="105"/>
      <c r="AB55" s="105"/>
      <c r="AC55" s="105"/>
      <c r="AD55" s="105"/>
    </row>
  </sheetData>
  <autoFilter ref="AI1:AJ55" xr:uid="{3ED5A25F-A5C4-4B90-9F19-C645576896D6}">
    <sortState xmlns:xlrd2="http://schemas.microsoft.com/office/spreadsheetml/2017/richdata2" ref="AI2:AJ55">
      <sortCondition ref="AJ1:AJ55"/>
    </sortState>
  </autoFilter>
  <mergeCells count="13">
    <mergeCell ref="R1:R2"/>
    <mergeCell ref="S1:T1"/>
    <mergeCell ref="U1:U2"/>
    <mergeCell ref="V1:W1"/>
    <mergeCell ref="B1:B2"/>
    <mergeCell ref="A1:A2"/>
    <mergeCell ref="L1:L2"/>
    <mergeCell ref="I1:I2"/>
    <mergeCell ref="C1:D1"/>
    <mergeCell ref="F1:G1"/>
    <mergeCell ref="J1:K1"/>
    <mergeCell ref="H1:H2"/>
    <mergeCell ref="E1:E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4E5D1-EE01-4F3C-BED7-0E77E40C3ACC}">
  <dimension ref="A1:H57"/>
  <sheetViews>
    <sheetView topLeftCell="B16" workbookViewId="0">
      <selection activeCell="T38" sqref="S38:T38"/>
    </sheetView>
  </sheetViews>
  <sheetFormatPr defaultRowHeight="15" x14ac:dyDescent="0.25"/>
  <cols>
    <col min="1" max="1" width="24.5703125" style="1" customWidth="1"/>
    <col min="2" max="2" width="17.28515625" customWidth="1"/>
    <col min="3" max="3" width="24.5703125" style="1" customWidth="1"/>
    <col min="4" max="4" width="14.85546875" style="1" customWidth="1"/>
    <col min="7" max="7" width="24.5703125" style="1" customWidth="1"/>
    <col min="8" max="8" width="16.7109375" bestFit="1" customWidth="1"/>
  </cols>
  <sheetData>
    <row r="1" spans="1:8" ht="60" x14ac:dyDescent="0.25">
      <c r="A1" s="123"/>
      <c r="B1" s="56" t="s">
        <v>59</v>
      </c>
      <c r="C1" s="128"/>
      <c r="D1" s="106" t="s">
        <v>111</v>
      </c>
      <c r="G1" s="112"/>
    </row>
    <row r="2" spans="1:8" x14ac:dyDescent="0.25">
      <c r="A2" s="124"/>
      <c r="B2" s="27" t="s">
        <v>58</v>
      </c>
      <c r="C2" s="129"/>
      <c r="D2" s="95" t="s">
        <v>58</v>
      </c>
      <c r="G2" s="113" t="s">
        <v>112</v>
      </c>
      <c r="H2" t="s">
        <v>113</v>
      </c>
    </row>
    <row r="3" spans="1:8" x14ac:dyDescent="0.25">
      <c r="A3" s="24" t="s">
        <v>0</v>
      </c>
      <c r="B3" s="86">
        <v>1.821875895962211</v>
      </c>
      <c r="C3" s="23" t="s">
        <v>0</v>
      </c>
      <c r="D3" s="107">
        <v>0.14459332507636594</v>
      </c>
      <c r="G3" s="24" t="s">
        <v>0</v>
      </c>
      <c r="H3" s="22">
        <f>B3+D3</f>
        <v>1.966469221038577</v>
      </c>
    </row>
    <row r="4" spans="1:8" x14ac:dyDescent="0.25">
      <c r="A4" s="24" t="s">
        <v>1</v>
      </c>
      <c r="B4" s="86">
        <v>1.411403871860814</v>
      </c>
      <c r="C4" s="23" t="s">
        <v>1</v>
      </c>
      <c r="D4" s="107">
        <v>0.16285429290701697</v>
      </c>
      <c r="G4" s="24" t="s">
        <v>1</v>
      </c>
      <c r="H4" s="22">
        <f t="shared" ref="H4:H52" si="0">B4+D4</f>
        <v>1.5742581647678309</v>
      </c>
    </row>
    <row r="5" spans="1:8" x14ac:dyDescent="0.25">
      <c r="A5" s="24" t="s">
        <v>2</v>
      </c>
      <c r="B5" s="88">
        <v>2.2501042939688438</v>
      </c>
      <c r="C5" s="23" t="s">
        <v>2</v>
      </c>
      <c r="D5" s="108">
        <v>0.41019074315416176</v>
      </c>
      <c r="G5" s="24" t="s">
        <v>2</v>
      </c>
      <c r="H5" s="22">
        <f t="shared" si="0"/>
        <v>2.6602950371230056</v>
      </c>
    </row>
    <row r="6" spans="1:8" x14ac:dyDescent="0.25">
      <c r="A6" s="24" t="s">
        <v>3</v>
      </c>
      <c r="B6" s="86">
        <v>1.4485566985304223</v>
      </c>
      <c r="C6" s="23" t="s">
        <v>3</v>
      </c>
      <c r="D6" s="107">
        <v>0.15496187937767308</v>
      </c>
      <c r="G6" s="24" t="s">
        <v>3</v>
      </c>
      <c r="H6" s="22">
        <f t="shared" si="0"/>
        <v>1.6035185779080954</v>
      </c>
    </row>
    <row r="7" spans="1:8" x14ac:dyDescent="0.25">
      <c r="A7" s="24" t="s">
        <v>4</v>
      </c>
      <c r="B7" s="88">
        <v>1.8937137138452669</v>
      </c>
      <c r="C7" s="23" t="s">
        <v>4</v>
      </c>
      <c r="D7" s="108">
        <v>0.34873307189390984</v>
      </c>
      <c r="G7" s="24" t="s">
        <v>4</v>
      </c>
      <c r="H7" s="22">
        <f t="shared" si="0"/>
        <v>2.2424467857391766</v>
      </c>
    </row>
    <row r="8" spans="1:8" x14ac:dyDescent="0.25">
      <c r="A8" s="24" t="s">
        <v>5</v>
      </c>
      <c r="B8" s="86">
        <v>1.2203097608920579</v>
      </c>
      <c r="C8" s="23" t="s">
        <v>5</v>
      </c>
      <c r="D8" s="109">
        <v>0.23883738439477584</v>
      </c>
      <c r="G8" s="24" t="s">
        <v>5</v>
      </c>
      <c r="H8" s="22">
        <f t="shared" si="0"/>
        <v>1.4591471452868336</v>
      </c>
    </row>
    <row r="9" spans="1:8" x14ac:dyDescent="0.25">
      <c r="A9" s="24" t="s">
        <v>6</v>
      </c>
      <c r="B9" s="86">
        <v>1.2539813909161588</v>
      </c>
      <c r="C9" s="23" t="s">
        <v>6</v>
      </c>
      <c r="D9" s="110">
        <v>0.10031851127329269</v>
      </c>
      <c r="G9" s="24" t="s">
        <v>6</v>
      </c>
      <c r="H9" s="22">
        <f t="shared" si="0"/>
        <v>1.3542999021894515</v>
      </c>
    </row>
    <row r="10" spans="1:8" x14ac:dyDescent="0.25">
      <c r="A10" s="24" t="s">
        <v>7</v>
      </c>
      <c r="B10" s="90">
        <v>2.9742322361839957</v>
      </c>
      <c r="C10" s="23" t="s">
        <v>7</v>
      </c>
      <c r="D10" s="109">
        <v>0.27816560482296365</v>
      </c>
      <c r="G10" s="24" t="s">
        <v>7</v>
      </c>
      <c r="H10" s="22">
        <f t="shared" si="0"/>
        <v>3.2523978410069594</v>
      </c>
    </row>
    <row r="11" spans="1:8" x14ac:dyDescent="0.25">
      <c r="A11" s="24" t="s">
        <v>8</v>
      </c>
      <c r="B11" s="90">
        <v>2.855358294040804</v>
      </c>
      <c r="C11" s="23" t="s">
        <v>8</v>
      </c>
      <c r="D11" s="108">
        <v>0.68624914726771258</v>
      </c>
      <c r="G11" s="24" t="s">
        <v>8</v>
      </c>
      <c r="H11" s="22">
        <f t="shared" si="0"/>
        <v>3.5416074413085168</v>
      </c>
    </row>
    <row r="12" spans="1:8" x14ac:dyDescent="0.25">
      <c r="A12" s="24" t="s">
        <v>9</v>
      </c>
      <c r="B12" s="86">
        <v>1.8436884859574703</v>
      </c>
      <c r="C12" s="23" t="s">
        <v>9</v>
      </c>
      <c r="D12" s="107">
        <v>0.22971843648879331</v>
      </c>
      <c r="G12" s="24" t="s">
        <v>9</v>
      </c>
      <c r="H12" s="22">
        <f t="shared" si="0"/>
        <v>2.0734069224462637</v>
      </c>
    </row>
    <row r="13" spans="1:8" x14ac:dyDescent="0.25">
      <c r="A13" s="24" t="s">
        <v>10</v>
      </c>
      <c r="B13" s="86">
        <v>1.7967380009379821</v>
      </c>
      <c r="C13" s="23" t="s">
        <v>10</v>
      </c>
      <c r="D13" s="107">
        <v>0.141475433144723</v>
      </c>
      <c r="G13" s="24" t="s">
        <v>10</v>
      </c>
      <c r="H13" s="22">
        <f t="shared" si="0"/>
        <v>1.9382134340827051</v>
      </c>
    </row>
    <row r="14" spans="1:8" x14ac:dyDescent="0.25">
      <c r="A14" s="24" t="s">
        <v>11</v>
      </c>
      <c r="B14" s="92">
        <v>0.79487221817652653</v>
      </c>
      <c r="C14" s="23" t="s">
        <v>11</v>
      </c>
      <c r="D14" s="107">
        <v>0.1589744436353053</v>
      </c>
      <c r="G14" s="24" t="s">
        <v>11</v>
      </c>
      <c r="H14" s="22">
        <f t="shared" si="0"/>
        <v>0.95384666181183186</v>
      </c>
    </row>
    <row r="15" spans="1:8" x14ac:dyDescent="0.25">
      <c r="A15" s="24" t="s">
        <v>12</v>
      </c>
      <c r="B15" s="86">
        <v>1.0644519426403576</v>
      </c>
      <c r="C15" s="23" t="s">
        <v>12</v>
      </c>
      <c r="D15" s="107">
        <v>0.20542055033410409</v>
      </c>
      <c r="G15" s="24" t="s">
        <v>12</v>
      </c>
      <c r="H15" s="22">
        <f t="shared" si="0"/>
        <v>1.2698724929744616</v>
      </c>
    </row>
    <row r="16" spans="1:8" x14ac:dyDescent="0.25">
      <c r="A16" s="24" t="s">
        <v>13</v>
      </c>
      <c r="B16" s="86">
        <v>1.1988628103347438</v>
      </c>
      <c r="C16" s="23" t="s">
        <v>13</v>
      </c>
      <c r="D16" s="107">
        <v>0.21852689201038369</v>
      </c>
      <c r="G16" s="24" t="s">
        <v>13</v>
      </c>
      <c r="H16" s="22">
        <f t="shared" si="0"/>
        <v>1.4173897023451276</v>
      </c>
    </row>
    <row r="17" spans="1:8" x14ac:dyDescent="0.25">
      <c r="A17" s="24" t="s">
        <v>14</v>
      </c>
      <c r="B17" s="92">
        <v>0.6824204939887446</v>
      </c>
      <c r="C17" s="23" t="s">
        <v>14</v>
      </c>
      <c r="D17" s="107">
        <v>0.1480723713371804</v>
      </c>
      <c r="G17" s="24" t="s">
        <v>14</v>
      </c>
      <c r="H17" s="22">
        <f t="shared" si="0"/>
        <v>0.83049286532592503</v>
      </c>
    </row>
    <row r="18" spans="1:8" x14ac:dyDescent="0.25">
      <c r="A18" s="24" t="s">
        <v>15</v>
      </c>
      <c r="B18" s="86">
        <v>0.95918561690816528</v>
      </c>
      <c r="C18" s="23" t="s">
        <v>15</v>
      </c>
      <c r="D18" s="107">
        <v>0.19321724657142897</v>
      </c>
      <c r="G18" s="24" t="s">
        <v>15</v>
      </c>
      <c r="H18" s="22">
        <f t="shared" si="0"/>
        <v>1.1524028634795942</v>
      </c>
    </row>
    <row r="19" spans="1:8" x14ac:dyDescent="0.25">
      <c r="A19" s="24" t="s">
        <v>16</v>
      </c>
      <c r="B19" s="86">
        <v>1.4007287869484715</v>
      </c>
      <c r="C19" s="23" t="s">
        <v>16</v>
      </c>
      <c r="D19" s="111">
        <v>0.13145998324111868</v>
      </c>
      <c r="G19" s="24" t="s">
        <v>16</v>
      </c>
      <c r="H19" s="22">
        <f t="shared" si="0"/>
        <v>1.5321887701895902</v>
      </c>
    </row>
    <row r="20" spans="1:8" x14ac:dyDescent="0.25">
      <c r="A20" s="24" t="s">
        <v>17</v>
      </c>
      <c r="B20" s="90">
        <v>2.3677962489802331</v>
      </c>
      <c r="C20" s="23" t="s">
        <v>17</v>
      </c>
      <c r="D20" s="108">
        <v>0.45633891343982674</v>
      </c>
      <c r="G20" s="24" t="s">
        <v>17</v>
      </c>
      <c r="H20" s="22">
        <f t="shared" si="0"/>
        <v>2.8241351624200597</v>
      </c>
    </row>
    <row r="21" spans="1:8" x14ac:dyDescent="0.25">
      <c r="A21" s="24" t="s">
        <v>18</v>
      </c>
      <c r="B21" s="86">
        <v>0.97750020113946434</v>
      </c>
      <c r="C21" s="23" t="s">
        <v>18</v>
      </c>
      <c r="D21" s="107">
        <v>0.16542311096206322</v>
      </c>
      <c r="G21" s="24" t="s">
        <v>18</v>
      </c>
      <c r="H21" s="22">
        <f t="shared" si="0"/>
        <v>1.1429233121015276</v>
      </c>
    </row>
    <row r="22" spans="1:8" x14ac:dyDescent="0.25">
      <c r="A22" s="24" t="s">
        <v>19</v>
      </c>
      <c r="B22" s="86">
        <v>1.6845914580474646</v>
      </c>
      <c r="C22" s="23" t="s">
        <v>19</v>
      </c>
      <c r="D22" s="107">
        <v>0.14429767469330873</v>
      </c>
      <c r="G22" s="24" t="s">
        <v>19</v>
      </c>
      <c r="H22" s="22">
        <f t="shared" si="0"/>
        <v>1.8288891327407732</v>
      </c>
    </row>
    <row r="23" spans="1:8" x14ac:dyDescent="0.25">
      <c r="A23" s="24" t="s">
        <v>20</v>
      </c>
      <c r="B23" s="86">
        <v>1.1035067040257083</v>
      </c>
      <c r="C23" s="23" t="s">
        <v>20</v>
      </c>
      <c r="D23" s="107">
        <v>0.14535437768080567</v>
      </c>
      <c r="G23" s="24" t="s">
        <v>20</v>
      </c>
      <c r="H23" s="22">
        <f t="shared" si="0"/>
        <v>1.248861081706514</v>
      </c>
    </row>
    <row r="24" spans="1:8" x14ac:dyDescent="0.25">
      <c r="A24" s="24" t="s">
        <v>21</v>
      </c>
      <c r="B24" s="86">
        <v>1.5217566803907323</v>
      </c>
      <c r="C24" s="23" t="s">
        <v>21</v>
      </c>
      <c r="D24" s="109">
        <v>0.28053604585452491</v>
      </c>
      <c r="G24" s="24" t="s">
        <v>21</v>
      </c>
      <c r="H24" s="22">
        <f t="shared" si="0"/>
        <v>1.8022927262452573</v>
      </c>
    </row>
    <row r="25" spans="1:8" x14ac:dyDescent="0.25">
      <c r="A25" s="24" t="s">
        <v>22</v>
      </c>
      <c r="B25" s="92">
        <v>0.6677835530047691</v>
      </c>
      <c r="C25" s="23" t="s">
        <v>22</v>
      </c>
      <c r="D25" s="111">
        <v>0.12841991403937869</v>
      </c>
      <c r="G25" s="24" t="s">
        <v>22</v>
      </c>
      <c r="H25" s="22">
        <f t="shared" si="0"/>
        <v>0.79620346704414779</v>
      </c>
    </row>
    <row r="26" spans="1:8" x14ac:dyDescent="0.25">
      <c r="A26" s="24" t="s">
        <v>23</v>
      </c>
      <c r="B26" s="86">
        <v>1.8399621034714397</v>
      </c>
      <c r="C26" s="23" t="s">
        <v>23</v>
      </c>
      <c r="D26" s="107">
        <v>0.17396005341911794</v>
      </c>
      <c r="G26" s="24" t="s">
        <v>23</v>
      </c>
      <c r="H26" s="22">
        <f t="shared" si="0"/>
        <v>2.0139221568905579</v>
      </c>
    </row>
    <row r="27" spans="1:8" x14ac:dyDescent="0.25">
      <c r="A27" s="24" t="s">
        <v>24</v>
      </c>
      <c r="B27" s="86">
        <v>1.3928194874589312</v>
      </c>
      <c r="C27" s="23" t="s">
        <v>24</v>
      </c>
      <c r="D27" s="110">
        <v>0.10561664359878152</v>
      </c>
      <c r="G27" s="24" t="s">
        <v>24</v>
      </c>
      <c r="H27" s="22">
        <f t="shared" si="0"/>
        <v>1.4984361310577128</v>
      </c>
    </row>
    <row r="28" spans="1:8" x14ac:dyDescent="0.25">
      <c r="A28" s="24" t="s">
        <v>25</v>
      </c>
      <c r="B28" s="86">
        <v>1.3093724685872752</v>
      </c>
      <c r="C28" s="23" t="s">
        <v>25</v>
      </c>
      <c r="D28" s="107">
        <v>0.15634298132385374</v>
      </c>
      <c r="G28" s="24" t="s">
        <v>25</v>
      </c>
      <c r="H28" s="22">
        <f t="shared" si="0"/>
        <v>1.4657154499111289</v>
      </c>
    </row>
    <row r="29" spans="1:8" x14ac:dyDescent="0.25">
      <c r="A29" s="24" t="s">
        <v>26</v>
      </c>
      <c r="B29" s="92">
        <v>0.71228895117578173</v>
      </c>
      <c r="C29" s="23" t="s">
        <v>26</v>
      </c>
      <c r="D29" s="110">
        <v>7.441824863030555E-2</v>
      </c>
      <c r="G29" s="24" t="s">
        <v>26</v>
      </c>
      <c r="H29" s="22">
        <f t="shared" si="0"/>
        <v>0.78670719980608728</v>
      </c>
    </row>
    <row r="30" spans="1:8" x14ac:dyDescent="0.25">
      <c r="A30" s="24" t="s">
        <v>27</v>
      </c>
      <c r="B30" s="88">
        <v>2.3668872474087514</v>
      </c>
      <c r="C30" s="23" t="s">
        <v>27</v>
      </c>
      <c r="D30" s="109">
        <v>0.23950644765445697</v>
      </c>
      <c r="G30" s="24" t="s">
        <v>27</v>
      </c>
      <c r="H30" s="22">
        <f t="shared" si="0"/>
        <v>2.6063936950632085</v>
      </c>
    </row>
    <row r="31" spans="1:8" x14ac:dyDescent="0.25">
      <c r="A31" s="24" t="s">
        <v>28</v>
      </c>
      <c r="B31" s="94">
        <v>0.85875512145735267</v>
      </c>
      <c r="C31" s="23" t="s">
        <v>28</v>
      </c>
      <c r="D31" s="107">
        <v>0.18079055188575843</v>
      </c>
      <c r="G31" s="24" t="s">
        <v>28</v>
      </c>
      <c r="H31" s="22">
        <f t="shared" si="0"/>
        <v>1.039545673343111</v>
      </c>
    </row>
    <row r="32" spans="1:8" x14ac:dyDescent="0.25">
      <c r="A32" s="24" t="s">
        <v>29</v>
      </c>
      <c r="B32" s="86">
        <v>1.7609867627634526</v>
      </c>
      <c r="C32" s="23" t="s">
        <v>29</v>
      </c>
      <c r="D32" s="107">
        <v>0.16824714293918336</v>
      </c>
      <c r="G32" s="24" t="s">
        <v>29</v>
      </c>
      <c r="H32" s="22">
        <f t="shared" si="0"/>
        <v>1.929233905702636</v>
      </c>
    </row>
    <row r="33" spans="1:8" x14ac:dyDescent="0.25">
      <c r="A33" s="24" t="s">
        <v>30</v>
      </c>
      <c r="B33" s="90">
        <v>2.9865523518139465</v>
      </c>
      <c r="C33" s="23" t="s">
        <v>30</v>
      </c>
      <c r="D33" s="109">
        <v>0.25928268006101785</v>
      </c>
      <c r="G33" s="24" t="s">
        <v>30</v>
      </c>
      <c r="H33" s="22">
        <f t="shared" si="0"/>
        <v>3.2458350318749645</v>
      </c>
    </row>
    <row r="34" spans="1:8" x14ac:dyDescent="0.25">
      <c r="A34" s="24" t="s">
        <v>31</v>
      </c>
      <c r="B34" s="86">
        <v>1.5352235570307373</v>
      </c>
      <c r="C34" s="23" t="s">
        <v>31</v>
      </c>
      <c r="D34" s="107">
        <v>0.20814869655509338</v>
      </c>
      <c r="G34" s="24" t="s">
        <v>31</v>
      </c>
      <c r="H34" s="22">
        <f t="shared" si="0"/>
        <v>1.7433722535858307</v>
      </c>
    </row>
    <row r="35" spans="1:8" x14ac:dyDescent="0.25">
      <c r="A35" s="24" t="s">
        <v>32</v>
      </c>
      <c r="B35" s="88">
        <v>1.8650357897752581</v>
      </c>
      <c r="C35" s="23" t="s">
        <v>32</v>
      </c>
      <c r="D35" s="107">
        <v>0.21728572308061259</v>
      </c>
      <c r="G35" s="24" t="s">
        <v>32</v>
      </c>
      <c r="H35" s="22">
        <f t="shared" si="0"/>
        <v>2.0823215128558705</v>
      </c>
    </row>
    <row r="36" spans="1:8" x14ac:dyDescent="0.25">
      <c r="A36" s="24" t="s">
        <v>33</v>
      </c>
      <c r="B36" s="94">
        <v>0.84220592749965362</v>
      </c>
      <c r="C36" s="23" t="s">
        <v>33</v>
      </c>
      <c r="D36" s="107">
        <v>0.21734346516120095</v>
      </c>
      <c r="G36" s="24" t="s">
        <v>33</v>
      </c>
      <c r="H36" s="22">
        <f t="shared" si="0"/>
        <v>1.0595493926608546</v>
      </c>
    </row>
    <row r="37" spans="1:8" x14ac:dyDescent="0.25">
      <c r="A37" s="24" t="s">
        <v>34</v>
      </c>
      <c r="B37" s="94">
        <v>0.92172731353339932</v>
      </c>
      <c r="C37" s="23" t="s">
        <v>34</v>
      </c>
      <c r="D37" s="107">
        <v>0.15707338114520475</v>
      </c>
      <c r="G37" s="24" t="s">
        <v>34</v>
      </c>
      <c r="H37" s="22">
        <f t="shared" si="0"/>
        <v>1.0788006946786042</v>
      </c>
    </row>
    <row r="38" spans="1:8" x14ac:dyDescent="0.25">
      <c r="A38" s="24" t="s">
        <v>35</v>
      </c>
      <c r="B38" s="86">
        <v>1.6978064495487006</v>
      </c>
      <c r="C38" s="23" t="s">
        <v>35</v>
      </c>
      <c r="D38" s="107">
        <v>0.17029669554743807</v>
      </c>
      <c r="G38" s="24" t="s">
        <v>35</v>
      </c>
      <c r="H38" s="22">
        <f t="shared" si="0"/>
        <v>1.8681031450961387</v>
      </c>
    </row>
    <row r="39" spans="1:8" x14ac:dyDescent="0.25">
      <c r="A39" s="24" t="s">
        <v>36</v>
      </c>
      <c r="B39" s="86">
        <v>1.5117017517911282</v>
      </c>
      <c r="C39" s="23" t="s">
        <v>36</v>
      </c>
      <c r="D39" s="107">
        <v>0.19084606833243478</v>
      </c>
      <c r="G39" s="24" t="s">
        <v>36</v>
      </c>
      <c r="H39" s="22">
        <f t="shared" si="0"/>
        <v>1.7025478201235629</v>
      </c>
    </row>
    <row r="40" spans="1:8" x14ac:dyDescent="0.25">
      <c r="A40" s="24" t="s">
        <v>37</v>
      </c>
      <c r="B40" s="86">
        <v>1.2374865818359968</v>
      </c>
      <c r="C40" s="23" t="s">
        <v>37</v>
      </c>
      <c r="D40" s="111">
        <v>0.12202775396107172</v>
      </c>
      <c r="G40" s="24" t="s">
        <v>37</v>
      </c>
      <c r="H40" s="22">
        <f t="shared" si="0"/>
        <v>1.3595143357970685</v>
      </c>
    </row>
    <row r="41" spans="1:8" x14ac:dyDescent="0.25">
      <c r="A41" s="24" t="s">
        <v>38</v>
      </c>
      <c r="B41" s="86">
        <v>1.0431573147613398</v>
      </c>
      <c r="C41" s="23" t="s">
        <v>38</v>
      </c>
      <c r="D41" s="111">
        <v>0.13276547642417053</v>
      </c>
      <c r="G41" s="24" t="s">
        <v>38</v>
      </c>
      <c r="H41" s="22">
        <f t="shared" si="0"/>
        <v>1.1759227911855104</v>
      </c>
    </row>
    <row r="42" spans="1:8" x14ac:dyDescent="0.25">
      <c r="A42" s="24" t="s">
        <v>39</v>
      </c>
      <c r="B42" s="90">
        <v>2.4696950423043869</v>
      </c>
      <c r="C42" s="23" t="s">
        <v>39</v>
      </c>
      <c r="D42" s="108">
        <v>0.34335793720479751</v>
      </c>
      <c r="G42" s="24" t="s">
        <v>39</v>
      </c>
      <c r="H42" s="22">
        <f t="shared" si="0"/>
        <v>2.8130529795091843</v>
      </c>
    </row>
    <row r="43" spans="1:8" x14ac:dyDescent="0.25">
      <c r="A43" s="24" t="s">
        <v>40</v>
      </c>
      <c r="B43" s="92">
        <v>0.72850499025918325</v>
      </c>
      <c r="C43" s="23" t="s">
        <v>40</v>
      </c>
      <c r="D43" s="110">
        <v>7.0500482928308059E-2</v>
      </c>
      <c r="G43" s="24" t="s">
        <v>40</v>
      </c>
      <c r="H43" s="22">
        <f t="shared" si="0"/>
        <v>0.79900547318749127</v>
      </c>
    </row>
    <row r="44" spans="1:8" x14ac:dyDescent="0.25">
      <c r="A44" s="24" t="s">
        <v>41</v>
      </c>
      <c r="B44" s="86">
        <v>1.3255937797275477</v>
      </c>
      <c r="C44" s="23" t="s">
        <v>41</v>
      </c>
      <c r="D44" s="111">
        <v>0.12217454191037307</v>
      </c>
      <c r="G44" s="24" t="s">
        <v>41</v>
      </c>
      <c r="H44" s="22">
        <f t="shared" si="0"/>
        <v>1.4477683216379207</v>
      </c>
    </row>
    <row r="45" spans="1:8" x14ac:dyDescent="0.25">
      <c r="A45" s="24" t="s">
        <v>42</v>
      </c>
      <c r="B45" s="88">
        <v>1.9639095451605526</v>
      </c>
      <c r="C45" s="23" t="s">
        <v>42</v>
      </c>
      <c r="D45" s="107">
        <v>0.19958128736236819</v>
      </c>
      <c r="G45" s="24" t="s">
        <v>42</v>
      </c>
      <c r="H45" s="22">
        <f t="shared" si="0"/>
        <v>2.1634908325229207</v>
      </c>
    </row>
    <row r="46" spans="1:8" x14ac:dyDescent="0.25">
      <c r="A46" s="24" t="s">
        <v>43</v>
      </c>
      <c r="B46" s="86">
        <v>1.1463739817875767</v>
      </c>
      <c r="C46" s="23" t="s">
        <v>43</v>
      </c>
      <c r="D46" s="107">
        <v>0.18993178396480562</v>
      </c>
      <c r="G46" s="24" t="s">
        <v>43</v>
      </c>
      <c r="H46" s="22">
        <f t="shared" si="0"/>
        <v>1.3363057657523822</v>
      </c>
    </row>
    <row r="47" spans="1:8" x14ac:dyDescent="0.25">
      <c r="A47" s="24" t="s">
        <v>44</v>
      </c>
      <c r="B47" s="86">
        <v>0.9261491834717499</v>
      </c>
      <c r="C47" s="23" t="s">
        <v>44</v>
      </c>
      <c r="D47" s="107">
        <v>0.15968089370202587</v>
      </c>
      <c r="G47" s="24" t="s">
        <v>44</v>
      </c>
      <c r="H47" s="22">
        <f t="shared" si="0"/>
        <v>1.0858300771737759</v>
      </c>
    </row>
    <row r="48" spans="1:8" x14ac:dyDescent="0.25">
      <c r="A48" s="24" t="s">
        <v>45</v>
      </c>
      <c r="B48" s="86">
        <v>1.1046531286893218</v>
      </c>
      <c r="C48" s="23" t="s">
        <v>45</v>
      </c>
      <c r="D48" s="107">
        <v>0.13477249500349023</v>
      </c>
      <c r="G48" s="24" t="s">
        <v>45</v>
      </c>
      <c r="H48" s="22">
        <f t="shared" si="0"/>
        <v>1.2394256236928121</v>
      </c>
    </row>
    <row r="49" spans="1:8" x14ac:dyDescent="0.25">
      <c r="A49" s="24" t="s">
        <v>46</v>
      </c>
      <c r="B49" s="86">
        <v>1.0292449781186475</v>
      </c>
      <c r="C49" s="23" t="s">
        <v>46</v>
      </c>
      <c r="D49" s="107">
        <v>0.17248336171768544</v>
      </c>
      <c r="G49" s="24" t="s">
        <v>46</v>
      </c>
      <c r="H49" s="22">
        <f t="shared" si="0"/>
        <v>1.201728339836333</v>
      </c>
    </row>
    <row r="50" spans="1:8" x14ac:dyDescent="0.25">
      <c r="A50" s="24" t="s">
        <v>47</v>
      </c>
      <c r="B50" s="86">
        <v>1.3108772477211319</v>
      </c>
      <c r="C50" s="23" t="s">
        <v>47</v>
      </c>
      <c r="D50" s="110">
        <v>5.4168481310790578E-2</v>
      </c>
      <c r="G50" s="24" t="s">
        <v>47</v>
      </c>
      <c r="H50" s="22">
        <f t="shared" si="0"/>
        <v>1.3650457290319225</v>
      </c>
    </row>
    <row r="51" spans="1:8" x14ac:dyDescent="0.25">
      <c r="A51" s="24" t="s">
        <v>48</v>
      </c>
      <c r="B51" s="94">
        <v>0.81670981327233383</v>
      </c>
      <c r="C51" s="23" t="s">
        <v>48</v>
      </c>
      <c r="D51" s="107">
        <v>0.17724340628463414</v>
      </c>
      <c r="G51" s="24" t="s">
        <v>48</v>
      </c>
      <c r="H51" s="22">
        <f t="shared" si="0"/>
        <v>0.99395321955696803</v>
      </c>
    </row>
    <row r="52" spans="1:8" x14ac:dyDescent="0.25">
      <c r="A52" s="24" t="s">
        <v>49</v>
      </c>
      <c r="B52" s="94">
        <v>0.85759027424021783</v>
      </c>
      <c r="C52" s="23" t="s">
        <v>49</v>
      </c>
      <c r="D52" s="107">
        <v>0.20582166581765229</v>
      </c>
      <c r="G52" s="24" t="s">
        <v>49</v>
      </c>
      <c r="H52" s="22">
        <f t="shared" si="0"/>
        <v>1.0634119400578701</v>
      </c>
    </row>
    <row r="54" spans="1:8" x14ac:dyDescent="0.25">
      <c r="G54"/>
    </row>
    <row r="55" spans="1:8" x14ac:dyDescent="0.25">
      <c r="A55" s="23" t="s">
        <v>62</v>
      </c>
      <c r="B55" s="78">
        <v>1.4550938100469439</v>
      </c>
      <c r="C55" s="23" t="s">
        <v>62</v>
      </c>
      <c r="D55" s="101">
        <v>0.19751615401054903</v>
      </c>
      <c r="G55"/>
    </row>
    <row r="56" spans="1:8" x14ac:dyDescent="0.25">
      <c r="G56"/>
    </row>
    <row r="57" spans="1:8" x14ac:dyDescent="0.25">
      <c r="G57"/>
    </row>
  </sheetData>
  <mergeCells count="2">
    <mergeCell ref="A1:A2"/>
    <mergeCell ref="C1:C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Data</vt:lpstr>
      <vt:lpstr>Sheet1</vt:lpstr>
      <vt:lpstr>Draft</vt:lpstr>
      <vt:lpstr>Draft-2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Kenneth McLeod</dc:creator>
  <cp:lastModifiedBy>Kenneth McLeod</cp:lastModifiedBy>
  <cp:lastPrinted>2019-03-06T17:13:58Z</cp:lastPrinted>
  <dcterms:created xsi:type="dcterms:W3CDTF">2018-04-19T17:11:22Z</dcterms:created>
  <dcterms:modified xsi:type="dcterms:W3CDTF">2019-03-06T17:21:59Z</dcterms:modified>
</cp:coreProperties>
</file>