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mc\Desktop\Final BMR\IV-II - States-Updated\"/>
    </mc:Choice>
  </mc:AlternateContent>
  <xr:revisionPtr revIDLastSave="0" documentId="13_ncr:1_{2D725BD9-833A-44C3-A117-1F7605F8E1E7}" xr6:coauthVersionLast="40" xr6:coauthVersionMax="40" xr10:uidLastSave="{00000000-0000-0000-0000-000000000000}"/>
  <bookViews>
    <workbookView xWindow="-120" yWindow="-120" windowWidth="29040" windowHeight="15225" activeTab="2" xr2:uid="{1B866E1F-152B-274C-A77B-1FA3D49D3471}"/>
  </bookViews>
  <sheets>
    <sheet name="Underlying Data" sheetId="1" r:id="rId1"/>
    <sheet name="Formatted Data" sheetId="2" r:id="rId2"/>
    <sheet name="Sheet1" sheetId="3" r:id="rId3"/>
  </sheets>
  <externalReferences>
    <externalReference r:id="rId4"/>
  </externalReferences>
  <definedNames>
    <definedName name="_xlnm._FilterDatabase" localSheetId="1" hidden="1">'Formatted Data'!$A$2:$F$52</definedName>
    <definedName name="_xlnm._FilterDatabase" localSheetId="2" hidden="1">Sheet1!$A$1:$B$54</definedName>
    <definedName name="_xlchart.v5.0" hidden="1">Sheet1!$A$1</definedName>
    <definedName name="_xlchart.v5.1" hidden="1">Sheet1!$A$2:$A$54</definedName>
    <definedName name="_xlchart.v5.2" hidden="1">Sheet1!$B$1</definedName>
    <definedName name="_xlchart.v5.3" hidden="1">Sheet1!$B$2:$B$54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1" i="2" l="1"/>
  <c r="F61" i="2"/>
  <c r="D61" i="2"/>
  <c r="C56" i="2"/>
  <c r="D56" i="2"/>
  <c r="C61" i="2"/>
  <c r="B55" i="2" l="1"/>
  <c r="D58" i="2"/>
  <c r="C57" i="1" l="1"/>
  <c r="B57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B6" i="1"/>
  <c r="C5" i="1"/>
  <c r="B5" i="1"/>
  <c r="C4" i="1"/>
  <c r="B4" i="1"/>
</calcChain>
</file>

<file path=xl/sharedStrings.xml><?xml version="1.0" encoding="utf-8"?>
<sst xmlns="http://schemas.openxmlformats.org/spreadsheetml/2006/main" count="575" uniqueCount="214">
  <si>
    <t xml:space="preserve">Fed Safety Funding for Bike/Ped Safety </t>
  </si>
  <si>
    <t xml:space="preserve">Geography </t>
  </si>
  <si>
    <t>HSIP Obligations</t>
  </si>
  <si>
    <t>402 Funding</t>
  </si>
  <si>
    <t>405 Funding</t>
  </si>
  <si>
    <t>FY2011-2013</t>
  </si>
  <si>
    <t>FY2014-2016</t>
  </si>
  <si>
    <t>FY2017 Award</t>
  </si>
  <si>
    <t>FY2018 Determination</t>
  </si>
  <si>
    <t>Alabama</t>
    <phoneticPr fontId="0" type="noConversion"/>
  </si>
  <si>
    <t>Not eligible</t>
  </si>
  <si>
    <t>Alaska</t>
  </si>
  <si>
    <t>Awarded</t>
  </si>
  <si>
    <t>Arizona</t>
  </si>
  <si>
    <t>Arkansas</t>
  </si>
  <si>
    <t>California</t>
  </si>
  <si>
    <t>Colorado</t>
  </si>
  <si>
    <t>Connecticut</t>
  </si>
  <si>
    <t>Source: https://www.ghsa.org/sites/default/files/2017-07/StateFunding_FY2017_1.pdf, https://www.nhtsa.gov/sites/nhtsa.dot.gov/files/documents/13375_fy18_deficiencies_in_state_applications-101617-v2-tagged.pdf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</si>
  <si>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</si>
  <si>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</si>
  <si>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</si>
  <si>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</si>
  <si>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</si>
  <si>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</si>
  <si>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</si>
  <si>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</si>
  <si>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</si>
  <si>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</si>
  <si>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  <phoneticPr fontId="0" type="noConversion"/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</si>
  <si>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</si>
  <si>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</si>
  <si>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</si>
  <si>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</si>
  <si>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</si>
  <si>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</si>
  <si>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</si>
  <si>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</si>
  <si>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</si>
  <si>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</si>
  <si>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</si>
  <si>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</si>
  <si>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</si>
  <si>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</si>
  <si>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</si>
  <si>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</si>
  <si>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</si>
  <si>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</si>
  <si>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</si>
  <si>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</si>
  <si>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</si>
  <si>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</si>
  <si>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</si>
  <si>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</si>
  <si>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</si>
  <si>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</si>
  <si>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</si>
  <si>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</si>
  <si>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</si>
  <si>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</si>
  <si>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</si>
  <si>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</si>
  <si>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DC</t>
  </si>
  <si>
    <t>STATE</t>
  </si>
  <si>
    <t>Total bike/ped</t>
  </si>
  <si>
    <t>Bike-specific programming</t>
  </si>
  <si>
    <t>Pages for data &amp; programs</t>
  </si>
  <si>
    <t>Bike Performance Measure(s)</t>
  </si>
  <si>
    <t>Notes</t>
  </si>
  <si>
    <t>Alabama</t>
  </si>
  <si>
    <t>$ - </t>
  </si>
  <si>
    <t>No</t>
  </si>
  <si>
    <t>No results for cycl!</t>
  </si>
  <si>
    <t>28 &amp; 41</t>
  </si>
  <si>
    <t>Number of Fatalities</t>
  </si>
  <si>
    <t>$ 282,998.23 </t>
  </si>
  <si>
    <t>56-57 &amp; 83</t>
  </si>
  <si>
    <t>No (lots of talk about crafting message for all road users)</t>
  </si>
  <si>
    <t>None</t>
  </si>
  <si>
    <t>$ 2,210,311.00 </t>
  </si>
  <si>
    <t>Yes, bike rodeos etc…</t>
  </si>
  <si>
    <t>2, 27, 35-37 &amp; 40 (program descriptions), 42, 47, 48</t>
  </si>
  <si>
    <t>Number of fatalities, number of injuries (SWITRS), Unhelmeted bicyclist fatalities (also helmet compliance for ages 5-18), fatalities and injuries for bicyclists &lt; 15 </t>
  </si>
  <si>
    <t>p. 16 has interesting question about bike use of roadways (30%+ of respondents don't believe bikes should use roadways)</t>
  </si>
  <si>
    <t>$ 108,047.00 </t>
  </si>
  <si>
    <t>None (pedestrians are focus)</t>
  </si>
  <si>
    <t>3, 20</t>
  </si>
  <si>
    <t>None for FY 14, but number of fatalities used for FY15 due to MAP-21</t>
  </si>
  <si>
    <t>$ 43,421.85 </t>
  </si>
  <si>
    <t>District of Columbia</t>
  </si>
  <si>
    <t>$ 360,913.69 </t>
  </si>
  <si>
    <t>Yes, in allocation</t>
  </si>
  <si>
    <t>13, 46-47 (program descriptions)</t>
  </si>
  <si>
    <t>Number of Fatalities, number of serious injuries (state crash data files)</t>
  </si>
  <si>
    <t>$ 1,795,930.27 </t>
  </si>
  <si>
    <t>Yes</t>
  </si>
  <si>
    <t>7, 20-22 (program descriptions)</t>
  </si>
  <si>
    <t>$ 303,300.03 </t>
  </si>
  <si>
    <t>Yes, see p. 15 (GA Rides to Capitol)</t>
  </si>
  <si>
    <t>18 (bike &amp; ped broken out, bike &gt; ped), 36-38 (program descriptions)</t>
  </si>
  <si>
    <t>$ 539,952.42 </t>
  </si>
  <si>
    <t>6, 7 (used)</t>
  </si>
  <si>
    <t>$ 5,485.00 </t>
  </si>
  <si>
    <t>36, 63, 67, 68</t>
  </si>
  <si>
    <t>$ 106,169.73 </t>
  </si>
  <si>
    <t>Yes (helmet distribution), p. 16; bicycle ambassadors, p. 23</t>
  </si>
  <si>
    <t>19, 23</t>
  </si>
  <si>
    <t>?</t>
  </si>
  <si>
    <t>$ 2,234,890.27 </t>
  </si>
  <si>
    <t>Yes (Indiana Bicycle Coalition on p. 19)</t>
  </si>
  <si>
    <t>5, 18-19, 27 (grouped with seat belt enforcement)</t>
  </si>
  <si>
    <t>Number of Fatalities (ARIES)</t>
  </si>
  <si>
    <t>$ 8,142.93 </t>
  </si>
  <si>
    <t>Yes (p. 36)</t>
  </si>
  <si>
    <t>36, 78</t>
  </si>
  <si>
    <t>$ 20,937.00 </t>
  </si>
  <si>
    <t>Yes (helmets, p. 24)</t>
  </si>
  <si>
    <t>Yes (p. 33)</t>
  </si>
  <si>
    <t>3, 13, 59</t>
  </si>
  <si>
    <t>data is contradictory</t>
  </si>
  <si>
    <t>Louisiana</t>
  </si>
  <si>
    <t>2, 5, 11</t>
  </si>
  <si>
    <t>11, 67, 86</t>
  </si>
  <si>
    <t>$ 104,602.56 </t>
  </si>
  <si>
    <t>4, 60-64</t>
  </si>
  <si>
    <t>Number of Fatalities, Number of serious injuries</t>
  </si>
  <si>
    <t>Total NHTSA funds spent (p. 86) x 1.3% (from p. 4) = 8046350.9*.013</t>
  </si>
  <si>
    <t>$ 230,353.00 </t>
  </si>
  <si>
    <t>27-29, 30-31, 49, 68, 73, 87 (funds)</t>
  </si>
  <si>
    <t>Number of Fatalities, number of serious injuries listed in data but not PM</t>
  </si>
  <si>
    <t>Yes (LMB and me)</t>
  </si>
  <si>
    <t>3, 29, 57</t>
  </si>
  <si>
    <t>$ 27,454.69 </t>
  </si>
  <si>
    <t>10, 21, 69, 83-84</t>
  </si>
  <si>
    <t>May have more, bike/ped funding is not grouped</t>
  </si>
  <si>
    <t>72-73</t>
  </si>
  <si>
    <t>$ 495.30 </t>
  </si>
  <si>
    <t>256-257, 365, 367</t>
  </si>
  <si>
    <t>Mentions serious injury crashes (and that 97.3% of persons seriously injured in car-bike crashes are bicyclists). Different amounts for obligated vs. expended</t>
  </si>
  <si>
    <t>8, 9, 49-53</t>
  </si>
  <si>
    <t>5, 10, 25</t>
  </si>
  <si>
    <t>$ 739,678.00 </t>
  </si>
  <si>
    <t>2, 3, 68 (funds)</t>
  </si>
  <si>
    <t>Number of Fatalities, Fatalities per 100k pop</t>
  </si>
  <si>
    <t>There's also 406 funds spent on bike/ped in the amount of a 278,585 obligation</t>
  </si>
  <si>
    <t>$ 28,460.74 </t>
  </si>
  <si>
    <t>No (they do helmets in a bike/ped event)</t>
  </si>
  <si>
    <t>3, 23, 44</t>
  </si>
  <si>
    <t>Number of adult fatalities, number of child fatalities</t>
  </si>
  <si>
    <t>??? (p. 6-7) </t>
  </si>
  <si>
    <t>Yes (helmets)</t>
  </si>
  <si>
    <t>14 (programs), 17 (crash investigation)</t>
  </si>
  <si>
    <t>Interesting data point on p. 41 (speeding drivers almost twice as likely to have near miss with ped or bike in last year)</t>
  </si>
  <si>
    <t>$ 91,988.39 </t>
  </si>
  <si>
    <t>44-46, 65</t>
  </si>
  <si>
    <t>Funding amount is NHTSA only, does not include state match</t>
  </si>
  <si>
    <t>18, 113-126</t>
  </si>
  <si>
    <t>NY State</t>
  </si>
  <si>
    <t>$ 263,154.29 </t>
  </si>
  <si>
    <t>Yes (e.g. NYBC)</t>
  </si>
  <si>
    <t>v, vi, 51-62 (lots of program highlights), 140 (funds)</t>
  </si>
  <si>
    <t>Number of Fatalities (NYS AIS)</t>
  </si>
  <si>
    <t>Injuries tracked but not a PM (use NYS AIS crash data). 3 funding types reported - I used "expenditure amount:</t>
  </si>
  <si>
    <t>69-71 (ped safety), 89</t>
  </si>
  <si>
    <t>9, 13, 24, 31-55 (funding)</t>
  </si>
  <si>
    <t>"Action #99 - Increase emphasis on programs that will encourage bicycle travel"</t>
  </si>
  <si>
    <t>$ 208,000.00 </t>
  </si>
  <si>
    <t>Yes (p. 21-22)</t>
  </si>
  <si>
    <t>19-22, 145, 166 (funding)</t>
  </si>
  <si>
    <t>Number of fatalities, number of injuries</t>
  </si>
  <si>
    <t>7, 14, 62-64 (funding)</t>
  </si>
  <si>
    <t>$ 78,991.51 </t>
  </si>
  <si>
    <t>Yes (p. 3-39)</t>
  </si>
  <si>
    <t>1-9, 2-8, 3-37&amp;38, 3-39, 3-40&amp;41, 7-3 (funding)</t>
  </si>
  <si>
    <t>$ 39,791.60 </t>
  </si>
  <si>
    <t>Yes (Palmetto Cycling Coalition)</t>
  </si>
  <si>
    <t>6, 8, 72-76</t>
  </si>
  <si>
    <t>9, 60, 65-67 (funds)</t>
  </si>
  <si>
    <t>$ 393,443.12 </t>
  </si>
  <si>
    <t>Yes (Bike Texas p. 141)</t>
  </si>
  <si>
    <t>14, 22, 44, 53, 137-142</t>
  </si>
  <si>
    <t>Number of Fatalities (TXDOT)</t>
  </si>
  <si>
    <t>$ 94,800.00 </t>
  </si>
  <si>
    <t>20-21</t>
  </si>
  <si>
    <t>Number of Fatalities, number of injuries, total fatality rate per 100m VMT</t>
  </si>
  <si>
    <t>$ 47,557.52 </t>
  </si>
  <si>
    <t>19-20, 45-46 (Local Motion)</t>
  </si>
  <si>
    <t>Number of crashes (as 2015 goal)</t>
  </si>
  <si>
    <t>Interesting compliance with behavior stats on p. 46</t>
  </si>
  <si>
    <t>$ 110,730.00 </t>
  </si>
  <si>
    <t>58-59</t>
  </si>
  <si>
    <t>There also seems to be $141,005.4 in Selective Bike/Ped enforcement activities (p. 82)</t>
  </si>
  <si>
    <t>$ 125,937.00 </t>
  </si>
  <si>
    <t>8, 48, 50-51, 52</t>
  </si>
  <si>
    <t>Number of Fatalities, number of serious injuries</t>
  </si>
  <si>
    <t>Yes (bike helmets/rodeos)</t>
  </si>
  <si>
    <t>22, 3 (funds)</t>
  </si>
  <si>
    <t>$ 270,519.82 </t>
  </si>
  <si>
    <t>Yes (p. 27)</t>
  </si>
  <si>
    <t>iv, 15, 25-27</t>
  </si>
  <si>
    <t>Crashes, serious injuries and injuries (all by 100k population) are listed on p. 25, but are not a performance measure.</t>
  </si>
  <si>
    <t>$ 985.00 </t>
  </si>
  <si>
    <t>Yes (p. A5-A7 radio earned media)</t>
  </si>
  <si>
    <t>52, 65</t>
  </si>
  <si>
    <t>No programs funded just for bike/ped, only some media buys.</t>
  </si>
  <si>
    <t>405h Non-Motorized Safety Priority Program Funding</t>
  </si>
  <si>
    <t>Average (2012-2016)</t>
  </si>
  <si>
    <t>State</t>
  </si>
  <si>
    <t>Bicyclist and Pedestrian Fatalities as a Percentage of All Traffic Fatalities in State*66</t>
  </si>
  <si>
    <t>Amount of Obligations for Bicycling and Walking from the Highway Safety Improvement Program*67</t>
  </si>
  <si>
    <t>FY2017 Award*68</t>
  </si>
  <si>
    <t>FY2018 Determination*69</t>
  </si>
  <si>
    <t xml:space="preserve">  State</t>
  </si>
  <si>
    <t>Percentage of HSIP Spent on Biking and Walking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</si>
</sst>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  <numFmt numFmtId="166" formatCode="0.0%"/>
  </numFmts>
  <fonts count="1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5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theme="4" tint="0.59999389629810485"/>
      </patternFill>
    </fill>
  </fills>
  <borders count="10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/>
    <xf numFmtId="0" fontId="5" fillId="0" borderId="0" xfId="0" applyFont="1" applyBorder="1" applyAlignment="1">
      <alignment horizontal="left" vertical="center"/>
    </xf>
    <xf numFmtId="164" fontId="0" fillId="0" borderId="0" xfId="1" applyNumberFormat="1" applyFont="1" applyAlignment="1">
      <alignment wrapText="1"/>
    </xf>
    <xf numFmtId="44" fontId="0" fillId="0" borderId="0" xfId="1" applyFont="1"/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/>
    </xf>
    <xf numFmtId="0" fontId="0" fillId="0" borderId="0" xfId="0" applyAlignment="1">
      <alignment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64" fontId="0" fillId="0" borderId="0" xfId="0" applyNumberFormat="1"/>
    <xf numFmtId="164" fontId="0" fillId="0" borderId="0" xfId="0" applyNumberFormat="1" applyFill="1"/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ill="1"/>
    <xf numFmtId="0" fontId="10" fillId="0" borderId="0" xfId="0" applyFont="1" applyFill="1" applyBorder="1" applyAlignment="1">
      <alignment horizontal="center" vertical="center" wrapText="1"/>
    </xf>
    <xf numFmtId="0" fontId="0" fillId="0" borderId="0" xfId="0"/>
    <xf numFmtId="166" fontId="0" fillId="5" borderId="0" xfId="0" applyNumberFormat="1" applyFont="1" applyFill="1" applyBorder="1" applyAlignment="1">
      <alignment wrapText="1"/>
    </xf>
    <xf numFmtId="0" fontId="0" fillId="0" borderId="0" xfId="0" applyAlignment="1"/>
    <xf numFmtId="0" fontId="3" fillId="5" borderId="7" xfId="0" applyFont="1" applyFill="1" applyBorder="1" applyAlignment="1"/>
    <xf numFmtId="0" fontId="3" fillId="5" borderId="8" xfId="0" applyFont="1" applyFill="1" applyBorder="1" applyAlignment="1"/>
    <xf numFmtId="0" fontId="3" fillId="0" borderId="0" xfId="0" applyFont="1" applyAlignment="1"/>
    <xf numFmtId="165" fontId="0" fillId="4" borderId="4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3" fillId="5" borderId="0" xfId="0" applyFont="1" applyFill="1" applyBorder="1" applyAlignment="1"/>
    <xf numFmtId="0" fontId="5" fillId="0" borderId="4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166" fontId="0" fillId="6" borderId="4" xfId="0" applyNumberFormat="1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165" fontId="0" fillId="8" borderId="4" xfId="0" applyNumberFormat="1" applyFont="1" applyFill="1" applyBorder="1" applyAlignment="1">
      <alignment horizontal="center" vertical="center"/>
    </xf>
    <xf numFmtId="165" fontId="0" fillId="9" borderId="4" xfId="0" applyNumberFormat="1" applyFont="1" applyFill="1" applyBorder="1" applyAlignment="1">
      <alignment horizontal="center" vertical="center"/>
    </xf>
    <xf numFmtId="165" fontId="0" fillId="10" borderId="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6" fontId="0" fillId="11" borderId="4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166" fontId="7" fillId="0" borderId="3" xfId="0" applyNumberFormat="1" applyFont="1" applyBorder="1" applyAlignment="1">
      <alignment horizontal="right" vertical="center"/>
    </xf>
    <xf numFmtId="0" fontId="4" fillId="2" borderId="0" xfId="0" applyFont="1" applyFill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</cx:f>
        <cx:nf>_xlchart.v5.0</cx:nf>
      </cx:strDim>
      <cx:numDim type="colorVal">
        <cx:f>_xlchart.v5.3</cx:f>
        <cx:nf>_xlchart.v5.2</cx:nf>
      </cx:numDim>
    </cx:data>
  </cx:chartData>
  <cx:chart>
    <cx:plotArea>
      <cx:plotAreaRegion>
        <cx:series layoutId="regionMap" uniqueId="{539606F6-A1C7-4B4D-A44E-BAC3FA84C257}">
          <cx:tx>
            <cx:txData>
              <cx:f>_xlchart.v5.2</cx:f>
              <cx:v>Percentage of HSIP Spent on Biking and Walking</cx:v>
            </cx:txData>
          </cx:tx>
          <cx:dataId val="0"/>
          <cx:layoutPr>
            <cx:geography cultureLanguage="en-US" cultureRegion="US" attribution="Powered by Bing">
              <cx:geoCache provider="{E9337A44-BEBE-4D9F-B70C-5C5E7DAFC167}">
                <cx:binary>1F1pb9s6l/4rRT+PckmRFMUX7x3gylscL0mTpk3zRfBNciVq37dfP0d0Etuq22TwZgYwULDi4Tky
pUckz0bm3w/Nvx6Cp032qQmDKP/XQ/PnZ7cokn/98Uf+4D6Fm/wslA9ZnMf/FGcPcfhH/M8/8uHp
j8dsU8vI+UNHmP7x4G6y4qn5/N//hrs5T/EyftgUMo6+lE9Ze/2Ul0GR/6btaNOnzWMoo7HMi0w+
FPjPz6M4iLPNY/z501NUyKL92iZPf34+4Pr86Y/hvX763U8BdK0oH0GWmGdCmIzq3GQGpYzgz5+C
OHKemzWM2Bmj3MSEYsZ0TujLb683Ici/p0eqP5vHx+wpz+GR1P/7kgf9h4bLz58e4jIq+vfmwCv8
8/NtJIunx083xaZ4yj9/knk82jKM4v4hbm/UU/9x+Ob/+98DAryHAWUPnOFLe6vpJ2z+Cja5v3l5
O/85MgY5w5xiHQMwhikAmgEyjJxxRHWTGgYXhsnZy29vkXm7P8dxeZEboPLX4lRR+XsTfiAsRD/j
hsGQTkxEOEYCBsT+gDGNM5MiggSmBBkGRcZPsLzVoV/ishUcArM8SWCWcSlzuYk+Ehp0JgAajDjX
OWKIm4fQCHxmMiwQM3WdMyKG0LyrS8fB2RMdwLP86yTh+SvzN1G+gcn2w1YaemYKIXRMMdeJQfQh
OvoZJaZpwGyHDX07sLa//TyfvaNHx8HZPcsAm7+uTxKb2VOcOfIjB45+ZlCTwHxlmpQDAoOlxiRn
FHQDxjEgSPFPc9o7OnQcmVfBATCz0xw0oziKnh4K+VAWHzduKD5jnDCEmWnAooKG4HBYkIhJEMXE
xCZh/YK0P27e2anjAB0ID0AafT3J0TN+Cjb1Jnt6eUv/uaZGxBlCJtYZQQxzBsry4brD2Rk1ODVM
3cAwhIaK2ns6dBydneQAmvHkNKEZfSAoYNggA5umgKmNkv6l76tpnJ8hWIcMMHiEqVMdi5ef3q42
L0bXp/ifT2DjlOHfv59wfwHQs+l2eJchWPDUJ2jvzB837gcaopSeEVMgApYo1imo1wO9GmN6ZsDk
hg0AjMN0xw8Be7M7xxF6FhtAMh+fJiRx/YFaAdXPEMxasOIjsEEZXB0OIQFaASh0hqBqAP00r83f
6M0vAFFSQzxOUx9YfLQKbZ7BXMZ1Jhio0TCrDVVoE8ZQP61xXVDQtE1o31cF3u7PcUxe5AaoLG5O
cpQs4JWUD3778m4+QAHgZ+Aa0wnBOuFc6ALmpv3FxmRnuskNHTFQo8nPKtp7evQLZF6fZYjNj5PE
ZrWR0QdqZpSdEcx089UbM9DMDHGmIwITmICJDgmlJewPmDe7cxyVZ7EBJKvTVMpW8sGVzib6uOEC
S71p9LowzFHGEX0ZhgsYPJhwAdCAgqaD7naAyjt69AtgXiWH2MxPc7hIMDjzuPjIVd84I1QQxg1E
hYl+XvXpGShg4Pk0Ta4jjvqAwSE47+jSr9B5FR3Csz5RePJcwr8kkS8v6QMWG7D3YWmHZb63NPux
cbDUCNCSDTBoCEcGrDe90nYIz7u69CuA9oSHEJ2mMrACfOIy+0h8QAnrAzLM2BqWvRK2j5AAPyfn
pgkBBAYug5+80O/p0a/h2T7LEJvTjKitn/7OPjam1vvSQFEDC5MjDqGAYUxNiDMTY4yIqSMTQQBh
MLm9p0fHsdlJDrBZn6ZWsH6qNo8fuOyAD41AABqboIaBhQ9BgsNRg7EBExujENwxDAOcoYOw2tv9
+RUu2+cYovLtJBec9VP96eIpy5/al1n/P19vKDoDzzLMWAbEZsAtMzQ6OfhlOHimEUWgSiNjqK29
r0+/Qmf3PEOELk4WodVTIx8+0HVG6Bk4MAkoBRC/Ue7OwdhBxhlGEJU2ICD9nEmwrxP0CL3dp18j
9CI7RGh1mgjFWeF+Gm/8j1WrOYTQDB3i0wKCaMfybBAECQTVBQIPJ4A5cN2s39mrX6B0ID3E6TSd
nZeu/MAxBLMcBNAgfgNKs673zoDDMWSC1o0hGUdw8HOKPkb6MsNu4wVv9eY4LlupAR6X5yc5bi79
AAICH5pqA6lnEDMToCvrSDk8DzER4HZD4EkAWIAPLFEywOQdPfoFLq+SQ2xOMwvqMnty4o/04JAz
AbkaWNcZM9nWb7Zv42AdnfUtpgFXvRk6CNa83Z9f4PL8HENUTjOP4+opivI2qDbR72OL/7uMTpjJ
QAlgYMX0ViYCeA5HDUQ+TdDnwA6ixnbYHI6a9/bqOEKH0gOcrv46yZnt2oUs00/zPNhEjy/v6gP0
agzBHBNMUQJIgfqMYUXZH0Mc2hkF9/U2+PZTeO29vTqO06H0AKfr+UnidBOXoLmNNlkcyA/NK4TZ
DlwCAAZHuM/gGHh0zH7EEW6YgCR43H5C6v39Oo7VUH6A1s1p5g9sn+rD9WywhYiBqQAlDfduuMHs
hxE600HPg1Q3aIMEkIEe995e/Q6pl2ca4nSaevZXWKUgcf/p6eOmPsIgR5ogSPLAog+HDl0KkEMN
fgZEIW7H+gjD0KXwri4dR2hPdADP19OMMXx9aj40SxdWHQOyoxno0zoFL+nhogQOUgJ5ogQCPzCC
fo5kv9mbX6GiHmKIyN1JLkO3xcb9wLECbxyCOZDXIUx8bIMOxuB/g2gC6BBMOeBefntrmL7Vm+OA
bKUGeNx+PUk8vj1lYRwVL6/lAzQ3ColRMEAgyeaoLwcycg2Ib5sCggjiOfdw39/2jg4dR+VVcADM
t9ME5vtTXnz6JiGX/UMNINjSZlC9T1MXZBslPZzDQF0zMOgI4G1Ti88wH/fd3ToO0kB8ANX30wws
fJf5Qxzl8iN9CBA3gK0g+9vX9s0fU0ASCGRNg8YN+hpo1aB07w+id/XoFwjtHmaIzmkaPt/bGPaJ
Oi8v6ANmOB12hYLuBW5OCMhBLs7ANgWLFfw7kFkFLlMMHro+jnoAztsd+gU0L4JDYH6c5NIzD8AS
jWX+8nY+ABmIxmEC1uY20VANi8GwAWcoNzgoaH18e+gTfU+PjkOzkxxgMz/NDYjz6PGDtx+KMwGp
UQiWFrBoYB/VYNCAVaObmAtBcL8tdGjUvKM/vwDm5UGGuJymQfN9k7swmRUf6q+G6BusI7BLGhJw
+2x1/VAl2PqrQWcDTVptpx74q9/Xp+Pw7MsOEPp+mv7QvzLZxR/qYKNnOuhqkO8JSdIqqXAAT2/j
GBAehY1w20zdlwn1ZWvomx06js3rkwyA+ev+JJebFZg5H7qjmsIuKUKoicGbJvr0jmFWDoJ0QwpB
OAS7do/Mae/o0HFgXgUHwKxO09I5hx2HUr58tP+5FoDFGYNTO2C7J38OfQ4GDIPQ6S/iBm/35Tgk
L3IDRM5PU2Xuc17ON2ECa81HbgWl5MyAvVJwmgqkqIGRyQcLDQR1GIcEAhP2UnMOp6nQl49iO5O9
u1vHMRqID6Ban5/krDbaBPKfOPtYHwE/g9A1BAN0OMmDgq9gOLHBCIMNCpDvtvNQ7xs47+vTcZD2
ZQcIjU5TIVht8nzz4Jb5U1F8pK2jn0GeJ0xj4NjEtN/GezjL9YMJDouATSTKBP0pTPDubh3HaSA+
gGp1mlBt88j+D2KksOCAWQpbD8C6OXJaERdnACQ4qZFukiO5Ou/v13GwhvIDtNanGSP9P3COguMG
st9fk3l/2hcPzlOwYSEyCpmIR8IJ7+nRcYR2kgNsvp3mSJrCUWzyI1PgddjdK3QGe65eTvI4nO4g
BRH2/urgc+MU0nv48MiCd3ToODKvggNgpqfp2FltsvZjU3X6Q/Jgrw68e0ipUrPXITLcgJPYIAsR
/KW9zvfTvuv39Og4NDvJATar8Unqcr2C+iPO/Bet9z83heCUAnAbgAUKZ+BASsGxw1cMjPpDCo5v
t3pPj45js5McYLM+DWf1w2/PWNxqu1t8Djj/twdMCpjVGGzooUzoOuhyA6+ogLEFp0pBnu9uv+m+
pj04+vHX3ToO0kD84En+n86V/PWZk68Hc443xWaiTvTcO3by963qceGc0YHocxjmKG7bdzd//PMz
mDx7MPa3OAjfDF7aQO5pkxd/ftYM40xAcg44htRRE70iUUNA98/PcP4EQE4h9wrsJzgMoU/BivoN
CH9+Bo2dQDKwOv1Nqet5n7IHIvAREB025AnQTSDHXuev56hexUELucuvL+O5/ikqw6tYRkUOZ5hi
eJpky9c/XR8sBI8u7CMjOuxMgs18EDtMHjbX4FYGdvxfAfayCNc+e0pJvGIRIrdNGujjxO3EDFeG
flvTVB+HXSZmqhWZGt626llEtq1B4D+3HpNVt1LMx2Sx2EgndsdOlaQLVZhBkCbWri6aNl3wvhjQ
PKdLXhi1fGlERXPu0C5b7oogEftVSUNtEfvnIhXku5ME4ZIYwhlpfTVtIzSpa5fPdCOl33VePPpR
UV86TWdh153EPPOmfle39yxJR1GBxffKaaZMeEVhW4h3dBzYnb1o29ReqCsjEfYish0js3Z138bk
oqo8y2+RM6Hcbq0iI54zNusOL5oA83QKB5rghaq7RnmpxTb6O/Gld956NFp6nRsvg75w7YaPApTQ
0aBBVVVhyCxe+omv5Za6TM6FU/tL1RY0jTZx3MabOE5bTRvSmWsvz6qpk9jm2u2vuqZprEyweJzg
WZyT/JtAqXZVBLE/8zU3tpqkitdVX9iaDwVPW4slUW0VRe2UiUVDIxwnqSNmpCjW2Cm6tZNo9AZD
JHCiV7YzzZqM3bhOUq+cJL9Nw9AeIxex6tr3vfyicUegSeTXJQqKa3iO6jySUm5pqqEfK5aQnjNX
VaPTnevfCakbBaw6J1kcz+uGxKnFZNkuatPfLxQt0Xmz16BoFU1unzE3ybr1qnOK6+AyI9K9sW2N
zXJq4FFGDfemyVtsVXXejD29LmapX5AFhF7Ki4TX1bmJU7lmjWdMIrOLr/XGJCOm+e53P+CRVTei
WiRRisax3gQjr869b+oqeL3Ka01uabsrTnT93AtcY4KDTI4wj9hMuHbpjlS9jio2c0LhnFe4LcdV
56aWltfuDW/86LzLqvTcaZB5neRVZlVa6D26TT0pUje8L+wWj12qyRUrdHvpEJ+O7aK1p3FJmRUm
toMtUDqYBR99PE0CPV67rRuvEc/iddsXKa+Z1YgsmaqGzGxdDOMGWjS3YJaZJg+8bFapHdzrXli7
o0Sk2kVfjaKqckcx77QLUsb3MDzhgV6rWUSzL3k3x6QLFx0rSGpRn+KFFwW+My5g89qE1F22JW7b
vRz/bSShe85DJiexqxmjstI8c8a0B60Im5XPbbIOGzEyPR5036qgDiyUSseMLNMpAguzpLUc5rdX
omPNtojoGCTkPsVpTCtOs25mU2BtgmbUUL2dBdyRX2I71i29zcIHWTvnjVc231merXmUzvx+HlEF
zHr2gvXziKqGajLZ1QHAS7uLpMUz7C2LCocrN6N8DMtNd+fYaGnkuvHoyu6Gdkx+D01RTxCzvWXc
ZeFKCvHMWkXd0qNh/H1vKTyyukC4fbC6CCR00GkMqnbz6ahfffZWF45DWbqGaz75hgzmUvheYOlC
JhdaYsQXha9DXV0O60PWvfpPl0PZvO38kVY0dEJJh27L1LlOWdtchlJ6t3E9ssM8HNlxa0+CHmZV
YKOjMIeF/jIKii091GOXWKrV7CUaLbMnim8n9iqxozO9c4ilJN7+jTTKVmlURzetmflWXsX1F6ln
2dI2XG/MjCLZOH514TTE+RYKTc6paYdTJzOTTbUopONv8jDOp3C4unluBH7+TdPCeej5Vt0VN43T
RVeaUbDr0C1XTsvLu5Yx97yD+NQE86K8i6o0tMIsdy9DljvnmcPxCGc4tETWuveVnbejEKFmWUVm
exP66RXv6bnZuBMUdvY8lSz63pVopOil8Pi0LTx9Zoe+e4+Ly7pt+J3dRtp5VWZ0oshOReeFl8hb
R5jFoqCdP7ZrR94T3QM77vXA9mNfnwkRhAPdRkDYAGY82IdNQMOBT/Hw6+s8Yuaw0Vc+etgnvhzB
0uUhv7unqDNGdauDzpDY5LrsTFjK4/YeBcIYaU6RL7u8Jdeuo31vYcBOcR174zaw/WVGkL8Mk+z5
StE0M7zyo845H9AVb1MaTW4pvl2zZ6RXGcngjR+5naKh3JslbvmFMxpPmrKsl6gI2dLPTG8Sxp1z
VxjeJe8HN7PZVQoBx++KVXfpM2vV6XusMQ/4Y6yRKy8J8XfDbuMJTrA7ztzCoa6lUa1LoiuzrOcw
JKe1Rz3H6q9QQH3Hckr3+eqwdcinNXLa+DFIHPLFZo4v9KykIzMSaKm13X4hEjz3iJHNB/Qdr28n
aKmqBouXRRPa59Jv29LasexkFY3F0aVeB825ElWNij4UCwW61ny9HjexP7W7oP0Ki6c3wibO7oy2
kJYszPpvJylWne+4juX5hSWlVkorlIlVMJFdYxlmI41Ft9hrvEvdRfrta60TDrmVMr3Vq9C7xH2t
b1M1HVaqHee75Lr+F17vsvs9B35B1V7bdr/Xt+1qrz1jUcDnfiJLy8PSXZmJQ0cN0+NxyKmzUjR1
tSt81eAEdGTg5pnvGLPb2DZE1343kjnklOwPZLCd+tA62Cf9dpXe6DkcyI0rNd3NiPYoPXRTdJn5
xeSet8p9uxqpEQ0qwUMZEfMLqD5ylb7STaDnr/Sqk/UoTvW2VyEeGi7FHr+iE4c/BPZGZuJaFEFX
WjC48dJ+/Wq3Vz0NdXk68aRBLeHmCBj7j1o1q0J9bepKMcJed2oZhMIdFXF7cxPb0SjtXDTWYlCK
08BPrKgS0SLtleIwJmjmIiLHqooiM/hSYG9bi3sOYjuJJZswXkh23xXByLRbtgjSIr+s9ToZFdIP
H1LmjjzbaO5DUJMnOw6DPdrsIq9MY84J8a0CG6Bk7eoJeUMb6Pd9D1HsjV3YCQv54BCPH6CYlG3M
YQ4yHzUnwEyzGE71iTIMYzwLSl37qiq+f16zRPuaSCO+ke2mCvnCzj1nZRgZaIWv1cRG0GGvtret
QvLsi3DaMYL1hnWpviQ0cM7zBOlL1l+RnqauFG3XGie2Ntvxqata1tc46uSy5gJsEKo30yLN8ku/
c54L1RCXogGj8IWmWDpYZEeqIWFBw6ysl4O/GPJ8G8WtGIXfCuv3I8X4eaRwMA4hcQsOTujP7u8x
2FO4HFZJDTUueWRR4YxyKfGyfC2MXMKXqupFQUE7TJwJKWR+sSOlEQATyIpMOsnoWpM+Xft5YHnE
zVe0Lela7wtFlx4NJqLFdDRoUK2NCMCy1eWkKIVWzONO8mCN4sobSz28SxuJ5yxm+WXelPkl6a96
ekyN9nzL63vUv6Slv6hopd92eiyuOJeLrE7ILfFb86pvS5G515b3NUrrr3EctJNY19J5XifeQl15
dft8Fbxe7Vp3V07NvYWv59ns99iAf/unAWBCOKnfS4xglyQcFnsIjstdO/BalD36RdTldMITMc3c
VlsFZnqVaE01V7UtiWO7s7KobMcOnAY8Crb1nlu1e75sL2qezdvI1FYkdFk1a0W8dxvVoHglnII2
LuK6sOwk80Ze3Gk/mB5dx0mGHQscJG3B4X+HXDV6lN7XduKMgiJCN8jtmkkUa/YqTZA312WUzk3D
JSsfFs0Jrr3shoSRN2pz17nv7+j6HPV3pLbjX5vEzWZUS4hV1Gn4AIfizNKmbu9kFdqTTuP1BQ4M
+0pxBJlRrwPP86xCfa7959nQEi25+mbrtE0sRpxgWr627BhjvQzGxKmiUVST/ItoYitIG/eGpsK9
0etSH0th5lNFe+UomtQf48a+Tnv7kXVuNNVtW47zvqpoMuDhNBWg+3FlcTqv9QgstS+KUdE04Xnj
Dnv5F9Wwu1eoDNdIpxbOteKCpu4kLcxoXToN2MP9FdfDeJ2wiC1w6kwGdMWhGntJxboTYr1k1ku+
3lZxKLpi02Wzva0iDcQPb5uL+I012/zpY2c65CHA0Qb9IXtwettgti8MibzWj2w4XjYaQ4zOiK2y
S8FCR2CmQypDuFDVlNnYYpnXjeMObEJLNQ8YPdPlfLRlV0xNfw/FuWNXt1RVdUszYZeBTsKp9Ip2
LSlJdKuwg3KdLBSlq0m79hWZJ549dWrUWAEs6rq1awevbWlxHvizDst2vW1+vgsGL5KVZSGbxM4k
ycyyAI9JmS2xF6fhWF2qItcCexE6E1VBNc2We8w7trZvcWGX1EILJnBMItxOkbaXdilhAeLEntp5
EK/yKGqnCejsFgff20rRVMHAs9BY6tKs+TJBbTY33MJ9pu0YXVE830HRRMIEnCL1O6UN/ojPcLpj
AlEwv8D+hxkKtuUdTneO6DwmkkL728/9SQG+C2JpmZmOcVw2Y7VG7NYSsxLN2rxXBBklwKrWlDYk
6djvumd+RVOSneyadfUAM0l/136V2t7r8P7bH5Ue/4fDR+A3Yf4l7IuKX7uIpldbnaFXHMAE31Ec
M/SvEm9JS33UAC5f/CJgN0KrnHFOYzpzbMFuos7wFkaqp5ZqbXDDbnoBasM8oEjgcQWBurOCPI9m
SrfRhF+OYczE56rqhGk51gMcn6Peme7aL63K875rVZ531Yp65oEs9lF0G4d1OO+S5h+71cMrF7nR
ttCc6rFLfDxXJNVYmkE19/TsnxDn0VWA9G7cCJ3Ak8DmwHLqEWdc9ZqjV+X+qNVbdpm2qFzwnCUT
ltvOfc61UWa75K7r7LHjpPHMbkp3DIuLe1OlxL3BfjMRTqFdKlIjmxgU2cQd18yDNa6s9Ykoymjq
arIaMRyLyxQOWL3k/VXCHMcCb0ow3zU0vqCrVOtGim1HVzcpi6jaawBfYWcRpIGyIW3aLaosBe+G
D9qcl8RXSDMeipY3d20VR1PIGG1nRpK0d3YZXxqlWV/7rvvGRMghhnOg9oJXDFGKIBGhP0eRGAMf
WFnbZobSrvm7ycDTj6yo0SLLoA1bgZ72JWahnYx4Qf8hlSsWnYeqG3Db5uc+D+uRqqqiSr4aUZde
q4ou4buBozPtqaq6OGIrx2NfVK20o+qmkvY/fpCWC73SkjX4VunWz9W22iSua22hfFhbX1VgCnfq
VoE/2vER5cUSpT1JBRtrwYVSwkIBmrKfBGis9K74sCpaEY4Lnkwh7MVWJIhvlHNfFYkfXjlVlqxV
zQYIJgGkuE+20QAvM3b8MW7JqAIF9YJ6DRmrq9BozK9pmy3r3k+j6LT16YUobPNrYSZDOqkRqEOe
zEY1Ro79libH+qgYqIwQXVNRMzjfqv8rJfBXgPpNqxT8m4dTm5nqedHmRvx33tbmOLLtbF6E5dpr
Wr+1mshtVk6cNSt1FftRPjeyfA32XM4uFHNfDWvbay1BrgMU8JWIZXieCOFeFFodrrjXGRMehc0N
rCzCyqQMNzxsFn6Z5KBgBabFK19/5G3rWRFiax18gitw4kfg4TJbiCuBRpJ2yDQtI2ijq4j7luDd
rAxt3XIr3ZdPOvwhwXHUuuGo65eeXWG4Ml+afbGjVVFiIdw4FhynjycC1LviOq6MeWRn56HekO/E
c+Nxm1A2Z4FGvheGubR1kVyXQVtfe4W9gCnQ/5bwS847fwld8ZfqShVml7W55VXFIs4DfK5omagg
QqQ7aLY1myHw9DVIcnu2M7SVbb6rKsNa2d2vvIqkOAwtmdisKuZ54rSLXdFVSbsIg/A8DAv9nBAn
Sa1d67bOXQhYGXY3Z15NLzujHpdRmK5IX1OkAladBSqalarBHPNMr2Ikp62H6tGOplgghnOPyzaf
1eDjzf72CIomddEYcxIZYH4lrfMjJBEZge+yXcRtGH3Hmbelx7Ydz1vX8ybgmXN/kDgHXxRkfl7S
MDK+YFrcGj0dNr5BtFI09izSeARBpNbtastOG9wuqqY2biISy9sinirHE82xqij/EXVNt29RlaBn
c6o9NkdOU0+4cFbr77QFOFfkpyEFcyOcMgIb9OEv0sHpi4dDqiF1lIioI3+HLowX2O1qLlWhmZ03
TdugsHY06hZtZengCN/yREGAljDy2KuU4h1UFT9DbWQFITwST4sbV+vaC68S4Bjti5ahEaWgiexI
hsyR1aZ6dJ7qMd2yucTwpwbKzZGikdrHY5aKdAoHEzSjpMnDOW5S8TU1NDQxSAIR3b6adDQ79wvT
BbMDql4bQTwwTgpLVUtICLmsEF2pmu928VeHbQUVJTSqc9vz+JUj5IOHwmgRGuB0LmljWyoE1vYG
yICGepp/yLejaQwi19tY20CuJGa7YLXuW53m/Cj90P+WV5U2wboLS0rr2CujQ9U4YD76gTpnjnBp
PB6y+hxWH9qzsrSqxrJp6pmZuRwiL5W7NvsiReDORcgduTJw1wZLQ2SpVlWvzWYNxh6da5keIEvR
RMXcdab5xYi4bTTZk0s1nc8CE/IAUtcNLklX3HeQYvvNM0BNoyE4x1Q1S2o6474bTVQ11wM5IWZt
z7bMge2O9KDKFqrqaOkdZ255aTgZ/ub6+QjO+Xgq7RKCiYywm5alcpUY+E6tYooEsbkF2LfykseC
Lx2fXtM2hjinMshw2CErweBL2llqO7NMteopOJQG9ppmo3jeYGleiM6G2acoW+8ilXTuNii0PN2E
kHubL0hfOLCPAwKGcNXFfgyznRjvSOpKsSkOVVUFKni+sG2czyDqLi3PKc2ZbnMyiWMp74w4bi3Z
td3Krx37m2gvXV7JO2Qze9HZUTRSVV2EdAxH5YdzVY2LaFFF2L72Mu+HnRsbH7d87Bh2cyHgbMTb
wg0WWVC194ouezr8raOjdA4+9Qupkc5S4dDGEP5EVVVMVEVDVcMubLqjlV1xnnRoruWIrGzkxlNY
/BAEvaG6K8Rr1UYstFhK5Uy1OuD7aLfcWap7q07O7SQlK0946cRpaDQhHTFXDZjhllPX6Q9wHHQj
6Rr2ogLP5G1S2jDYZfqD+hqdeXpQTPMOJT9Sna4krOw3JnXFVrzr2QbiYamNFR1UJTph0lvK1NT2
0h9InHiWF3JyodIfQBPAl3mHAQdImmgjXoxYB1qiWTr+JS9vZWNz0wKrHIwDCDaOG6llk8qDAJai
wQ4DiGDwW1HGB2wRu/NrsHwsN9HEF9ped+Dci0dYRNrY14mcMlK6N0ikdt+Y9rkPdmXASeu/WyFg
y/xghYC/g9GfRAVHWkPyPPxhn4Fvk4dalFZRldwnNq1GIehfC1TJKLOIxFBurw2bsUXFEzTSXYOO
mGraMqimbZGxZObVMrAg+JnOqjAKto5o2ASVzkz4NifK5LJjI5nFWh5MlEFmVPFzq1eF8RcBQ1Xl
L6h8BnVV5uVtxks539F3qRD1S6PiVzkROzaB6luvy69jPbK6yJe3vtdMeBV2dzoOYEzJUAMXV9be
ibprLAE+3rUv6i2b1vFqFTaaPlIKD2gXaGozLLfxMUXbaUKDiMaOeaBODaq7O8M6JbdRjN1N9aZa
FsQzL0VTrFVcMpT1F6z59XeasXRCvaBYCs0XS81p3YmmeeFdTrI1/N3bdlMqBzHsc3aubVhLLZwU
6SVloPvWOrqAVbu9IzkLz/M2g3hBX1VsOqQyLRNcRVZstym4tZvwavctO214WyUNuth+zMRImnMS
go2rWFRR9B++a8S3ZR2jix19x6vuuR00Gou39/PiVo7yzs1GYKT61+CJxuMmZ2KSCOZdq0IP5X0X
0nahanaNzSvbv1MVJeNyW5+TQuSQLAMyx+7TRD56Q8WiQw1LNyD7l0PONen/cilsPjnUsAhE4h0s
kuBeSt8yqrS8wkTLr/1C9y+S3E8tiDMV14qW8ByP/DQoZ6qqGjrCh1KNhs/bWBTaDTMqK+pGZiNC
36Ll7gK84eEXghx9AvoDOHE5KfKFKuyQpdOYoU2nafkicniTWPAXCfIF6gvFoqo0KkBOXe6E92TU
fZo2g1Tj3803kLX+03xDYGcHJOTCsSq9F3Ng5PmNn4e2Gyf3hauHF+DGdFcBFc6qydtw5IOtNmY5
i/KxIh5rVg1Fwn7kOU0Wyi4vxGVpONW1qvj/Q9mXNUfKI13/IiLYl1tq38vlvW+IdrcbkJAQICHg
178Huaft6We+mfhuCKWWcrmqkDJPnpO0bbd0s7jYGNMalHOys+H2gQlQar83dZQf+zYOtqMTlIts
GAK9JInKl14j6qVux3DbEPVcIlJc1WUBvtM0JZfA104EuNV7jrlP9qYvnNEVMlpIXWbNxljT6KuZ
mggqmO4FDoy67vyUZ4l/FxfTyrwp5gKosWlYrAy4kNWquEPefxHWub43M1q/Qr6LV/XOmA2qP+71
jIsZ0/EqP21oqTeVP/Gj8IelhHN5DsU4nqdGApZ1CluvcmXJRRErHi7NUGfZ3xIR+9sxyadFnufF
th55v8yHwbkVUdcvJ2Bht5yO/XKYW2Tuq7PYPVkmyomok8ClKME8qIprULjIMs2Xbk7HmX7EyFdj
TaW9Qto/OcQhja6T1b+anbar82ndC4ttnFbnByVJuCt4dieroTsZhp90Od0VSZsht4sT0Fwslt1R
GnUnY33OMAxBs+rPa5gZZT6MqYcNMv08RszZ4DpdcZLZz7+6jRn1bnECsmeMzxPGHCdmLFM/P88W
02r8U9/FbXiez3YRE3qEBK3YI8wGd4gE+mQ7NbhFcTUAHi1KfKgBeVKF36dMNvX3hslrUvnZr1C+
9XwMQRpxxKoG4fJnJ51vPEz4a07DfMGRH9oLF/iDa3nRaXRJdCKRjE5l0NU77tC7mHJvWhZznxng
8X1YwGXubWvGK4acLHjv5ptPJHPg1bpO+hN+BXdxXvg//jSqnHz0kH815iHpRBer6OkhtKv4ZBWd
mlLdAolVgdUickNn4oDwumxkJtZcR+VdSYJgL+yhTAsl7WrR+UG+tGyarI0vhc26vSPjpbLiTQPO
3/HzuIjwaazhHrPFx0nRdzdZxNYqcsBK1SWtHjD/xcl89abKkKW9g9xY4CfdPrKFt2papNwi1qVm
Rq2ccinblp6YUtE5zHyBfThyd1Zcw0eJk+AgEOgf2vlizM9L29gb7VXF7rNLhVRvvBFVKp6ctlMb
5AdWwCqLs4vk7XVA4v8aWyREBDpFmz7yrSytY9Kviya0F2bYnyeWQ0EQqOXI+zZkE5dVknq9l2xI
1U57h3F+rKh01spp8eNBXZFFF2TRcxMFP4Yp4O+CemmUgPWYTvm4tZp2eKMWqCeu6rLliBxCGvd1
e19bRQphRHhXdXFzXxNVrmxF6doMeqWMLpmVrM2g6codbqUS+O3OmJZd6UOQB8BDNJUCsFb1WBGv
Ok2N4EsRgL68bjqbrUqG7FFRIReFYlpIOZmm6TQXOg9/tKCJrlPBkav6nGNMbLfhJvYHa0+zwo3S
wW/LfVGSl6EekkvWsOTSz63GLa2FTcW4MgOa1sM2a3MrRbAXLWhWYluJh/HFdZFoHKJn0bvZIR9E
t+BAxBrmk+lp4raNH65LbuaSW48qa7KrBYz+JgM+HJyx/fY57rV+vNJicJemz7W773E9EPhVEfh4
m2oskVjKxXcZsHCZhG59LLUdnR1n1Av8UtiP/zBD5Laz1sJ/8RDN3nLAxR5iskdjkSD/Ys1jcMyQ
oZ9n1o61+rTmsTEM6TsD5n2oakWuChTDj/utqZAjGQAcf0Q3hqfNu/6Q+eA3ZoKdR+lYT0HcLdp2
6h8yq+tvtsNRiqm2nnweDMfGq5xUz7OI0NGGNIVYmdGKFN2y6ATI2AKMC/PSbl1VV0eqL7FUr/t6
02bk9zsgucc2Mqck7WjsHYfJvSkWTRW+mbJa9SEy446Ou5u5IL18HkQdrGTWXQLD82k7JBSLUiLX
MdOHPjqrMag3vYvMc5YTHGGhhVDWpfwqvJ6DOWzpCyl2puez+3Nq4QTsagYq5gzzVDuykk0vICXZ
lrXtrpBS6FKQcav3Dlw8p87eIxaXSKhI+RhUCRQOjpqOg3CcQ2Slg1rAp7aWH9ynqtwn4dQ/2nnU
7vs8/tLvDx451VP9xnLm3XD4LOzKSx4MMFXH2SIptbgZi2TRi9Nn2QeM5QIzXvSqqfdmsM9lskTe
stoYs/RCuSFl5C7Nq4VjO+4j14rSIM66de/UBAhwgtR61gZH20ciqkUl41RnsnjDvXfXOzR/9D0c
YMJl3tou6+Y0zglBgA+brrXKn1HlsRRbsLrPptzaqGIctyBt9bdqilVqphAKcAqkmW+VtvCN9AW4
fi7r/1fKwJA76i8pAzfCxjo/eAYCLzDZ/va+u9buCs08/er2nK1Z7pDUmw9IZ76YligqnFOlLW9t
GZGd6SvnU1I3AQaQB+g2keWR1HQqWsYnhmKnR9pHCIHqHMFo6Fz+avVu5X70DX9a///ztNuuZZBP
G5OnDEAITgsfwJoJi42Z+4QeTGLSmNQfyBfTjH5O/lwr6z5O/5r8aeZdiz9UWdnCHpzoGNd1fYlH
umUzu8NcgNd7C4bSyRsAsMV9NSX8Ekbewnft5q2lo5WCoyzvoNNwt4IiiCxin8LR9byUDH34k2Zp
h9jhZ0iVlbJqIHvhYI8JRSfSeKj4Sz5iD7OKwdkYkw/Rg1VH/I67SMaBnXeG1J+9lFXdbQtLQWpg
TDJNaaiz8aRJPz55/J2wib/oivOD58dznISXhtKgXNax3e3N6Ohbi6TgLQij9gD/GO/AvJjNynxt
3sGH6ScPddzzO5Xw5tb1wZnlRbAKAlLuFIh1y3aIAqQ0RHYtycyRpU35hlDrtYxr796zibcLS6dY
dwFpv8XRmyWj4u2vhZlynv97NAWN4l/RFCCquVoyirmhHKwfG3LUF2ba5GEbsJKQPYUDDtcn1Iv1
111BwnGdV0vVq+xghV52KPrmrshzf2Ms04/MWtSmnzbUNEDeQQPbau2z3RgSBC2FX7NF5ConjbKp
23l9MNyaJhTXOlSLvK3Gm+ni9dCve4vLpTHNgO8m92GrQBicF0UQ5xy7Yno0lrkMmSMg7gKq0oPy
uyIudEvR1EWbWmXTaiCgSsJrKhatLatjADLC81CClRCz8RFMunzXkIgsir4P5EyHmhauH8VLcxN/
3PLmVi5lvfH99pAr200D7LMbkkzdxUfS6+MiqO+mfhVUXwaKeYpZEc0rzGQuwjfHy0LoZwT0cX2u
kJxKaHOQf1qtGTE2Er1xvMDTF34MIgHhe55oDfZZ2uH1r8DWmJ995ZhOYLEdTU+N/fX0GQNLN2+Q
Zcv8tIh5sYcCxHrKSfbNB5JwMZaSl8qv40fmZuzOjooL0k7Wk6uK4WDbfrloA2U9QaRUbkJArZ0G
O/UGAQ6/IfIndx2+kILawb1FcGkKXaeJIM3B9DGRbGrJxk1GRH+wMksdrHrsD0nlxiL9tE3rc048
zzYm4phzAZDZ7Z1h+xGVFIjG90UmHg2NwhAnTMsvVJMOdQKm+SgQveSAkj/nBTUUYJ1FJpx3jn9x
yiBYhC1cAm82zcWWeXDhvribGb37sQ3KKJU9zU5tn6V/TSONHNMPdZw9Zf6Bdm1xMRc+tPQcj1dj
AA0E7Axk+alW7rTjk2Z+akaick4++Q5g23lpgh/TIZbkhB2H3IYuSqtaV1djiZAy5C/KeTciN3Nh
FVJcE/RVOC//1eeLAs6piBeM9sWJt+PPLuu9RxqK2FiiJN4jsaYvFnJuH1bHXPeR0uzLWA9R1BLQ
K1vmIpz2QUHsvWlJPUwfLdMHHaaX2roCQV9VzT4KYrH3aidDui1SvEo/2o4PnSIjFU8j5Lx3cTOO
u4Gp6ujGGfR41pidlWbTykKq81YzUS59XshHHjRRmmnkLYa+fCcIkH4E3MHPeZBQAJQk9fsSXnTX
tmlEc5ZD3qGOrLHit7DofmWhjF94UiepLxz2WEMltsxiiJH++4b6D+UuNPyxjWgImyo2Uwz/Ra+i
YVZw3XTRYyEzOzVHrxaqWVSaVHsDXw8WlKrCtqu9OXrNKCu736O2U/0e/VxrRt1g2Cm3Fnf/ab15
ObOgcMEwDtrWHQ+8GcBrkQVP/1IEhAqUe0R3vZt+oDIxSfTRd8tugQBQP4o2axd5EupHH1GoAtnV
styL75fieYrLaT9E9ZyRhQnoy17FuTdik4QZ5hGo9I1sTpN06ucgqBfN2FQbFchklcsi3EL702yC
3g0f1RTcTGQzyqlIYxCe74kOgm2X280mlyR6tHrvVkIqtc2Dwt96Q7O3u5q/Bhao+VBKOyff4+6h
QEmSVVKH/RPrwieDcv+Zyjr+e2rUZ87H1DgZnmstrCUUk9HJjyFLXjoVtFOkVgeZFPDp1JjHJxcp
2JMndfzmsukW4qZ8s73mPSqG8NUTTKUJy6ZnqNYgiQzD/nGIIMJgiavuK8LHZaMQdduW7FdxU/gX
zq1+DWJwcc5aYW8G5ctjqP1o61pDsk/iiO09qx52kdb2IW6aejuGEAMmZV1u1CCisyCBtQrjcbq6
oAUjBajVjZO6WpIylg9d6yI4dbl+wsblpYoNzksZWRVYE9r6Fk3TC/6T9gccgFM0NdF7oNnaV3Wx
z5G02TYa/07v8+oy1mNzx0XzNhDPeXVy3152udPsaQchpFPp1PSzQUabFty29ZBH9muRB9uiiosH
rS4Dbu7dlIxkKyCVhlKqKxdIatEffqPSoqHqfWziPFWhEo9lVuVrN7C8g2x4forzgK0qu8mfqQ6f
dDKpd4uStVKBvw5r4m5HIOSL2qPqxurMW3vK7g8R2KzYEHOxVm0h7jtGsF0WHnsLmmntiFYeaF1W
i4iK+IDEf/RxMWaIbBx8kKBYmgHUq9Ftapo2I2iaSR/NZF7uyYkfaPnlZczkuJR6Edl1tXOtpFsO
2m7PmV26exVyd52DtfgAwiPHgePzd6941VMx/eA4mBdDy+07t5n41iJ+vPWt3L1aRYxbr4maty5v
F2YNj+NfyrXrR8F8ulb46R0CD8psy+ERKLzFAHy1tXEsErbHbnhfGu9jvnizl2L6WzXdg/n5u+uz
H1nJe2PpzIUooiq7j9f4f/aZFzF/YeirF+aBJhCWcbCEWCh/UH3TnSWLr65FigfTFQZy3yGZfLHn
rjhpGQSUpb0xgySIGehkQLeNmbgjAKZw40c26Rbd0K8grzt71SQvobTkvSzKQ15R4DJOX20bJ/BW
/QzTQDpN0t5NukvjeereVfmXaWoE05Ilzx6Nxq0A7sQSDRav28TtcQjAXTMXYzI64vsLAr4EHuJd
M6fOr6TcQ5oLAM50WTr45tmJ/N03hbjRQQNoVmYUXobA4/f+W7oDgfO/O+gxBCN4NoaL1CpuTjwT
7S8CTuNxNtWEu4/IfyK7sMZeK/Z6ijchgKS7Zj7IpyTZQLb525rHPq15zMyU87E+/NvMf64zM7v5
Nf/8hT/rSmq1G93yKc36DPmBTGnkC5Kj3fXgTMbheDY95jKCLLWxSIVSBP8+0IUVogCDfMYxs5dJ
y/cFDaBkmFNuuMHrc9BmW2OZi9+VwQYbRbtwgkJTMBBjteiTeNwU3FlM4C1BA6iSSzSW2b70yF3J
SXIxXaZllcg/qHyycGL8awBwTbvmLB/PJOlWPpvcaz57rSNrxDKkVgPaCQ/uC4fYB/gPNB2Z+9YC
uHwonfh9km7x2Dq9Xo88c/ZORoOz73sFGMN5txO1TlaAV6DeksEtEkzcU8E3lIX1c8g1OQYKYJcx
B/AVsWsFct0OXDyPk1suLGcf1kKdrYqzJUAWF/z7OsRtroP6nLeryelAGe0sawdXQq56BhHsZpym
74Fb63SkvVwBao0flXBvHpKtP1iPnMBQQxICalC4rTxk0v/DDMB19VJmjruBkMdZT0ICpXcZOyEG
FismbPaEs+wnhCLZu+u+Kqm6awVlsb/NojZH6CQC5AKr4Kqr2tkTICUriC6CF1tY62II2A/Hqn7P
wLu397PobIUi8N2pE363KBiFCz5TfoERq0XVIlZ2BUgu4JyWVqwPHxS5rFD5sRyH42DnTQ6IoEyl
1UEP2pEAlTu0+yt3/DNwU/rWQhec9qDCPsei4Qs4pfRh7EtnmeGfuVZlItcc1PFTULBxO0hQWcay
Lw7ZENTbOq7jE/Czak3w6I87fGMoyuAhoTzmLOzW8MGnk9eM0Ea4tbfLbWt8oQPOADEkAIGz9jRA
f5Cafj/rpqVXDJg2b1xDM3yZZtMmSOW8g1kjx6vJ4Pc0SiHxpskvHO302cdHiCIK7WuOcgerKoyL
oyRNe64cmi1yCPTeHFQeye3wR2nb9WKSNAEzKnH3nWxLvFm3eaY1O7OQhj9YVb1zS7cPUdOI/+X6
zs9M+Eq/xVaVOJ4/P80U5ZR9yN0w/gVLkAN1okrV4yPYOsmt9Z9iT2HjRbmMfdAnUAxUtHllJRFp
aEl16XXj3Q2ug9Ia6KcTXfWjXhbQYSw8MdCdCUSMWXbBV9OMhrU8NKW4S6a4OmZOqddFO4hb1dJ2
MQDtePXYdFcaXm4S70QQNb+6UHz3xip+tiDxXDDtsB2yGb9QEtQ+WHaHbIQS47ci4rcOFYPu27m/
ABl/mfve+K0/NiSrL9oGlmwi+ppO9lpPdb4w8b7BBZCxGU6lK4JdWEW+3AS1zdMm8Mgmqnp4lhCO
I/kW8/Y3OhxpZwm2dH+MCM/hINmDPho7y2t9zIdAAWYfyN8DZkooQiwxE2XSDisWD4/SD6+GSWi4
h1C5V8e5y4Jo4K4QUYUSE7FeQnxpn+JINitUhUMwZNsCJUDK4acsoVx18+BXFDc3ksXWCwoKBAtK
Wuc6QayO/d8BFvdneZmBM2aW45P7WB4Guf+rLfvb5I35RfmZ3kblwC8dZAVpnYf8pW1LucYTINjG
ajv+UkThq8p8fS2bqbxPIJs13WPC4y2KJ6DEz7yIj4j+fLfNjn5hy+ey3vpexl6SWoQHpD3bhTEH
a7yH/uZC5oJAvM3OEQmah1zL6qAdr1+a/pznF5DqmgdPjkueTE5qV2LtSwkXHJ78EeTxr5fPPjuS
euXXrZeaKZ8DxgRTVK+gWYqWXHfjcnBZdZc0PFnB3bBxUJb9piSsOebNWO8o3MI9Qyr+4OEG3XpE
KdQIYc7azvsY9OWJrUZGhltVJdlCxLx7pLLO0sFx1ItddDRlZPS+u9mc1BT1eyu69UizrEinYBMH
4KKm3piliuZlnto1sgpZJH+ovLz3+omTXz3YATuTAho6sEwyRe/sOT1Ux+U+w/52Z8aQovgY82ZR
/J8xk2T657qEtsWy19z9UA8kfhmCVJoUW8PAhDbW29eigDhr1kjLPLLWvq4EqK74Rar7xM53cOPz
X1Aq7oqsLl+BhTjYKAZ6rpLK29sobbNmxI3u4xZp2RKlWd5JuMDdH/1sncZOJ5dbt9iZ6o2EM7Af
cpRLyhv4m41bja91kx/KpJKnzqbeJgKSlwL4zH+Bcsq47/2yhHytkS19jhQVyyZW08WLxLidPFfs
vEz5a2pVxQGVUsp1VXTOwWud8mTLplqB9EWfPV09oQ6AegdtY62oX3wfKep2iHAsrhBGYKdpeLHN
2967iwpaICx2g7dIf4PLDLlBxT19Ko1MIRyEPswJNz3rFcwAKC6/W74zDqhvUE+pPQbhtdfytRXJ
8NLH47iOuA+scSZiScdf2spKHsZKN0fomsqFLf3yRdUEdDX8PLbGTKb2pLpc39pMyjtd03t3npXU
XrVlckRRmtkEeAfk0yp+8ECrM/IJ+CgExEifJKmpHCOkTktg+X/IVqPqlxZKTl1MV8SjcttWxQa5
Au9Q0QGCizxKNr7osDPYlbXsHKUeaDiEqd32+pvMxR3BryNPhbWilNZFyok4jF6fv8nJgbA/L/1H
ezp/OAYW/YGN+imTvvcspDNtFePFyphJ0quFZeFO+xjFv6V5HuLRI//NTw//cfaFngeAGNVPIyex
/6HwdvQEiXTYWA864Q7IOp63GJupv9ia0X2n22wNuWT9kNVwS3yXRT8FeIG5xE38OXeErnE30jPc
AkwvBX8QTVGlovbCz+nMRkUq89IVBK77j7nzSwezmqTLpLv4EGrzSYFSX1UHCcT3vZXOflA1/Sa7
3l+UkvCrT1t3WyPu2Oa1Q645VKOL0KrzbwyK7BxOuVnU64gCBQXxYAIRwJ13AhGw8iHKSerO6eYC
Ba8eqEY2c95BzNgfa6TT32PzOtA2ov9RVgYcsL+9DyhOPNQwsEMUOEVplb94YYBvMh90wujBQ65y
SdVIxXMVZCk4U3QD5lN3iG0NbaZptgrkNjlfPka4PyYL06mrDry2aYwXOQvAJA2nkyFuGH6Haf1F
8vjL1DoYUT1Chv4WYinUBlJ9Dwe8j+/xJGU4nXGvDo7VREdJw37VobTGI0qV5OkcBb0zcUQxhuCn
WcSsEosiota2h5jfLOpojtuyiL3HqBJw9auL64rip9J6Fbsd7pImrxfhCHYH1H3fIxlOL4kjuwW0
LMHNHilksbQMT5L41hb6Q3tHbVqcAuS/1/6krX1S+E9FBkCtAmvkCIguOYAfStYWm/QDhyYOZ6Ue
3zPQm6WPHwgIZiAw9ORR0yRYlUn7exGA8PJjEcLW5s+i0aS+W5Tqaiu3/FhE5r80h00ffylzLf1g
ZyFSJGC0bHo/YSsOYmf5NMn8Ox4m4Ry1R8l+EiSBswuUscvgy3bDkG/9GYNsPLtOg2ZMPjBIlJdK
53jzUVTBUtvgb1qWE76I/lc389ylksO6BZ6yjQMSzd2NR+pr7tMXFrEM5dGg1e069xllDLOz6TIX
YyasWgN4J8e/+v3OdReK6XbFxxtV3ngo5gKIyIBATDy3Pi+mj+a92FJ+xA4V94jb7HtOZ8JxlQVH
Z5agRiH4tG7Mw6Pbh+6jGR2VHRzb5D5vh27nMuo90ylZI0kX3ttDVNy1hb6vZhFY7XfJ1mE0XFqT
660shXpAtWj5VgN/X5q71olHvk3GWH2YZpSFYpc54yYQ8lcwh2YDiPprwDghumBaxDk1IDTesvqn
N0bWsUvG6GQc3MJZl5HdnD58XjcO5QR03u2XAKfhzlBUd9M2QfW0rgC7Gq4aosx8iXIFxVGQgt0H
E/naPyHqG3jA7uf5gWLJq+8eqxEMfyahsaWqWPnmHZVM7OD6x0vt9fY2nAJ8AayYUiZlfJK0qB8t
ma9MnDlyJXYM+PBCU1fdj0MhNiL2yNokCjPKvJRRPzlSfGTPnFyF7YxPoFM9fLA6QF7ylpNn2Wv4
xtGeZco6xb1EeElk8xJIes1nrLMnYh8yHrxqOhAQxZPy0mRltkusrtuUeeLfKl65aQzyxU/prn3a
/eLQOrzy+gYwuIaI8F8Ny/q75+sQB3uBpF/n8EZGrzbEfSblADLHnCOKALfOPyfeIWXklk6+NqM9
ZJJNPb7FUcpHxOoZvs4FpATyXJURPaqgLlF7rYteFWtXXSWdH6xWdpo4dLqr4CSB2RbG66rUySOT
/YOZ0bISAWtZPUpRNRsV83LnVKq5qRl8MzPw/LeNCPrxJLCnLeVcb6SdL9qGmMYumLOMnWJEXB8S
dEaht6hURB7ZUJ49t2qu5vCpYWGBuJqf8Tz2aUkv/2L9WZdl+CH+99M/saN/nv8zeRuZHweJun/W
QvICq7NyexgfpmTfWo5Wu5KBZJMkfr/saxIejDDCtHKVIQDyoXFaki6zQI7qs7XiKPsDcQp0+MAm
Do0/xMie2w80oskqxFa1GX1J1mHGgQrPXFnDmiVzjRtZoz5RA8FaiaJGhxA761PkJ088pu7FWHY+
pB4nD7QEauOEPNtj326XOY+CVyiuf0Zgft2JpLPOdOqHlEFhdh4TqwEGMdwVsu8g/lM/8bDF5LUF
sgbuQj8+E0+Vi7KtrnTM9bkmUKGXcVyf2yTKtsTR3a5FdMoQQ65G1fT3g2tPx6pU35zJ7e/HhrsL
Ivt8HSbIKgicdT+TsEs9fHZb6hBr22TybWxRB475TODzyL2ldpL2u4O7nbsievZHP9tADsw3YSPU
XRGKUwVu6mvFvKXJK9kSdYlGXRfXiDR32irIbhjK8JBxaFHMBccnKHd1g3Jrs05o1lX1v7SL8xYZ
mrJJXoo6Q6FNz24PcTTKC1JiOEpVOa68YGjWLc38S4vdaaGzJl7HGoyCFKptVG1SNLrFmX3xwOv6
7oAwk9ai5mkWCYGAZ1zXdvxcBLx/i+OyThvddisyKbIJW9tZYAfQz0kYlmnrF/2PHHL4Nm90kSrv
oed+8ivorTsExVuJ7PxyjKBYGKm7kNKRqWZFvKG+TA710A3bMLb2GZ6FtnJGqNirrk9t0IWfJ66G
dQ+i17rOFCJwLi+uACGtA4vuTVF9jZFsfUfKCZhNlCzyrIjXKBck9xVoMUbthwn/kgXycerBw6+O
Q16QO3NpGts5WBSctLmLWla7KFkcrERQOycdjSDUa/EyxOLahFw8gGb64LRJdUERJfuxtpynOnei
s0tEdxqD9gpmOzjqjBCEcO/EVvxol/ktga57l0es9CHErv2jBQA6WU1FyF51CNRYKLtdG9Maw0ss
EB6Gbq/PKpRDmlucv/oWKZetrYqDm6gTeIcxCL2oImYUNEWCVoOaTVQU+YaN+ne/GaQAMQHXzFOM
jWpj36yo5ss+Gx+RGeGXpiKP8E668zgQ3EmTdvZad/2THWOnBteZbQCS/MS5q+9Y3HunYYi2QeUX
5QIFtQDo+eBUz4P2mOm7foiivZjoG3KMmKFRIWGXlKhL9mGXqIibjlBNptnA+5UAsvwEN0atwCXH
sTaboRcmCztx1I6jPvO6TMS40LKzUP4l9Pjhoxn5CmESPK54oedemuOAil1rUeiz0EWy5914bUYS
XGImN4g+V37i/ay1Aw+PyDftB/11kkws3Dpu1235OrVgrhJEOqMi3S/t3+s40o8dLZJjk03QDjcV
dAJUQRVBsKWjhF+2tXXJUoHb+cosJa58bkW+c2XY9A+mywz2dcc2Wnv5wpggN7Gz5bRvFCnhuouC
h5ba/U53/0fblTU5ijPbX0QE+/Jq8G6X7arqqu5+IXobEDsSIODX30NSU9T4m547X9y4LwqkTAmX
y8ZS5jknbe5T12HRiMhb+i1RCvsZ2sLyMW9LP5t6VQnGJou6dt2rvXIapwZosrerLDW6bRfb35ah
xW3x9cAoRmoDd3+f6djiCFjqH3VYuYe+FsnebUMPlNA+3zFTi86SMbGNuZE+IJU4bIzKqC+jy521
l0PaQ8ro6uGXeVfmZX6EHnFziPH137WsdE8GlFI3+qCOl75uynUI8MdjO6aQnjal+lxlN84toA7c
Mb9B1zrZdSbn+yTymsvAWoa4V8a/6GFxVmt809MM2AKtEF8T3ho+kHr51UDadQcglbrrqjb161IH
3Q5R1L1mYzVpKdNPhqx91zG0bzYOFrrK7V9ulT9p2EP4AlHBqzSUNcRFqj9MkMpiPAu/RB1eoYzT
8moVrN3xoXlw8VXaprort70FrIzquIgt2LH+qlriu27nyR+FfQZKEwIL+DJfbeSevzixUfl1p4lH
yL20mzprypPb86OXICcYRoq4gjLT+oVAJqAuez8uefZLjXHM8grsSVBls9iAXlgex9GwzjpwJEHs
Se2zKYczYiAuEpWehkf2Rqh2/Y3F1riWrlofEKZ0Hgshf4EsgAclsvY4EQv7los2ORosgpJf3g0P
uTcdXyzre6JVEXgGzbDT4qbd2hG2SJAsurXgfP3wAJNbaUU+PA65KQGZ5uqGF137ivAEEiTwYNPG
2a3L/KZLUQIHIHaqE2V7Z/TsvTYm5Qn/y3Q7qI198czaC5ic5Kr6xNsNOhtORQV8ec+88NkyTXF1
eH9IwUyVhlwZNdK9Ud9kZwYBvi0yyM2awF0R3svAlqzeE/SrhbA5kCJuA1ErQL9E665aaJo+q2pX
PKphiZBpYx0t3mW+YXZy37ZatB5drfgCZsEvZF36a+2Bq1Aa8U82PXOt1FtVnVL5TEccdvBUe9+x
btj2XVo8Rrr0EK9sxQ/b4xDzbLVfClIWtcqcT7VqjmtNS7+4A6+CsjC8az41INjLlZ7ggxraiq6s
EAjSgpE71ToOuXclR8+zza2bmN5qGYOyGwgbFh4s0yrkllm9fXXntefFMlvbRkA1dHJ8HZQoXrtl
VZyVCAFA8AOxf+6M7OQl3lcnNbwzM3C+jsXTaBjM10cdgrUeWO48PDieq50rMC78EfragJ5AFN/L
hL4vumy4VFPDdsWQFxscjtmuwkkhMO1Wf4Xc6TeD9/0fyM+NQCpjo4LTNleyfCUar1xLxL7xuMyi
8aBkeFCbinXr8RzZqYOSBFlta5/sJHJ2YaoUEGks8H3Vss/AzGTB6ApsuNRqOI0h0CO5YTmbxDZ6
6AGl5cZVB+dU1m3bQUmpfbJKJ9/R2NJowv3TRbg64moO4F/YjUCRUIhXV0ixKhyTvXQQdQ+63DKu
qRfjiAosBNiB28QYgXkHwh74HghBSr2Wq5E1Z8kNHAERoXrKkWdagZTd72lMyw171Y0NSMWKe00M
5vxCLgpVEPwmjNzHyMAumenqN1VRhgOQp+PBVECdWIXQTmbDFJqoFYmNYPpZESz7ItUY9EfAgSbg
sosAeHwAx7GDAJph+2nv8rUNRqYVMyQko5yd1Kov9mws8H2oVCWonVFHas8LHwdHPkZ2dAY3Oooh
DqQgwJK221Dj5Q3xNFCSlboAMasBbdzGrgmUWv7JLofk3COugVBIwz+lVek+eKn5jM+P/TwOoKeA
Dv4nQ9yZ1GIWblONU1xQd0gAE0GcDEktwoem+kEdO47VdenINHAcPl5TSGOtDK3pAbU3xus8BrWP
rZ65wF5MLmTAaQEaKQo0YDBSyST1VavABngSUOs9pz61bfZ2lRlVuoZspAWZLyka5GHhM1/iSYTP
VaZ2G0jmQxfRguSkooLanWteeKYGHwNv34I6ZEBb5GxxGz8AeXJraiXF1x+PRexgnZs29hBHwTuz
t7jl3GisccuDnopxVyauDoEpUJXazEYWvocanFpAU6UeHpB1Mq7qMFi+EcbRLcar3g7OkO0UHC1r
PRpBrxqmEMIFCNags1QTP9NAbnqVDnJJYn7pwFI7x93PwSiRaG2HauO5CNxWLHUOIhTYi01XWgr5
nHmQ+tQ0zgOyvMOma1mzRtgUKYoK1D6pZF/CNE6/opjApIiiNC943mt+k4TRE7AobG0mPLzYKj4U
LP2GwxUS8C0HeL+18NMydamRng5UreUhOgCiFkx679iHQgaKzPSrIR6ZKcDUU21Ir4R4gyGJAOVk
1ePZPrR1CTawpjC/GhEPMFMrC9ioGDdq6hgcN+y22o0WqW9jvGlbJGz0et9n3Jz9pKY9IKFnn9LS
8jZVMuHEHc08NAyRFg8a1s9abItHKeRKhQjus+l0ay9Vldu0UQ9bob0aQKyeECAI565V5bmfDDLZ
5HqVcGjtogJGBfn/LSSYMuRiyx9umJSoHCDlAd81hhOz2d8sKGn4g5eNW8sL3WPKlZc4KdNHCcqf
2XLxHA0Dfy6BRqqMRnuoIoU/e4a0/A4a1XjCoosqLOFW6xCaCZvwwSoBqgIXKXwoEvunNo7Ja5Qn
fM/UGBkhL0pfbXCv16YUbEdWMCKg3RmbFdArsKLMBFRuU+VJdU31Eb8fgLFguHc6EPHi0l7ZOGge
HWUEYLCzjJ1liCyAiogNClAqINgE9BiIzfanHKEE1K9w1QBxfVgHVdtWJX7eldSxEGKJod8JmOia
5upeF20rrWrX89wWoDP82iPONzljhyc25QhkPFnTDrE/cxjruQuYFn6whl7dkHMhM+Q3exNyhtN9
1Sgt1rxFYGye2/dh4CChvSVno2v0gMduOFszW7TQt8jr3TyXSSTeOqSE6E9Ix1jxkWFNtyjGs7Mc
r7t0kL7f5GysTm56BPqEPSvC7zRVPiua0z3nvH8BLcg7l2bR7+oObETF6OWlbSBBxzoPTHSF2fNY
o32rR+ipzUMdxAoeTCSbQ7WCzm2CEzOA5vHBla680BoFZxk0Twq2dYvez50CtY9j5gSAT2fHKAKT
GTSuHwWCU9+qKtZXQHlYlzy0kh3r3UPTjPm1tdJPrZpGryDY6gfUtYDitddHrzxtmg1i7cOGrAAP
CB85Qu9A1tLkT7kou2vEXOOl/SbqPNrpcakGlbQ4FENsHggQMbciQZITNS0gg+RVqA6yTiznz8ts
ujS1vNb9Dw4fLs1cqzbpgPBBZD2GYBW+2PjznjwTMN7ei14MfNpuYVYeqKdY0rwk0fBIvWQsIIFa
yB/U4/ijwUdmNdKtdfwycmgHuT1ydLRq0ozGJgQyJUhsxbgMofrWmMreUWR0WYax4a8OWRh9Iqdl
PDNbbR0PyBTfGcooUVd1CLbA4kwuiEfgrAMdM/l+u7DDgdHimvYJBO8Nk83wxR3tMBgbgJoHrVDP
qo5wF7DTgQutFxC6eeyzqQoKNair9HaVGZaLr3eB33AH9U/Iqr1fZWXurfsOhJI7AzmTVbZK9MEK
sg/Kr9hSICqB2Ou8qhDuKhMjgHstWLIIsAxjcYBc2FuTYKtwyKaGrhbD4rcY7vz+hcuy/AhAfLqi
9Zd51F18ljv9C5e7pZa5v32Vv73b8goWl7vlRTQB8+7Md3dalllezN0yi8t/9378dpl/vhNNo1ep
dUO9aWP2uPwJNL50f3uL37oshrs34r9favkz7pZa3rD/6m53r+C/mvvP78tvl/rnVwq9Ao7doVH6
ULzA1o5NX0Nq/qH/wYRUFGYVmfs2a+63ZlrOq8z9ecKHaX97BxqkpT7O+v0rWu66+KjIO4/rxfJx
pf/r/XGYwdFbmgl258sd51Xn+yz3/Tj6f73vfMePfwndvQEHwqplt1nuuryqu7Gle/9CfzuFDB9e
+rIEWbLpX343RoZ/MfYvXP77pYCpb4MBFX5WZjKIh7aPnTUHIt6nbtxNHHizEEDuwAqMluWrtRsG
iitKfZsJFPUT3MOOcjKTYz9EwMQBvHIC65of9BI1mwIyR93aNDPvDMwvGHQ01I1edqw97AIrvdK3
+mA4gYmkkg/en480A6CXU7m2uZgb1XWjkm7g7EHSky6tfkwVfyn0pjtvE5ehpRRcGBoJVI5F9i1k
QtmbkHz2izxPt8hJIR6l5uUjUJk7sy6aB6gHFY8Koi8ny2uuZCOvGt/cjWfzPgAtvHgkNz1FKbEY
wZYDueihii1Sga0pViWHrCqB4TITgAWnm5DhX95dd7urY+khgqh/c2dvgJSQHn6PCgMRuMKV5xFI
rGFlQ8ziTH0Um4z9PvPezIvBfHexTQUuZQ+XUr5No7nUkJ/3vopVp/GmNEHe1SowWgyeIAtAl9Qg
SgiR0qX/wSl13TPQl8P2wxwgT/90/zAKccXM9XtDlZDpg4Y/Sr/ZD53GnAe6ylC7ouuK9nw3jg0R
C7A/xWfobkLfxKcujSA/8Oca5EFNheMtZI3sbruM0VWcOd0ONMhfd+O0SCXcI69G+0BGGnIyucnV
Qe5r4O2BmUSeEIWcLLxFjl/Y3JvHyUjjdLU0gNfZR+qOJIBHly6SKSFP3ubSNGGyMGAGb1DzLO83
gAB0PktG3VtBX09cV7WGIAmKGin41AJCjbCd3W8Sr2yuMlKbK9cq5+B07jMNLePQk3q28sbFWQOu
1OSAI29sM+r8YZpJY/M9aKVlkO7jOtEw34cMajV+zksutkTTpSsIG93e+Lp31F2I8HnVarbN18TZ
JfYuZGGBdmgCD7qcMXK4B7UxjAy65nUuDkqt2LgOFZX/5brRDK765B42vOuPjabbq0h0eSAS4407
nSqt5yK6AXb00hiVgFgnovk09MHlnnlN9ihxQcf+4GoooaTpRMSGfMGKQecfhdMQszYNEKVF5trH
eAJFoEKk+jUvIXczVdJYPGJb0yAaLHNf39+BftIc4PMNDTpTtVDwXy0EQILyHRsEkZ5jYUfIHE0R
QHxTHhmyqBCuhCweNRBkz1FXrulm0byK9KQnvwbZsNkPUAu5hoyHgBZaJW6TQsGGNTwJYki9xz6Q
ggXgIHkSyNDjt0oO/EZj2jTWgtSNkkOI0W6oT+a7dXo1uYg2jPadLeSpU63u5ElkiFfUT6BCf3T1
h7It+yKYDQg+AQ/QO+33GMVtkLjXO+gvR1WwrNAWydtad2PxtF6oP9wN2ypTtore39r3KqEfflfe
qojycPQRQ9A+/MLMPztIAR5nH+p/mDn/yMiQqX4E0JMPhh/0cRVkTPOMvUrwwrbFVGyOmuz9aqCi
ckufzJ1M5xl349TFCbrbAvn/WcjWHVcIfII15YHEnJtMOS9NEYq3rhk1qxYwkRMZaXye24GN40cj
H9fLNETVw6Cras2f1W5NEA5Bg5JQtzMNxgAC1uq14ogvxtDm0aEpHHkqkgIHUybqfTJm9T41Mld9
lBZiB2rvFj758MkxJarC4AEZ3SLrhjjkAw25sV762IxKyIMITc19T7ehV9w74w4/c9oFZFb9Qlc5
6oDqI2vPy7iO0m2nXLcgxgNXTwWodqX1lbV18LJB8cPg0iCsh78EqO+AKRCxns3M9CBV+X438hbT
LftSQUoGd1teQMwLceqEOd/tw3iR1UDHoC6eHPX9mLF6izi1+uS1OYQqldD+qaOcR9zm8rvbFNLn
IPVfw3dfZjjjna90PnPcJquhpxxpSAG0AmpfmScQTiqinQEBIjmba5shIgmkw9tYCWJV2deosDPN
mCfTOjKegnp17K7EZOEQ5tICWtHu4x253E+Z1ga1lkH1HTPIWlp1kOmO09sXYNaLtSsgNIx/nf3T
jsET0dL6W2wn0PWwRHapeYravyhmuLHAc3kmX5Jr+auv2o0W0jSAPig6V1aOhp8k4gwIVD0AGSZF
d4IRqwaEwshKbAOyOi6ADmSluWWLPKTqGabH/RDr+Cby5Cs+1ZNCvB4R+Br4qaVL1nqqREXWvERV
GW4C0CQ0qPx67coMM3GBUAkYPNPVYljG4skKBIe2tROwFciPGgk15tkA7sbPERm+UUokUZcJdIu7
legWA9ROoAiNhcl5uXc2vSigr8S5BqzJcMxqbQ+A4zG7T76AB4VyMOqXCG8AkoUMUsOy1b7UlgaQ
VTU8DaUEP09JM2TCI+2LU6gOkp9qeI6yUUUBRHxgp+m0atEUfN8j3vvvVg17HdoYioL6Ptg87i3p
Wlst7MDMBj5rBUGs7sR0Fr3G1biPakT7GzcZn8u69PtJ6Qv8ufJBb1E2Kpq8QFrE3tlGjRmyeqle
40/BkmSlJcHKkyeyMlP9sGQxFEgUYw23KX8ipZAhw+CVQNA77aMKwfF968b2BsWu7BdlZA/0O7x4
ZAB+7ivmWJtYWBBdNqF1Kld8tOot7ZPHhBlH0yn8u70ySJXYgY+qahyt5M36NkYWJvgHy9Dj52c1
b9WR8NkZpXhKp/KNRpZBRccUh0aVinx47yIpGp2pGQtnD3J0dbYV1LPDQuVOaC57pMYDwKNKgcWj
HrQt9HNtNkejM1EAJh/yfpu3ssNDFhNGfP8fnTxr/Kn+1raEthqKxDTqoWpa50wugx7KB9sdt8sE
3R7THZ6gYNXTBFCZLb+BfPrsM993TC9VWcbzIgb0Ci/xgMQnvQoHMHyUbQ+tFflSA9R0FgDbJDfm
tPyouJXfoyrCk5IFaoI6KmUr5NMQcd1nEoVvaawH4vYEVNRPbxIwpaG6NCEVlKtnZxqSQKdvUm5j
Fzl1Kxz6Hg3rM9nI3UzAI/VyUHYaNTQPQx5+gXaIPHpRJI9D2AOFTpfU4PGuKKhr8e5w71W/W8iH
umHZRPWK+hDOZWvdGrt5zcUnL5Mh9JfZtK7Fh7fXMS9B/Sp3nlXJo+2diy1U/KJG3qfY4qik0nrm
we0UBuzgqOKSmqVPdvIkswOprDdP6tuL52wiVyQkBl+LoDNCTrQGXS23RG0CxfD/9m7kiTNqDBk9
IBNVXfQXB4p5QdJr6Zq6nRdjrDP6S+eOzkpCg2JzZwhl9jNGvmV/P172h7jKtSMveGajnAoW6d0n
fajkQ6RHDcBJubPxcLK8QdSer0I+yj11qUlb91E1u+REvTpJtFtr9UGBAkKXcup5ZhTdQMxcptRQ
4Ti3rbULBzEy32sbqAx4+TcN9G/mQ+NlxFdEh3odTZ9u3Jux3AiWA6dUcx/wHnnjjho/gQgAXGX4
RI2R2A0QRFZ4yKYxVwCoOo4KirtMXWTr20sR6Yfa9N4m6B0gDBYKCdIQqGj52hk76KBO/sDeFqeu
dP5Y/EENBLzLRnW7yaHu6sGPunjYUXdsqhZgNJv51FXczHgsqpc8zd7uBlWkGuFL29kbWZMCdVMa
CNq4U90yiGMm+MuSKIDEenmmMVZaABEvfXNvgCgHrX44hNMk8qIuNQazE+Boyii4Myxd1G4xN7Fl
AyP4Ymgu6uQMRoRSKS6STT107C0AH4NGinGDLDyk610W31TmrpKhyv/DSnNNlOQh38xwoyeaD3L/
/XzyiKG2Onssd3i/PxmXNQAKhjgtQOgepP43VgwNr5SjhN7KBnnn7CrNGsyMCEIClvzBmyQ6JBPG
ekXerc0cf4iN/kpNAxnQcxUKyNo3w7WwQfLIkzDf0muCZjJKMlj8NPdcpNGEYvWrlN6Odyu9uvxv
rBlCYh/mttNcOb11hZpaO+SqIzCcMlBv0oofABeEthQAsI997GdsSvhPI6WaeAe7L/4g0+zEw3ad
1S5bL3MiWWaroYve1iED1Hn/H9dZ7t3/76+n7UbVNywolNWZZZxKoW+7RLf2TWhgv5V1nXEaaiyD
rVdmnDLbSA49KMAoC2mcaEiSdfYh9xqknLXWeOCSTFPIk9amrtKjekRQRxB8atJ6WNMgmec7knsP
EtIa5Cu+Yi5L357S1QCcz6oyjWGHmhhrVL9jpo+ghnlgdW4Buo1nfhPhJw8lJtD36PlOdsRyBndd
1U2ze9vXhD3bI8qnPOALEl3cNnM3fdkYEO/9c0ydDKh/B2YO1+fxAso7KJY8uaCC+edOt6o9zach
mqDh4xPgkwJZlGk+GWSXuydbH5RNkvfgc8jqBKxEfRo1qzr9XZcM5DJAptnmI6i1/7svrZSx6Jtj
QxGN20+VYig+XZkArcxXxTRWZQqK/71b/9kP9WAVoIIRzHSz9Z02FnV1wHiVggEwO+3jaIgaHnfR
hzLcGaAFWWhAti2PzpoTgXyG/LJp5sA496YBAHPyZEzDYd6mhwFnaZ+6Vg3qPTSSFACYx/JV1xCE
RxQIgqOTM3b08xoj9jTXxImfIpCVXtGk+Nqa2MegwoWdo97btqycRxHaqCa5dEEO2XcRBE22ivBm
awSxsltim9YJmtf9dYRMijUY7REiaMM1NNEIpkDWuWZ64HQVHl59Yqen0X2bQLOocY1snko9mt9b
abJ2AKUJKrfOEOtsh22pMeNWgWi1bivEyUzLQkm9aSxUzMavSlvMLmQYsMAKymzFodKHX21kaQeE
ho0bRE0PahKrZ61tXOaXrwO4YrdmMg1to5w1u981huMxFNLOh0Oq6H/MnibIWkCnm6VP91xeTBZB
vDoBLKYChv1I41njNX6NEh/beanlxZCZXmDiZPMLWZYrXzUvdfZFokcQTMDBzpjOky5Tuh2g/uBt
KTjSr5ZBbRiBu6XzIrkD8w1PqLDPPssSi2EZW5ZBtZ9kNeJ7ilr3/QtCaK8gVCrPTTlY27I1q12T
8+wZSn7fdQAff/zVoWcoeMEjhGVICmhQwZMxIORFYoBqbBuBXecfu+bUJWeykvPSJevd3NIGPL0B
xtqXrWWc8xR4oD50PwPfqoWHSIP+N0g8UPnilTIgTJOYZ8R2jTN5i74JUm7IY9n8kZWWeYgh8XQE
kxT/qlpBnUowQ0sOETGMoo55f0RIiKzD5EJX1HABktRsue/brDEOdvcDJc1s8KInP1qO+ggitaBC
14dkiKA/HqVdDho0GmPUYmXX1wjYj/gd8TurLtw/sszMj0ADVwh9sjw/CiCi/NQJNZ8mCTfz1qxt
GfZWhaOYZ9RqBmtdDmAAThXSpy5Uo4aLF4ctipB7b1ZL7fhthNb9GQS8V5w6y89tnowrrWTha9sC
jqR15fAa1sxaeY0oXkMHZQfLMvJQFkAoK8UCZ7c1wGhC2sA7aKhOO/O0zSQJ565GUg9Qq/nQXazE
q/u3c7MsYr4jcSRvJvan0QIeY3CmYa/gOWd7UjtB+gwo9gE5w6OM6jWN9YBcjsFsnqbkXamt+bSC
CULX2tN0vna5Uu0gn+KuU9B2v+hp8iJAMbipXa1fZF5nKxov8s4MchUwcm8C9YL+jK2Z9jkc6+aA
N0Cg9EaefgG7TaxE5IUPwAKOj5XS3Gg80vN6k4WmhcAYbsJEs2lNwIka6Gy+sq9GnPQ/5RhBfx+P
tVtXNeMO5TzqnWrm0SOOg8DQ24X9k33VG+ifkCfkzYabnUAW5m1nDb1JMJ9Q0zGAhEUGDtR7+Xka
BNUgWw+Dk52BxnMuRa0ovhJZ+DV7v4oKhEppjL1fLdb5KunLc1tAHItF9i3G7nWPz6LxQA1I7OaD
lYSo2ojKgas7A3WHJLxVVe7uyXfxgHA5ImEWMKddFj1C3K940niWrEMVsP9SgDiWKFXlW52T/Wj6
xB/Nof8aobrYeuTpRw8xpUj+0YN0orKE+TmLUU00UkD4KCC1uYW6TY5vkaLGl5DqLMeeE1gqNMHm
IsoxHU6cpeZyBH6DwqyjB83QNvAmA1m9zMWXJuPnQak4SCHTmebDtGlt5ID7o+DnZiq1q3cI+Bq1
Vz0OACbupavom36slBdEsGYPA6SfVT5AeMhOQIkqkB/Wpuo9qAL+Daln7Qhl3eYROorDAyrp7IwC
L9tXy6HcWIMuA/KlxlCzb5Cw047Uq1s2glPZ7VAdSFxxuPS7kSMtGaKYGxXKbQTicKWB6MgomuGT
oxcBUaAhj4rjMOqDBMRydnVHW7m2rZ5BUPSzWOuUJxYOwxoy8qUNpgxkcamJbVU9KNbUAGue4ymC
S2BrTR2UgvZ7jmcjMgWThdwnTvvvLosIRSA56LDgvdZDf2PT8xpiXxZyOJmFYz2IC8WvMWyKzVLS
cwTuFtX9atQKHJwdjd9X/SSXIjH6YzbE5mqECkdAjmRYlqKrKBXb5H2pO7fUvSielgu2heSKngRN
bgVNYxdXq8pw0DTTZMv1JguEznDSVDMQ51sVdUZN/l1WubfRO3WEtj7qU1PtahprvG70e6UXNzL8
dkyd5oLhB2rq4kNTMi6k3w69FlDicRGIntOWH/KYMcrxbEIpP1HWcjbP2tH/eT2nN00DJelmzem2
bO1NV7afXBZA/HJl6X12lkPXxetUAdXTKf6jm04s40IiQpd1zZZ6767NxEXmU/M+TitSj8bJ492f
xs2p4s+7P92SXL2vdg0BpmpSraamrEJ7LTo+rpYxupr0M8966UHGlnwsF7qE4Ou/zWtcCVIQecq0
Rm0omTrrsk4/+iwrNhBe2yIb9RPVt+xDXVsP8/tBXahegRaNN2D5i5Blm91oyC0cZAHep85dstyN
IeL7LYx4vdJ0qa5FgycbqQtUwvgJQH13iQAtBoZVW5EGgYjq/GSa0AklL5rkRB3UFyYp8/+c1Ij0
/JYq0ZiGSt9mAbpblQ4oioTyzKu0svsz9SPUe9l0A1KJNKZMPh8dwbpe42nlzLPJjJiwhswi4m/A
XhsQHkp+mci87ZViMK7UjE3nBI4U0XoZ46DXIYWoRqu8UE0ci1GqXU6VsKhBtBp6qxwx76IPoeA4
VcKK7dRAMeqv5PBhuO20DeRsc5/GljUQkwPuSTjOvAYZ7ELzznqEreZ0q/b9fkABZZtxNOW9AXuO
H0i9dvtl8drD16AyW3z4PH0HBSVIwkxFWyFqyG+GXoJn7ZgXUaAKPYpD8tvkQEPkQE3ifBwi12ki
wMrWPPGvay3L/3WtoWw+eyzRDq4erxzbEo/UJFqJivda2L4VamlKiCLpo2fuWzVrHrsu965dHk8x
KhRHkRHqq4YqvOc+AlfIxRfam7cDOs61xFHm3nu5H81Qp/VpbDB779pjfeq1lfbK8vi1T5lz6yW2
e3VqxHvqEnXHG50jWGjiTByePPGiW6IdqUNOMZTpwWU0n9nE+6FxeIfbtANqilsgg/ktasEFmsA3
h2aQDxjIb7dalppu5SCIi7LbeDFaU8a3kIPnN62hgnl1krhN7k2ZLTUsNpEaA2QBnP41zrsHPmbD
kYaoqaDqtEVRbB1ijnBD5BFa8gn8VAvggVRx6kPdm4mDSsIou72jo0RKP3F0SQ00HMOg0TRtRccU
GqNjCV0tY8uMuzFawETWb6W6ZbuOQQAFZAh6YR9Ew0AWdfZczY6znBjorm+CYeXA15alQyKzQ7W8
jQL+5IZPCdIxrfINaAbppp6yqYt1iPQfvQYEDVJ6zAdPyVnfweSpS9YKKcfZusDkCU6PLG08z70z
zEtN1nTEJxnF+hDdAosIRXpexgpKXaEGRX+306yXsNW/osJQcSFj2+griOTpz3XOvcdBj7c0HOeo
LGdI8HB7ndkvfamKfaFWaUBWKxLKOvIS5NGmG4SofTzfYF6yd+5ugGTihxswV7gbSJkC9QqaS3Oy
4tRHF2EX6uYWAH2DpvtZ2h0g4Ome2nBggbAY+16DyDHq0D9FZTNzI/XShqhFmX7qFX4jBwAoHYhd
RMZlmYl6d/H3WsMh2AvNz9mYWxsUd8HHyoJqfdbn0IeZMCvdBHZZGhorUHgF8rbFdhn3GJebGkBJ
xLlQ7epuKnUVAlNOc8HTRQGk94WHx4Thw2S1Ea9W7VSfghq7bBGookueAILVTM1iprFhjOJglAgE
keF+iXmdiiNRjCh0YOjcPi2NbDtx6CpAl97HI6CRTkYPob3gz0tQDrtRfPApG9Zv08b73kV9+QCt
ZP3MlQ11IA2NMs82tuPzeJ1vaZxG6KqZ5shU6GfsbZbhCBUSoWmHJOtfFv2w3jL+l0UjVHjqCsFc
x9fBnJrOFHQAsULX3vZ9+pWGlubu/AGi8GdUsQKedpoJfJm+YUmPaPHUXXydabU6Zl/nExBZ5/NM
V8sAgCb3mBh5jZBOwZ9EBgKfqowgo+S1Ax3h2nkebDDTIVjzB2qyuZ80PD8Rw9PC05hwftQNACFR
v8h4wnsuV7HSqD+V5kKFq6Y5Vq2/zQk1JTyJiKE0d1oOa00O/pCXOBUjov21wfN51UHE5cJFBzkP
NcLpK87Hr8KB9gP0Igc/E9BydORQBsioJBdAj/u97Q7KVndEeXM1r8bJBzwsw4Pc8iQeNjB57Tuh
f76bpDVcgdqqWd4aDt0Dd9CdvSm9IUfVCWwgwQ/izia1CuMl5f1DNrjZj9RIwaTE7u0R+pocHFN4
xIpqvHDZPVD87O883tf4rQdIbK5fgAUcuG36CboU+ZWADu1aRXbrxRoEBwEsfiZARRmr9qGHxtYM
c8grA1BPVMPYGD3Uq1ro7W4ro+j8sjRRbXtCQiQFmxel+U1Aiw5AS9KihKEAsdOZF221oV0nKFoC
aDG2Kaojr5FaFyfUNsAJBNW25i4VqSfdWA1DiJ1AYWXa7tD4NMQTtTjREu/r0BAqVPpOomh4myHf
bwP0COIVRD6i02jr6UVMleHaOC5+tDEQU43nfR1GNQwyHLRmD6tRu1UMkI4HpN3GFgkIVO/xVMgB
iEtZZRoMqIs2UPx0GbSgg426jQqOLjQbSZt6pUPzYfpBjuyg7Mf/Ye3Lmuvkla5/EVUg5ts9zx62
HSe+oZI8CWIeBAjx67+lxvF28uScU1/Ve0Oh7pa2nWyD1L16LaTXVFHcFTW4REnXvG/SEYCqfzta
z8BZQjtiZNTmGdkQ4lusHXFaOydmg4f4PCJVVVTCFNe3/I60/WIzokBNAm6raFDm1y57gfRl8R2Z
PnOZhGq6WMA3ndDADoqwt4BySNZtbgDPZ6TBVnX9xjU7/+ipyPVXSJdkmxJEikAZQWOe3InB/GOC
3wf0QxBgzNF6t88ZmtjpNwPMem0D/f/Sj2D6uNnBjbN28oy//CXe03aWhBWQjQJcZBXoPfKsxV+p
zknS2AzidoGysQuFNuQuwtoaF45XdNBAbewXgcpL2yEJieTAhbd9vSCWTfCsgNLKAN8hDR3P+e+T
GssBOK9UZySpKtDf6osBnkrAC6Gf0U2/bNqRQqYMijASsCfTWyuwG9dW0JxSodQD15dydNeirsDu
rkd0AeDfSQQ2ndoSFr1516NWTCNQOoKPA8g+aPzGx5spHdviKAfzC5no4vVhtQ9M1s0zRdLyfdm6
PyDR0x/B/QkZo37MBqhdVv0SROguakyyRr5dG8lDkXQ3h9PYiYsfZW6awMtk4wlHJmvdTINcENbS
kui+wb4cHhpTDN3RBSxp4C3ITjcz6HsB4Kz7/m1CKyCx3UzmXcZ8SBkZXejjmWww/Mv1bbRWTRys
0sxWT2LgyKO64QMzgeXiYw32UM8yjuScpGmioRJC6+QNQP+0gwpztCRvgFfN2VP+V3QWqycXXNBX
yAFUbdv2y6o17hoJbjGKrFx0ZzeqNPe0DmvxpyNcqdbkZaKXBwv9rmDDxE8EHEd6n7L6QMtSBJCQ
IOwzmkcaJSWIKHHkbE60GnJWPUjsGwUaLQ8Cmg708FxrwDFs4uw5QjMrCh4JaKIgrbmT+CLvbdDo
ntGVjUdzG9dPDcgxFqaEMluFf7QICZ8YckFiZcbpuOvjEoALnVPFcdpaJglvwIqHYcEqbi+AZsjO
eCmBr6V20GxjOP4q7VJrmUfFb4HchwhA1BQbs2wga6tLcIYuwUW6NJcjBxQOY3chEzk9AQIbM3Tk
hiLI4fUgcqL5ZLstYrk9MLpFfyG7KQwJSRpoZqFf3zq1fVPuah49RJPhgPqLKK3igoHIygJH6hSl
3wu8y0Guoj1chLiFFky28SCGuyAjuJsRTrdzKKgry3XfoywFveVVGL7wqlN3txSAMhy0BUSJsaPE
ATkS4YxQdhbtCg9Y+54cOROoeVfWCwgy8oNfVSUefCHbOkUfXuoOugaFm0BQIZqmpdn66Usng2rh
T0X0tQmai5RIyC/G6bXGgQ//qlWHDpKh+ZE5xSdXZuVrb+C/Fv3L6hnngWLFy1w89EOFhIDjWueA
j9NOxX5/aMxQQmaW/euTq9H5+Mmu/mSD15daVcizVPkrivYfP3nos09pXZjLtHSGuykpNyAxAxv3
5Bhbp1LGV1viex72GQMZdhusQfEfntDzPxxQR7e2tkzN+wyEZktfNPVnV/QvGrSN+T9BbYRK55R9
NSzDfIkHP1sx/NHfx3lkbNG/nR6SLBXnsUuntRtO1ZPPIxBGc8f6BiGNtx/Dwo9hRHH8rbeRBPzj
x1BT+K8fI3GC6rcfo8XG5mxjn7zsR/w9NxLyFShCFE+ggq0e7A6PFT1yQhMXYPlKX5UXMmG3JVah
sPstDWk6n4BVomFnj/N09HX7YqmnojEAPeYgRfYnJ1kNNnevUWUVDzhqAZjQuVfoCbjXIdZJGIgg
HcnWxrFG/WquK5AcX4EwKh686G06JMFQT0xcZBOc3jz1nfN2EfouA/zdMwagS/XIS4YJuZXcRuJU
e0DOA9Uey9ybYKlcka6DYyG7gBLIdAIbLDT1zO9khroopGJ0FOnUUFQ5KXWqG/MB+5ZomdQ1+DCV
dNrToBlU6MK6YcD+GGTQCegf9zcHpBEQbb5Hq7FdV120g1xnv7SRP9tT8S7PwH0FhokAZKjAWZMX
nNfhngp/BZugLxuAXtaLovUMHJgk54soksG2SqzWXpGAuaWN0FQItqRUTurndEdeBha3Rae9TQfs
TC87yIiDJOxu4vYTI5ZaPVKe+UQUtuTTo5tPR5rvkb/Pg2LuHFnbrY1GMsDCIumqddaBQ4m2gPNu
kIxjUkMnRG8WqVROlzna6Wx0+aI0f7uEylBrVWP3K7m3Sx3DBkghUa8Adq3qPMxeVNLWaPWDnbhp
syQEk0WTz/ZAaYaxIFKv2n6Lt5jzA9s3iWcYci+jZmynS5cxdIvIPkG6DbabN9Zxhd9NADvQabHM
C36JLby4uk6i00L54+cwjOLVaBfsQNUdv7qfJiVe/oiSfqpri4ccJ/gHA/9pve2hcBEkvrMKSo4C
pxZmlbYYHxqF/1IqawwMZzYqr4224T/kjmlfwbKzNvC+gWaK25+MHOc1UqphuYXtHONoItI6NpB9
KQFN5+JI3i53Dwq0FY/QeHdoDTIPkBY98QJr0JI28mDAI2XFouBVBgWrnl9r1TSg3wFQqbETfq1A
3A+ylmA5jWCfXTb2AE3DKPI3jeO9eTMcq2kqmf42X0eQ00eD3dqFJg16B1q/q/WvImYCc79ymhN+
Fai761K46fL2RN5JD8mL6jiCOfjNb176a6Ih99nHuX8LppXxVMtO8lgm/rgsvdB4MmL1rzs1sjeb
fL/7I85IIU4+inbcijKzj3wMQLqjv7TAQTyqelRXd+jsY92rHKqG+HK2oPu2cXr5YKcvc/QrXqbg
Ap2GSnrmuvZ8JIhAYnKcBGdHxTpvBY1ze0G2m+NvQ+QSWLOgeTe3XU7equOQfP7DYen1c7xxV11g
Q+LLsPgdXYoqf0L/qg/E4y8T3YHXLVyCUz5fV6SXScY6FaBN8QJQoP0enXCA3XPv281sqzi5fULh
V2+f4LvAbmnWuHDJYp6vacYt2DOKayyLvWGAZRPdS+miKcZ000HlE1pyAdt3k9lcTF3pNXgRHs0e
EANd6cWbVjwK5Jwgs9BAt1VHkKMQzt5CD9k8Ce3F/UpA3ExZU3SBHGm3MPKw/tLVKEe6rODHIhrq
F+iRzfZWQaUIgkTOusna5kuNvaplVdWjXUZgKyoUkMbaPujp6ICKb9MbSK5eY6//BJGLagXtvewq
TaRb6I5sUtuUttHd/02cUSG9UJrgmh5Hbi1DewLdvn6iudtpUN1nh3F1VCYwy2TN8sJajhJPlJrb
0K9Y9xNIsEOI8BggyNu0IrW2JHQx+fbFtSrzMSvG7D4R7B8yU1SQBOa2dBz1WUeZob+1C+BhKsO5
Yq9ZHi0XDwHU490r2SrOVyOaHB9s13avKYSaVz5Q11uKoAmOQrpTC8BeyaYnDB7YW+c8QMDiBCC+
bA3Wbv4CuHS7j4aWrblOffmwu5370V7hWPSq4/9ml1MO9dkmWvCR95eslMEmY0O1rkpePIPG0N5B
lzJc8qgrniVv0bTsx/7CCDFMpwhJiRr0mBRs2eDzGQp5IWdWp9NjBhKyGFsnCZ2tVRFX7In1MnmQ
fid3Q+YFJtJwXneo8bLMF9KKo71jby1XiOEfchgV6K6OBRu7wxwO2T7ozUCECuipBiwsUz1enKTq
X7qVNzryxTREB8GpMV/QMK57zTBpQAZWe6FKWkNcAa0sNCxGKJjFrryiMh0+BL13JjP+dcFQFAPk
XmctlgygglZACGZHXt9Sr5Gjuk2W43x3e90iO5KrRYIMCbQAPryG6W17e/lG41o39X4IIB8nBRY4
J8i8zO9qmsiQg05AhnRywO6OM6QlN4OushX92D0mU7Tpeh7fkak3A+gd8/Yf8pHpNulm+31SN07N
0erlPxT//zsp6YEWA9sDfrReBMiT+uNdmMaAetRC2s031cZHI8Vu81pGXfVUZtFPS++6Gr9NFgE2
k2fQCdrz0Pt9SN5bMDJW4nwbygwdZ1YeN6vQ2EeO7iwe7WC6xyimPuPhryPbL8uFzL3mEZAQtnQL
zh4CZqkNZKXbE4jghoMUEMsJ/UDcIb9srwwAJp6nBkIaqmrab0HD98IC3nZRAc4NfgIIhRb2Nyjv
8M8e89kyQ7ltXnIwNO2jX74tKScAlnrpvi2JlvJTjO9u0gn52ajYAGpG3Cn04C2gcyA/lwKfSXdS
2/4aV9kTaGJDEJYux67gG9IGi5BWOXs+KC4aECevadj2LYTCochJSmGkGVYXzD+/20lazEMCAy/j
LMVe8ByUkA1e4MaJ8P5ZQKpjvvno+i8xJgA/h2FK7E3c2/2KT360T8JQffYhZ93Lqv4krCo952CI
XozQ9fhMYUmSGXtwBENn0/EXNRvCXZqxaMvRrLhCY7KzTmSN/+s6n/qVXeXQ/aCx6pwetCKOsx4h
KgRdUG9a26a/BZbpn8hV8Z546wG66u7o7t1+M5F9cq05nijuyeRqwMgIO96q8Z7sZCLn/7T/sT6+
4x9+nt/Xp58zJETH+9qSuZsQXW0by/AcfCF/XQYQ2SrW3/VlBt73RgYoXZTpt9b2o2wNbDvyP20P
khE9YY6xpxRCL6kPVZgUT+l/L3WzvC83T09B6euNBRTCtRqCU7n6WyTqZWgF+YZspJ3Qg/n0InNz
YQ8MvNh4ldpObO1RGjVn3JgMcmfhiqA/+2CZf04a++0FnNZvYTOMTIeFXdWfwRriPWe/wqZu/Ndq
v4fR9CqK8V/s4dtvTzgYQ4HprqtdaNLbjf+QiMR5ANpTon8YX/TKPOUdmC0oUjh2t/M8OwBXIsOh
RMe3UwKqQ96C65ZilOF6i1YATcdQY5lj9CeAfdn98Anmag7PZTSdQBtxT9G07BjiuWXPxSFTjIfR
B2rFiYxil0MH85NZoyQR+VF8piGo/rZt0SVXA4p010LZK6V7XLPcZuh6EtWChtNk2TuQMZuzNx85
gDBjWe7IS0tyCG6caaiXVDk4+WjJEvQ6eR93ZzeOQItihEhW8CWjvIm+iLYATBxycCfKpfRxPUET
L4k3NLQyLo/MhGbR0PDyKUbd6OrkcyqFAtoGlM+36UI05jL0+7XV2VApjNPwYWzQqsa0WmgtB9BO
+B2Axv0A9od/R8igO7YjXvV/RAA5hbS4Lnn8ZQ0f5/fVmNjQh8eepWBrIHGQUvFsB9dJ0+4PqbEh
Iv3ZNvtBqg+S/aYFC6xbGtbWbRxUJRhYTVEHa04+DVEymYeEsCFMDZfubLphat4nEVqHot5NNKLQ
94kM7QgnHqOVOmXVXZ9nR8gP+ldAg/2rz9gntHG1Z5DE+pAsb4I18tvjmpydb4RnhZRVp51kKsv8
Uvk5AystZmeJm67RUt9uaHpgCgsn0fbbPFtPgpTGFvD+5J5MZjBgUwXi5y39BOMQ9EcOPeAFeWkN
hhpcabLhgUyyNtBBJP1sRz8C1LWbg8s8EwCQXz8RSH+g+mU8kqUzC6g+Td+iNBn2lIATIMjdTk1f
zwk8mdjdBS/aB3LSlwzVWIi+p/yBvmA869D28ft0UdT1insM9M1lFuwTvAeA3Q32XdgUTy5Ly6cC
+yR7zMa7uLHxHXeZs3QZFztyAiE97WwQJSxpwvt0PK8KkLgqfx14VXqx7SuBJhheQitAeiew74Dv
PmtQVG7lmHwDDe5Xr4e+D4hGwn3Bocbo57n1ionkp4mqNoKVmwI0U64MM2V7V0PwLaNRO5TFLQ29
EA+oC7uLqG7zTQDWAgkZpM99lthgO81Rwci1kpSWctF2IGvZB/vv8agZnlnY8n6P1uURENYMSAWd
+fsjB1j7Sb20ExQ0bo4PycKWMoG+BKtmmeAZPgwVuDRk9AAVr+jBs1BlwfY43A6QsX0ARwBy/h5a
v2QQniiCRal1P/ZfJ+W66TIPuafpw39EvvTSpavZgVu9JMXSGrSk27TQ7NOf0AwMydse6t3RgKY3
fbLDc8mDjF/c7WnYMnPFwQr7nODkgW3Lv8PoVTG4UNAOi+6vYY1ejYDM72H6HDOvRnb6UKN3xO1D
abV+AKPykEkAJyBMtu2mLDtCFyw/FpbhbBVQCHdcVoCxV1Zw7SOkrhvmVl9Ywr8kXNY/mhR6d5k/
8oU9AgLd8upHHzZflMHLL0VTppDGyfyrYvhjrg2e30Gg4u1TGmv8+Cmek6Rr1MFa0B+/Nrb5xhoD
pWl5BGaLOGI+mKENOdPK/M1GkzQFRxBbkNgIg3WO3NsVIjHVwUXJBsI8rnMlWyw+d9IZHqWF10Ho
Qna4ncCFdYuH9BUgjcLELrW12of58jJ0E0RLK+feVaN3sPVm1QN2Y2NlKkUZexJ3KLaPQLv+bpzF
48lo68h07RxGEQT/VJl5MsFycrvxPWu2hL9ufoup0lB9SrrmlfbItFumjbIaIDYvInNPdhkGd9wO
gH3Ipy99DNmBW3qX0sDa7jCInTtevKHOAyU/1TGUKiAVYa0S1BkhOZdOFzsS5pIC3PBT1jXOkpdo
Vm9FnC/FZMabKXGdiwHE7XyxQsZPoXDWQxEhvUUOCpGQW1qW+CPbkG1A/9/KdJMYwnS9uBsk6EI6
Nxs3VSnw79dUBhKQQh2waVSfwZ7rQ6LSNQ69HjK2acLRf6lBXnN0A6j3ca0dbRWTv+wFKPwn3yjB
hFX/qJVtvOqbIKvfbizw42YCgiCuhepiaeXWpybouhXvhXMnLWgLZG1SHFAwAKNDNIXrmkEVIbWi
cpnXIN+JtTxdqe/6AGhvAHkwNi0U/dLRtNb/OYYC6ZKmYDvhOvq2GN3x4mtZdiGOW/aJjpxDxad7
ZkwnkiHLUqbutY9OmORrGb4t+nD67vtv88CHApb70XltIcuwAPERv3I7CjYqAMZGgsbwzNIwWfeN
sD5VRv+1qEaomSfgwcOu7jvonu3FqCcZ7NckgG/HMxp6UjBrGuanaRznSZBVnSe1FRJagJsY0ZAd
k8Y1lvkk0yVyTtkxjkaQtJOni1L1dkuuKTORQHGL6WCPKKCVuq2yMtAInlgQXocWWHIKIzBoGIVo
Hw0nrZdVLfirKuSd76LXazHIr4MIuh9omfrJAzf45Oc2eJiD0bnLfDOD7pPgB/zL1udM2WwtnMC/
slS8JFG8nXT9iC6yUiGwNRx94zTObZSLM3c8WFSB+hDz7uYBVwcadSYU5zsVTluCBFUjdMqHFhm9
GSGk4UOgZPm7TXhgoCBRagqmuPF9LqGOaD2K+4/ruS326EHWncC/gfYU0zdWtwzL4JhPYEkH5kYn
aUoHoMDK9UBVptHR+kKTImg7rW+2KQ0vlvHa4Nh9SIKwxinZNEb8G8areTjKwrtTskjRuZuESBeA
OCnRF3KAyS5a2G7Jtx+isVtetSofzrdg19fE3ll9/RAGIfdkPbpFCy7wFxDEhGdR1a696JAP2Id2
9FIzFl2UwLllBfj9xrPBQDaHoOdqWqRJZODpoooV8EQQNbg9n0aW1yCzXtODqSO7o3rnUuZdsZI6
mDxRjgrcwhQACKZiDv7j4UerF8y2QLaItnTNduhpesSYlejLpFuTiA9vLjJKK3WA6gM2Q08hDbwP
cXywKr6iQDex0B5k1769Z46cbfMKtqp3LWTaHL4o6gJyE5bl3CfZ1OzcpMv3pe2quwlCkNCIS5sv
I+QefSM2fgSy2XkV8187vxiXNKnw0mYncwvMI2Gv7mwsOU8qTO9MTwSn7HbIEXnzpAi4tvswVWsG
hb5FoTsVPN2pQJd6bJZIWoVn25EWcDX6aA+uDQ76K7QegJDxLQ6nJjCXiLoB3hwpn8X7ZLNK5Bb6
aJA3RjnnDpjh8a7IZHNmHhTqBSs8iO+AAsVMWnWoQvOBRp420R14S/Jd7+n2BD2VFiFHacTZxqwB
v/OjtnxbJczzbsV6ZFITK4iSdengoDlmDISEt49CbQk/DRA0O1ptVOkuSlNxESBVWAeBTNb0F1Xp
PyszKa9QcmMnGrVR2J3LpgfvH3x0CRtTrj0gLtZpFb7Z0Ln6EFVGMP8toqu2PNeTfUfx9KcI8nix
jrls1reFZCTubcgWn2kdJIdBv6H8FEkmUKrUmv/KypKfQqb+vTtAvFtEYK0nu/Bcf2m1Fju2cTk+
s5RvOxVYX3JpQcm6bNWWwjKU0HMLB/t2GtjhPy07MaNeeBI0XLRsEcnyYBMssDV6e4euwWhduFO3
IRYyGqbIrX8Ycj0kyjKzbaL1zRtJJCXM8meM18LzAE2hg8jwW9LQ4ciWV16ARgTtTV3NEclr4BL1
0EyBPRSapp+GKBkk56zusnkYK2me49r4Ma+EiscljcuvNIqF616GzvzkT9P03JWiuzOgI0Y+btn8
vs3DC/lGIBfvW2WDMwCfCEaN5gEbrF0EgpXnxJgMYIrUhnzFwKxHD4SBNK93+/aqumRJvnqKkyev
+Fnjm7eVKbDufVQOV1mUGWi58uHoaXInwIbtXcqcGlo64IuaQ9BN09iu+0CjtMwZMICJtaHhYAHD
XWbhhUY0qcQGfYEEwXCkIS3pB/2Dn6VPStOe5EObPRo6a1vW3NligzFA7obX+xG9+xcKQVGGX6BB
sb9N6AphbtEIAASFXoQufZGIeZG4aIa9DejyAgwTIUrZtbdImxBo5tpxjAUzXA6RLRGunH6K7uu8
iu7RLZnvEsgbLUyKaRja7Mq6v5CXLhSsDmUYe/dzUNbi4dLiOzCvm4VgSjLdLN7dJt0+q9QfY6Wg
sA2z0l2h4QoYkjA22dHFP877XqCQCdDaNP7w9h8Tla97H0nwujO3aZ8POw/dQteYu//wdCq+l2aI
yoFfPRegS/tbQNb6z6Gq6jkAL95hVyscuvQKOQ5Ljz54ZBaJB0370orrs58b9gsTmykqkpe6GZvL
mMTAaWtzX0q+zQAc36AYZb/cJr0NsVtPkcmapuo4vxlHFuJvJOEV2vsgj/Th0kcAvPFBQeUXjla/
W+kOMu/+BQeexB7DFVlCxrDPyapqG+Ul1PBcJ4Ssay7WrmDpsyiwFUy6uPunQq7KYI7zU6CMVfsq
/eJ2SGrkwGfjpN3jeIjt98GqWzTb6ekRxG7m6VNgts8oeQzrNMduv9VYCE/jI0Tr4HXp9xca+SbY
FKYuE0tLWcB3aG8fyDdvHKNdvnErIKb01Pf5YTCWGzMEg2kCCmvkAtAIP+geldwGrQr+QK6o2wfg
isJZYPCZ+drLJ/JH4HZbMTucjjQx1xM7am6ZxqcmT9TB120VTReUF1ff0TD2IvydRsPJmqC1DRYO
8DM2lTxRGEVMRlxtux5ksXuAj/pl4BYNKp7KmHsDojytFollyntrCOoLsC8G0KwonXqyrvD9rLU4
6a8ZdpyFDyAEBId57nz3RSCO9HLq2yS8QAZt23G86Zcti4cNmPTa1W2rpyd4Mu+OZJKg6duYgQ2Q
NNKjIvXG1yiv9yDeMX5YrnWCcOn0RYBZYOmj3/8OvFnGzu3NYYf2UqA29STfRd9iajb7aeTV3RQ5
5SJTJT/nuis1SwCPlpAEmkfvdle4pVgVsjiUNrgUbyQzgIVC18fofbCrmuWBHDm+Xusqd1DjZxGU
XHtTnRswpL30P2tp9S8xG2Nw5IIVLWxC+0WA/2uTWnLcUBBYW9/mMK9xXqzvTpzvZFMmD31j8ysr
bADjcxP0VW2aXHNRtSc8cb6Qc+K8PoOi+lyOXn6yVZavoIwLgUU9DHu8ARd0S5fISPEI0x41ZvD4
EO7UQj3emoyD+w2QuPzBUX5zyYEfXXRDaH7m7WisqoaVexpmqFhAHVM+Z5Y+ggFnu+Bghvkcpc0I
bIUZ7H0epEd0nXpLbIcWfSbEp6mI+dk0VAgCXcAAICTbrYwqiA+VHuowocPMuOFn5CuhiRa3KIYB
hbUClQ0/0PA9zNKrASwGbjQCFUztN3R2gGGrrr6GHnLqOmOemq0E0qoPLmNYVid0xHmr9wiUJNAC
kEq59HRE1IFSniKgSVR9jZu3NSjCgOIcuIjAkYwHkvnYoZi2nhr0gIxVYz2ild56zEW4aZGlvKOI
IkltIA7CcYHsFHh2/dSbFnjaqD0FOzZ6soVqgbnCVJrR6jWRjmzXTiWnYll7xmYc3C8Mmlr7DHRM
i04zw7hTVB9pCJEa+9ntxdswHlWySdCqvBob4e3qEoJhdFb38FvvRCWTFR3kyUtDOq3fgp1ORkck
ddIFVbU6pwNVcFoOm6QNDICUi/4gHDs4mkBtzdWxLAIl14gKK00gO5XOWjUmWwUM0LzSbcKfayJT
BFXCVcax7WE5gG68GLL7MMMbbZz8hyYqYQKG4Diy4PVmGlIPkghOIZdxl/fp0ueFWKVGl23mcR1P
mrM8sffz2Irw8m2q8kJLVIWX3auxx/lQTwbebl4/R4stSOrGQ54ci1hmJ+x23i5TkALs8+eYV/Vw
LNoj2WlGF4U2aFRNopqxL74Gm09DBMFgH72UdmSwBdlc7cB/f7UsAYpa32hA6A5pdJRRgbTjSXGd
XOU+jQIwGZXc9cJwn8hiG9Me9BH9vdCmwTabRVr3/pEiSlQkVq2AElprtB52VGiVFA04pGgqh5Ts
Ac1Y4YKGaIm1Lv/jk3y76e8TQFxaVOHDPnfRKT01xbHTl2S0Me4VL4AZmooj3ZG7cvoR5MT2CN7G
9zkxhZOfIuupBp/Pn7fkN9qhWUNKK9k6eZytSDd8X+jusBrfkxVrTXnuAcA/u3merXKT2cfRq36I
KOtPluzfLnHq9CeyeQH49VwnP5Jz0hE92BqQR3sPIc+IDjpQOoNXrTAebmWqafD50VTNF/HeWe6g
zEAmKlPRxehAUamjaEShNHHi3Txxrmj9Wuu2/O9rkf39E29rsV+fSCuzsrSP6MXG4xMPoyZD5y0h
eIP3IY477Dnt8Fi5ebGd+DgkLwriPGft2XENeR6ZiPZ4tR06lgKxQ7b5NgBAZZ9a1oFsdCm9Gv3M
+oI2A5CUvvAOJwjwdglfPRuA3wep8VJ3TfWttIOXAF+Eb6CCnm+AJ51vfnOZ0eh/glTGQbtLPfN/
LPF/HgMJMHR5gb977faue2pGz1kQ0UPBc75poVM7s0PYPpRd6tp0Lx1+5U8seEomZr/8bVIUsHZm
h/j3pDGt7ZfYdpKTLNF82RfGeE+XLvFzaGUub5YJibh7L9Eb8oxr0VdTs1mWtbW1EpxRPWmpD1Pz
fmlETRXNSw4WuDrMUScl9CfonN59E3Frm0UggiWbgwrlou38EtSgZb0e0FO/j3yRf1LGtC0bBlCr
tpt2Ft7sMq7e7D4Y2/YN8HWf3ApnyHf7Lf53e9Wgf42qV3PhS1evQHkJTWY1F8sa0Nae+rB9utXP
8oE128ENxuWtfiZRwkQWNgk2t6JY78Rf8tgZj2Sa7XxZRegoo5rbZETZidv10+2jezxwtk3D1fK2
TBsNH5cmh7LyeWlayASV833vseVkoUNQeBMSgzkgKZe89ryl0YoCfQBjdJk9eEKpPfpangtto7iW
RVBQBIJkSyvMc2mB91Uk2H3Q0KQXfb9gezqvdDPd1mySbIv3jX8kJ3Bgj6mb96cBbfyrsfCx49Yb
mXnngRdfrRyUZrUpAM/0rsoVqLr0kLYrbhmj1iaj7Eg2LwDBAUDhd+Scw/S6Hkrhm5utZD9vyxoq
+LgsTQoNJLNSKTKco7ANomUHMFqTky7d+7KRwFFB1dhVjZ3h7usOOzvazwQxcBA0pP0MDb1gkGhE
QmniNiQvetnw95KdghinngEdxNtonL6GHY5EsW8OJxCKY49HY18b6Y4uSVRCIjZrtzQ1Ass6Xht6
Co1vK0QVCP7toX38wz6v/OFDVB4mCz8o5QYpjmE/+vGVOYP56kOINYzc5HvRp8OyHdPgAsHf7gQa
D7QTqir8ajVnCnChSrysfHDKN2Ndn0voiKzI4W1taEx9g7Jzs/IamZxDHhcXPgF7gNJW8t1jT0Nt
TV9tNKWvoGNb6m1ztEWJGLkHAeFOvHPVa2E6YpFkdnxflp5zIQeOAOit0A4DLXazozbAvxwx9FGM
zcG3OKgVXQ2BGoV8JJvsXKDs1KAeG2QGN3ZsyLso5+zOas0HoTe1KUpJNJKdwTcGGPOhCAyRx9j3
2QFZlT01tdwaXWgIdWf3APLz2UnxZKeLQmnp4Cbe7k+7Xhbs0Mahsrrdh3htpw/IJoMf0ZAzO/+Y
ju5d1I9NOf94t34bCgMksjxOdb69LcuAqT+ngVw2hhjPnoeCzghM/t0Q4XWNRrPkUWQhYL8VFBvG
NiyXlmPVL75o0cYn2/w1CIACkLL8HmYgTyq9/mfvlKssK3zohz6iGJTilJKLZR3a0U+UzgDjzrNv
Y/IPevSaZ6fv1Zrj0XhqzLI6WqiubqbAwaYS5AOLuAi67zaLl8aUFz/Bwf2pd5XzEhojkvvIvF88
wzT3lYPWfR9nsoe0DIal7EzrVTnDXnpW/tP0p0OvwuYVoE0IdIH90O/FgsthupqsTLeR02SHxhfZ
nRPweGWFg3wFkn6r6iz/YSr+uc9T9WmQo8Lp0ypPodU7J/xlV2t/8KsXv0c6UIfa3bRP/IAfmzZx
l3Wc9qDAdsUxCazp2gnrCp4O9xUazVBzipzuBP2w+hE0bd/Ijl8GWZmhkecStHUPreAAUifBygjR
XAcCzPhiFGVybiyOw75tD99ad+2lSfkd4BrIZOkAJjz1/yj7siW5cWXJX7l2noc2IImFvDZ3HnLf
q7IWSaUXWknV4r4T3L5+nMHqzpJap4+NTEYjAgFkVmaSBCLC3bfAUAbryIqze4BfsvvcA8ALAYcC
8XqR3pvQXnMWRYp3PCZ3ZAKGy0BmunPtYNEb+c43mmjTTUUf+KqNq+Uk4QJh4+5gT8+9ucMDWmD0
8ntqBdLLz6kVnG+DkhxP/SEIQeL510QZEsYrXEzRxqASESyo3ycmHxWY9SJ1qu9E9jZOfJxFrIdj
ky4yMVG+zcRv85F86PChXfT+eKxR66pN5wAJm4WQYPHIE/sy1yyMkMZAcCDaUI2Dn1n1GQCNT9RJ
JhmYZ8tu3/1rVLgjTeaLo1E5Ykl0FDyvvuQhNx8sBM1Ov7G3ZfbRHlnNF5HU7/4lCoCWxF6B380X
14ush94HmmqOZGVeW7/zuyIJclIS3KBUk0BQtRT8C03VgHvC4/f4YPLnFpJMuwYQ7k0z2OaXETde
X6vgGx5hoE+pY+M0aDHeQaXaAVEGAMnTSOR08+d+GlnnCAz5sphHkoPwAAKjkTYqKu50BNFx9edI
ek2mUKJII0XgsC81io/IASs9YC/8depX/AEV4tEGX4Z76uIQfMMQr97ZtV0gLxDYUAvXDHrUNuhV
bSv+DumizVCo0QcmMViDo8v8HnEgC1ExG30SI+tWrtVZd3nnG9t2bJuDLJvhhDw7xMdVXj6UuM0D
ntdmL1hGPHkxinsXwcOoKzCGFaqYVEX4S22wbPm79zZq+2/vzS/Yh/cWGgZEdifsF0G3gr5Ol7Ud
NIcZnDU1UTXfHAj2VVvGA3Ak9b7o4rhbILIKCjkK1zmVKtd2CMaA2SiRtl07fWAskMbOsGtt1KaH
mNky6D186mSs8xDPaF+cxknFq58OmWZqU/sQO1dFv7V7lR0MlIScO6n7M53RQUc5GMo8KVe3jrL0
voU18xZppfqNHfn23lFF8OAME6RtANUvKk9OgHgWn8lj4LaF/Kb9DPRPt4Qeu3/ocSuxb2n9DzH+
+ZScRjhRCkBFodh0fYBtP9joBgR3hXKAQfGSdTmVFdd23SzMBpWBLcqCnqRAiTSPxy/k5jHQnIqi
QASuxV4jDJvm0kxurQ8s3zT8d249rvxthlJEyFgp/Vyl6RZQbuT1cOVtLBGM23RqdkmxjKAb8jnO
SnaILQnZcWNkL0z0fwyR69wj0dzfgU0biPXJ3zZduay1QuZqmjbV2Zb8h0i9T5sjbrwbUyDbQa0N
ht2Ng5qxJbKL4Z62ttQsWBTt543v1AvERvihiVhmuI9Khkx0CXSpQ4WrfijahWm2Yu1mLjsJqnbF
Q6KVG8Az7t9fEeo0R79BnCYZreYEkAnoJVIQVZ8g0OlZG78AqDxXfbehfjoYKnyNZGFt+8zSwLDg
EGZ+e87rMgeUPxFgkHFkvyBjmNfvPrbUelnUNbK/kzd1aOX34L+E0kJcIHkLrXV91p2HYkLoSy2b
HBKNXYxqfqTucYqVV7MB41uzcBCa7BdkrKYeOnNQKbPPS3V3sxemBeqPuVfbK7NAoWGPlYHAY/xY
04WGSyg4NzHHNUengfNY2EkEhTPEzemAHFXSIaT7Z7sBv1AGXn+yfBhJ7TEOTWiWL2mu2xgICSEU
Px2sVNlr3icyuYAerNkwcIFfCtOzz0w/m1O5Fx3ITGdj0NlLGQ3ZOsRKRWEP4jmn0U+X5BKTbXCz
Cvo9AV/fZqhC9ozdSQCaPkdnCwOqZAd3OtCZH4smA5OChBH7OXdN1masOMp3Jy+hOJTO62FHPmTi
Iv9zNE15a5MPNfM8FXx565GmylemhKBk1SFh1GXh+yFCNLICXh7tpHdKEA75f8y2hHrIXVQq37Sp
8YMikB+ClHEYQuUnAHl6g2r2E/aOH6OZvwQ3abAj/GcjND6hCto+Wwb4ATs7GKAUP0TnckgycC9p
4woQmrUsm8BCjCfxF2CMzN56P16jSDFD7UcI4RrhBX/oqPyW+7L5Ug3I2xsyYA9Y8DjgnqwZvsc8
3uOh1YIFpwKaX8VriYcrrgeR4bOIuuE0nxq2Ng5mhTVVFpdAEk09dJAdKrMG0OL12A02oQXQHugw
XlB4eYVYZ/XojIV7AliwWpLd0CBfzKugvIs9e7x3RY/1yzQgAFcAMka5OHLgi5+cHHK6Hcue/Xys
Fj0Y+U50GDojPbHpcLNRU3e6XorE2uQjCsK7rD7X0s+fXVTBPtSOt2RWFaCuZVXJLHkWfZM/I/KK
8sZCP5CjnycXVEk5d9Sqouqtz8phngR6daBVTQJch9Oc+bShxY2o21MzGcW4Qi0Q31KzcQqkBxHg
3lBzCL0au7HKWdnTi4IrNNwju2EvqReZeONQ5qC3oF5HtuG5abBCpV7WW9UdQgZX6sTSNVwUYmC7
1DDsEWzLcQVARnVosDhAKCmNvTN+W96Zzoyu+AK+7G5nmbkYF1bptQjAD2CCN1NsDFMoM09ndPCh
CnDwQhxuzd/53YbRCHKhYbfm//9Ut5f8Zapf3sHtNX7xow5Vd3rfmo9eAJFlAyoh+YJObwcQf4hV
bhf9AkIJyfHWoUJQ0pd5+ucQat+6nWnGW5POfn2BpEFG0lRgOfznaYLyrzdGr0LvZDbeXpWMsip5
vpDcvI46xN5tehO3IdScXeiUhhRF9BnKm+XesMP8voE0pEAq6JRNjJ10KAaBKhDDK5aDZb/bOjqL
4o0BUaPzMF0BqI3W9abSMbASf42lEXmEarleWeebfWTAbo8J7kT0qreOAfQ6neziS+YEWJnroJXr
uAjd5fyKf02MKBWA2+Dw7ui1E51hl1ya0WqeigYH+iVRXXA3T5Vos1gHoVHOLq7hXmyQEG3BMKEP
UjN9mM9U0r6f/cZGLr3DVYILG+PokP11drPJaZrbrNRxs5VgCV1GHFc86N3ch6JV4KYKwKROTU/E
7oO2IKHdxdZdMHmUkFfbBY1ol9RZcsd9yBFvScuOnedBnYZSIEA8iHyhRDTTdXbn2PYFNCnlWzGK
iyFZ8ca1ugQKJxksjhfVJxUm4GZymbdXVf9MBelUhu5PteiIBMz2m4k8yJ6W4x1Q5gs2YEOQiOge
BHr8GoWRuuCGtKYWHYwRbM6J3by1gx8j09egIq9wy3rpSA8sBir1j1XCp/18KV+av87iyHy30Vmb
cPkSBEOyYHmqXuZef8tM9zHWOr4KIeIreK/lqW7GI5kgDhFfGxTi33m4l0E1r/eX5Na21wBkTPfk
RYemqnexnXdnavVhFF+rLP+cqwxMGtPMZOprcFZIw/L3N1ub29XSiVi8JRfqSHQK0EUOEA/ZaM6g
hJyo3/B4dXtVX2l7G/dgoL7N59uJtVdmj3ot08EbjvLROXLZXGkY/UmoiyihVFp8mN0sQcMbzW/h
9ifE2FF2YP+63EyZV933rgpOt3emlRcuTNAkApOKD4x8a1l5C8OQ6sNfVVoeykgt0FWRCx3cERwg
tVmb819Fk6rWhehemurl7WVZkzk7o0Td+u0vbavWODCn+3L74BAgBe+/Tva3d9dnwr3L/Reaa/4O
3b6Yoq7D3dwcC34Aw0Y3gWm6vbIgkmDkaf8a1c2TlaTxUwTJxoNiDBW6kx16draRN5cR63AUfzr1
pgGV0d5JC/6sQXRHTkxa5rKRrDqHtjBWhsjThYYA32Pbm5+6ZsjO3dSShTtuUCsC5uTSNR8r2Vf3
DkivGic2H8nUmqD28lM/PJKtb/1il4Y5W84DhOU/9ubG09oEEydK9LCubqM9TQ5O3PiAqIi5oCYN
cPFjMaTZX8nUjgglJn1bbWlyoE3SU2Rnf1AnvV0jNI9I4fp386s3dodqs1CuaTJHxd2F8eJC/nRw
o+g1j5V5olaP5eHWU1YLOhH8QaPR+1dUqqyok0w5JDIXvPL6AzXjsbB3KkSwjlzoLXRAxrHxkQyG
gsaLW45sR28AtB7s4OseW0nsqbrwMwvt9jpype+LsXvzOtf9Amn3YQ1FwGHn92gG2liBdAs1mpHr
nooqhQIfENRfwFPIQYmbNseiDVG6Zl1ncwsFPl2W4AtBjGb5vuMGhdpurtO71ebHSH0c26xYfCjU
s6MaYuKm/WDgbRe+95ny1z7Lvula508Fkmw7XUPiB1Fa92lyoNQ21oDfeP3VQJDzWyRQABl3/Eds
J3dNMlgvOmoG6IFa2VXaYbt1Sqs/eKWMEaeIGVgDef8UD1DGzSDQ+X0aDo1S/iPEcJUiGIyfqLfx
7AQ/jYQBkjDhyEPHALOFGQN8lgT9J2hUgMsZ9ptbN6HPE1chjYiA2uwmgb0nN6Aj3mcbJrfbbGH0
3SOiA0geD6D5BrzDWKTDW6oCVJe61mfIDpcoSjTTXd038aey5SdVmME34HmSZYHy6ItWFjvn5oDU
mj2E3/4a2SUQo6CRufRRtm3bbGVEERJEfpZ8orPMl/F81v3G9js/n5kM980i+ZBnM6Q9HMEMtvuQ
1ZtzbGJ4NMQo95Rem3sVsmRrYZSAmfyVoyNnmiUp6x3Z+yhZZCMSu5eiLYqtBP3AZystZj4rmTjm
Oradao8qJIjzJvnMZ4W1NOxRAwJtyzU+Tf4O4mRAqaFMQQw5eJStorPWU+38MpAueLDLIP437W4Z
6YUXau/oxpAdQalMnF/SUSDhYnYr6kCeML+E0BC0V9HYr1BD5R1vbt4ggs3gJ2rZc6A5OxRqHHXa
tk9BZ2VrsJT1m7k5goiNywpvyVLtk+7MEQSuyYk66dApEIYB1HWlFs3Wx+b7bNzs3mfzbcPftDpr
EPFyrHhBnFmQHzp1jlldqFWzpN5FblotqUkHBHlBzOnXF166KNicPGoQiC35JCVCtt/MMXtMA36e
43evYpfQfi1acE8GAy8ejdg8EjeDB3XSXQys1bqfLgpo9IVTLLq7KyHa/ci78cgg/rrGzVEdg9oP
lo0z8lMd5/YnBrr0mbZOZ/kBLJTFykfV3Bdy85KSn0zmbx0rbwGql9/oiqlrCFeUiFlcG8aaY+O3
zor5cfhNp+e8tN2vbQza1bEZwwNLk+xxGkj9VZxDQ8dCuZAdxnIfJ5hH1pZ88xHwCYKm+4Zsabds
uRvcx45pQsx1BMuonY8QUY7ffQUUWTTkGLOVieRpC4ZecH9wturpzMZWtcu0g3ABzube6cwOXkXT
Q8XdAUxoOoAUU/vbGgW9W9FwJGU17kQNlhHg91fj1sV95loqpNYnvrT5ywiaYVVLBF3pu0yCNrpC
WW7S4LoXLhNfE3DtQkyx+2qNPVvqOOqgped3u0a2xo4h03nXARK+RF5ufCn7/kQc2m4G9s4w776y
MoEcJPAXRhelTxmg94Bu48yvCsiG4pb8ZET63XbrpbOMsXrdZRWYgThulIBopAd6y55MkpMsq9f5
HU9/iixA9kUeaaB3UCyInt20OOW54T5FIHw64I4yXYXd8HWyJwxPCysI+EEqUKX8bB+RyFjkZl3u
cPvrz1jw9+dRyA760DzfxlYRLkrWR8OCelQQjoumFME27wbomhnQQXDcKag1NW82FSfDDrVt1bWd
DjWI9ZG9gI2a1HGz5bWqN6VntUuqcqN6N+yBr4pLb0/1bTe7oaJxy1A7vEiIpvWmbOXa1RW5tXqd
adw9fMO07rJYGOtwOvPl8H5Gtt/1orAU9DmoldxG+PUcHKQONvWoiueqyt5sRBnfwrLeIBDXfTVT
L16hfmq4aMdBZM/M602WKLm0stFYeE5qnhxiRKBAMbUFInJY5/gHMtFBTVFkOkOaAlquxQghWhSv
biKlgVaeAHdUxEU2EABA/8aWZwRy8os73X4zbb1YY8N2ERe4JRdGH+85M/CUKGNooLe1zyGmY0Zv
Hq4Kx5LitXCDaGUKkV7cmDnHYMzrda8zDaw38OJQ83zjdfpjyNvmyQnCZut5ebr3UwGltGky8hht
KK6HtXhFaD9aeWrMVoo5ww4UglSjTgc3y8q1p4S1pmYH8N6DfHfgttjKNEW5+NA8jpkHaH8cpnvk
NAAwhMLDFcog77ZSnQ0v2meBXP9Os8Kz8aidOscpFa+ygK1QstgZj4iu4VPoQr9YEfY/Rupqh1yv
hUcYVJ5ApFhdAwRjZhs1qQPV7c3OXhoKBAgtb61nwMDbA7eKiZvaQfiwgjTErSlBoIjP1T5Hto8K
aUe6y3hiGIdU6ydZV/6jEk1yaofYWxKjt/zTrnM7OeX2JM+ECPwaXL4JRAmLBS5b8xv4NjRq/q3k
Xmk5gOsFX0QiwvaRORUIh6Zb7RC8+7YBGI1tSwcPgQnyau0hkYW94fiVMyjz9Hr4DLmYdzsVYoAj
c7aT/5hF3to3RmAMmibe8S4MNkhyIK/njLgvIlcOdhuAQuIk2Zlx2nwhj6AJ+TaCON8Ci610OVPP
Nwbrt79tE/E88mVAyQjH3VkS1HCBrKF+Rh+prj42qRcR/25Pn38Zdn/r/WXszbmdpiodQ29Hfzx0
A5KukEIvjz0iAJusMu3HDCVhkDnOxrfcuyv6zvvDHssftnCcZ52Y2Fn6vXdCFXg1j9FpYayzAUgl
ut7YwKttZAQ5Yk/TGkhPC55uOiTuaC8Ze71hpm+46gJkEvu0hLgPB/K6k2kNgeJBvyOxb37QZMDa
vE2fOasZfqddBW6a1N4kAsXFYVwWZ4DgszXKnspPlTK/E7TRkN9x24rfbmNYOAYrwxMvWuLLJNQa
KozLza3p1n25gTxysEmU75/EAOiV6D9T9Xuet5CmC7zh4nCnO1kaG5mw9MzXOp4d7P6R9eYC2YIS
FSK4JHKsMBEW5sWJZGjSqSmmJvXaLbCd1Iu9ovVMvb8bG8sAmYs0A4GqkV2wTMC6EgK0Vtk7x1Iz
LDUne1dJEAYMzUupndz+oWPlPECPdgWGWz+9Bv4EYNDhCUzdgn/PgCFegVaD3xkFVP8GQ8XPfpJX
ayhJjWdAvpKDLGK5HYvcvrejQixbIYOX1soe0iTnPwDsR32jq9+C8s/hKtAo32hjC0T+eFaAH8FF
KMZNT6JpPVQP9J/o8ie7xTO5VUU1qw+5g5XeA9t9zDIII90EidIiaLZCByDDHSFIdOswCw7BD+Me
DDZgoipQtY/gyqIUYXekZjPk702CHuLp8LF3+LlJvREDPOzfjs1H1OiUWboCte1J1Crbu9MCC9WI
UGRzyjQ4U5sOk4uXj9k+ilV4MrH4JD6DSHd/eCIP7mXX8wc2xhciQ7Czzt6ibDTakNeQjn8Apeff
Y207e5HZGmx49Qm8ppXrX3OBv2L2yupCbrRT22tEKFEg3Ffsc2iDGw7XtXfNghp83Lj5n4GRQQ7K
awMEXTr7PKJUHOKItf3Q5HWzzM2s/xK59mvrqvgPq2wwfMpDiaTEVonFb9KF0GrvCwZBNh/XtF+D
G6UbkCZpzfDsmcZrYnh8XlC2sZme8ih4pWUabRAcoFwXjt3GB1qsuRy/QYDhizWxeRGvl+695GxU
eFRMzF9kb3oNaMdk552zvLmSHTKdCR4MbrkAYe+4BWgm/awgL56ZTvAt9QCDVuBiu0RJ0F0cAKhR
atAE3yJIAwgG7g1Lhd7255GxGY73WWp/zrCyOYOCKTtj1ZudsQOJdqI3Pjl2GB7tKNz4Vlo+JknU
3stYoaClgzJoj5jLsvIY21Gv0Yrm5PvO17mXDfKtBvjjiMURdi2SG5C8RISMfOkA4rqN6DLjjlph
6crVv/7rf//f//O9/2//j/weZaR+nv1XptP7PMya+n/+Jdm//quYzfu3//kXdx3bEYKDw0K4YB+R
0kH/99cHJMHhbf6voAHfGNSIrEde5/VjY60gQJC+RZnnA5vmlwjdunxnuxOrApD0D008AIartXpD
6hzp8+x7a6zmfazfBfERiJVtTCusToh2h1IzkVzkGKRbh3jlIJfKF8FQhttZZTAOm5/awBFfAhTC
3JYZUSyiFbIxKQRCwExEBz/2PtrIuUyTFcNv/AB5YlTPTgeRpf3Zng591FSbHDc9MDL92ZtU+gvI
9NOdaBlW7CKVFeqRnHZ2obHkTBNATYEt/vmj59bfP3opucQvSwjkoCX/+aMHPV5udLWSj00XDjsk
gX1UTZnjOuVG+VLFSJpMy4luBA66dHh1Tx4SmCdAtRnKxH7vVWWecUgD58M8HZtoNuxeQ6zYOAhR
By9JWFmryI67s4Ik5rEswJMxIDf1aQTpMz5e+Ta5gn8aNd6TK/OgNOInw4kuM7Ma7nQQ2QfOLdxz
AWlQ/+F36dq/fjicIeqLT4ejNEQKKX7+cDonLh2UzmeP8yJdFgK4/Jx/QoYiv0JRtr0Cqv9Mt8Ow
zowN3fKoOXmhXCu7DgW0iq3AfUUMWK+lSDOwpuHGFGQ1xBqEaL5YujqraY2Ih+JDFrH8szAKSAYV
HVyHnB9rdR8YeXWPQvsNEvbiMZ/Y9Etw24LuIPaOZANlWLxtCvA/Ui8NqMJ+IyZefkTNoFpbhRy4
PTtdIjgV7UeVgbXfywB57D1wZthdXC1rDyjCoHmEdr14/MWXm/e1tPYOlDt+WdqTwpylhXuYOkl+
bmx9oJM6BD2w/GUnk4d/VJ2bPjXTAZHCohIRCMDQSEPZLlpADw+pW2RPljarjWGO+Zp6aXTXJfPo
HOS9d3O8kRcWW1u8iT+Qy7eNmu7KZrOhjtJiwX/4RXD3p1+EYMwx8V9AMVsBhqzs6XL6cKfCncUa
QCXjPwo8oiAfx/pLZ4JemXCGYfnJdGvrlRZh3Gj7ky+8/mIELpZoRgUpyCg+k6rsrBJL4rGzPCyd
Vm5RFItmUnsLUQQI7Z0ygrhMXB5pEHVQ89/a5sl8FnvbunZQZTPYTrJT3WgeGXfMI53xPrbLRRYO
qLZCoojtuBPtb91/85kNvNLb/3Dv+fm2P32YIICSnEnHtUBE58qfP8w4qJiZpMx7UH09IBWbugsT
+IV7KzRcFH2n5rpN3OwlZ2JNa13yqKoAKL2Od2C4BfEs0oiFA+xxW+xq5Bmm+2w13V0/HAAyOrca
4m1wIDM0PhB0MgOE0/wxW1axCXpXi6VX043DBQVbqIOlxnsHsjMhogSgdTe4zpZRUYDLxnOTq0Sd
yz9/Kq7620/M5ooJZVqg3GXc/uVTwYqK+1mTyAcGudyzPQlmgNokRgnbpHJLnKi+jKJVX1xDOSar
D9TLOQQNiC6ZbODPAzDWAZU8USt7akAdXC+bVV1FBri403pJpYC5AD0HpJD9o5gqBiN/q3ShPt+8
aonqNMUg3dhNoaHCi0CKERr+jpp6snUOEErBYP/NRn7FFGqanSc/sg21g6U2N16qid57ofyRP+I2
DF0Ry4/A1CXLPfWEJTS2vAoyXNT7wdvldQ2BXO6eAm1NP4HhK35OxSay6nGXCRSqTHaW9xL3CAQV
wZqCHT8I+x0U4wtn0dZu/2hNAJICQGSkbrFTmlpTXzdAQSlpEJaDRFjgZ6B37kxvD3Hv4qKbEDTz
Y+MdnVR9STLdPJApx6NrlSCHsaEmdZgJIFTMfP3n34gl/nbpuNDbcE2IC7iCYxc+9X+4Dw0uw+Nu
sMuHIDCnqHP2Oaqr8FvWoejQ6yW7R+YnRHkeCoDBrxd8K8CIgfy+91IgrbSBbipYMpQMn34e6VYt
wwZmOLmpEQLjCi4W2UUVYlKgq6WmE47roNDjYxsosIr42SacFPGK3MjPoIlFqenUxA6j2TlqYrmZ
mmkF8tHSEf2OmgAavU9JTUghr0OUmq0dG79yQgSFnlWvw1E2H6DXQItjZVRVM3AIgapxn3BA3Wbo
tUhBJAElMHOGXkNtLr/zbPEBel34fb3WXarnl6DXGQDMQd23FasXy1L6Ki3Xv4tb4F97gHhebG1B
KZyx9IQKBfVk+uXeCwrzBawizQb3VG9LblEE/vMCua6ucVDv1GIHQXbJm9fbtLY/IgI8DadpC537
CMUXp1rzEXWjkG4cyjZ4Auc6R30OonWVqvdDjYwAYAVqCfaL8A3Lp2yRjqX3HLejtfKMPrnLUBu6
03lr7Wkm0SADeJupY6n/4BY9wMnQyWq9fmlBNA7BaWCTnelAdlE1w7oWtl6acny3UQf59RhlM2bP
czjhFiJW9Z3jI4KScZ1+BQH8gZQhm6g5in50X1DEKJeRGgLgJyCfqprK3PUhAvamZdt4B0761Qnr
Q+1lzwAzxHcMt8PrgI0RNC8gcC3y9gl5Lh9ydn7+lKdjDZmAot1SU5aJ3tctCsepCRFm+76u2SbS
dn5FhN1c5SxRD1aZJ3esVFtz6NUDmfrQa1ae5Y0be7JZvKyh3DG7e12SXawi21OwFqJBYDdM5J4C
RgFlyCZb0yvURrcMgHAslhxQt70YmXkNK4GgXl7vba8qf7RW/GpHowPMa+0tsU3n96Vp11ue1Abq
gUbQNQDFuSlCnT/8bp4k3vdpUW4RsGjXZQtJvCwsHooJjYIySKgkT0CUzMgh2lgnGS4p2OggIBxA
vnLEXcoJS+Tk++GLk+ercciH5ygGQMMppYlcC3bsWN1yADRyPEgnckORFCsAi/pDVzUVMnBd28Xn
OsrLZW0y9wp+0mBrO0UIxZl8OMUWovMoSVSP0kKiQOaB8w2YqnWS+vyHr91j2yAjQ8NRDuBeuR+E
WxQ0jZt/vhPavz4tsWrgzGZ4MEjTNHFP+flGiDBU2Vi90UIw3kSItfOQXiLIAOim7t1AmztQhSEi
QrYW2lFB0z6NjSwheAOWfKkK8xq1GdYDXZl+z/GrRHEZ/3zzQA2/j0S1F+7URLFCPCsaJKvY/7Tu
mkhV9CRgS2eQcIQw7tKv63ReR9ioPl5qPsQXHTTWPXUwZEDu//ljMH9dl04fg2BYN0z/pKQd9ofn
gep71Hk7TF/ea9qVOyFJcckzKB+DxAthANsawZd5u+gT317x3i5/vRnQiCJBkT9d/UEBPjtkyqLl
P79lbv6yzlGmYzoOvjkHNw/+t50nkKYmhAbD6DIv6EdPVWBC98OviAknU1AebDvxtnQ9tv3TTM/4
ykQp1d/NPngbZzOzdfgVUhs37zpq1EqEZQaOpjWFOVPlhs+WAJdLnqyHoAZxMFIeqyw2gwfDL9/P
IITAV50GzCPzTb4aprObXwaJvP+wHaf9wy0SIvBMxzaYY2NhS5cztH/+OXfD2IfVKOLd4AHqJZY2
RFnaEVLbCgtNBJDUQzd2ENSdACedju9R9FZ9unl4Bh+RH7L6Red7UG20AGUI+x5STgEIphM8c4AC
zYNHwdLy0E291KSDj0TwIHv/FHAGraq/xmediIETNs1vrDv+82/AmqILP/+5uHgdBZYQbikFTNbP
fy6gFumATJa/mzFcdrGcIzKI7btny8+QuASHSjUd4tGvwQMOeztkwLSBoHoRS7A4+roFMR9TCFv7
lr0dwOUcYL8A6O6H9q2fMGFO9R9+zfiS7Cka8OGPEczCX+K6toUID3ecX6NYDKq+uQqDepvomB80
5MKXqBRCBVsn/C9h6oICD4XnjqqAlOR9uCA7KoDUBlyMSECHWfDFZXkCsSMhLyZyDs8p8qLkluUi
O/oBwi7UzAVoqeuoYyB1DLFa7pvigIzZNxRbRT/S4oJFI55ImW8jI+U5LxPV8BKRQf3AvaTZpKws
T03SqgOSyN22qfh4D2y2v8Kt3Po8zdM2XvhjHN/nsQwwPUokE4viYvoBHiBgkGwvKLQ/O36cHyxc
3eYUHtJgoPL1eTSeK/BuXMiLzNQcdDnugH5+JTuZqJMOQ1t6KxPL/uX8CmSspylrs28XOsv8Ldk+
vJijmq0eovr4wZa2WXpqWLkSXQm9SRpCLyUA/tpaSZV+tJGPIap80kBrEbD4+7uGFDX2hA5zt1hp
lXufgQUxAXIMKo4m8JlOkq2A9rPEKSoshOtj0wNNnjbaI7VzJ/eXjW+GWN0O68SrJVTVxnhYgkAZ
TxTZpI9KB+o8cu9O8gCtyaQTz1zUDRPQChEp8jc+Pxo8/XHz6AT7ARJshVs7j7FexEgk4tS+UZBZ
pjncaSIQp4O0QIszefCkjHeIjSMAPXWSzY75GqGr4H5+pdQdNukwjKt5jhAr3miM7lS1DesYTHHT
OKt2srXpmmo9z5B75dWGvuVtUmWO4QpAz2JLs/Kx8C5h4h8cwUS+BBwQihSFN+wSNr9O43v8BOmW
z+RO8/RI6y8aEGkeqOkFDp9QO6jrnN4CHUoffBqJtE40ynd8Y1cV+E7oXZHNtgBHQK77Qv4hD0HO
4ZnBij6bofe+2nkdnhxww+Ee026sgPMHED3yB3sEFRb0JNx1I0WQLXsjXkCxJb2SC2oMbEDYoEYa
Wla+tiLebN0WbMJ18pp0SbLpRx7uuWEVn5LRwwJEJa+ogKxXssmtI1RH+wejbb+ZpRe/oi4KS4ms
MS+O78Z3WJ3KBXVksv/Rlsq4hl4en8a6SVb0AoiMH52pnDFvhwuo+kBj3+OroBdJvKe8cG2wr/bJ
Nik6d1tzo/gC6e3lwCpvYyU1oKUu0jhGc+yiErkHjWDgEneXaG/GigFjjY8MkUe2KPqQlUsPNzHP
9LMr9ZoybFcSO/8tNQPDRT0ThFfnqf4fZee15DaypesnQgS8uQU9i2R5pxuEpJaQ8N4+/fmQrN3U
6enYMXODQFqgWCQysdZvar7DFTGai+t16jOGGNE20AnkyWKV1+o9lMb9tW87ws/GKqDYBo3xU87m
lI6yw2TXWvEWrj3rymg+ZcadbLvW5DAhMhBv11t1lTY/8s6C1cpy50bK+xUiItCGGhZN4rFf97zE
RGOSdTt5H12hmifDzL/uebDde+DE+fWel6/DFm2DYiOvmlog2GfHIZO+XGA5yPsm3jxc7+u/3bMc
NDbK/7jnMKkR7Cfvdt/m43ZQEmvX1d6hJDcHB60rAXYoPVsLeTqlXQ1slZxIGTnW3pMtrlLAVsxT
bN2uPVtIHbHlhri2LbiQZY4BRPU2iNz3xBAYScs6FXlRcZKn19qy11UfqF2QK8laRCwARvIcNxV8
jhqVN7Yg6TO8y/S5ynCkHLxH2QHQgLFRoVJtZLFUE/2JwbKjHIIDmLsexJBvZV3jkizuohVWqNOh
6NPV1zDmbUQLLqer0N3W+/RZDa32ftLs3a1HVk0df2ZX7OVc3dx6Zz6RvF9VZXkn+8mhdThix6aO
zUHW5aM6nCYz/pyruTu4RpWuiezGO7MdraOa5Nk5HGt26uM6yMuDmxTYW6l55qeinH6JeZvmTvN7
SuefvEHrb25BciGugxxMOMJ3c2PyYqm34eMYoCOT93r2TddccsUMAjDLm06rf48tAyH+ds6e5JXH
qbCOcTzaB6QBd6VrIy+kz85dG4tfxqBXpEkVxC1t1zpHrBpbsww12HRYZk9J5a3UAMyD0mwqE2GO
FJTFdzdUL0hoL+lPojbuyIccAxQQkV78pXThzwpn1w97VJOVOUzBc4M+5RobBhXax/x1bVj85fEf
14260H2EDwFtTojhDZQwBGcNRMH/dz0suuHzFU259aYSBXPUz7c1GiDrIMVCJ+81NtxTr32HmOcH
vd58eg1Ue4Fq3F4llvHmmfaxypZZa09buTNGR8bYa/d5lJDLkSOJRQaimp4DTyuPDmbSGzkgy3ez
HrvfoJakGOQMzQGYvvsye/aDbJ/tmJiuVg0XURKeh92I3/lypcwLEfoynRd+du1hVEWyrfQ6+BbU
2+tAw+03ejcXR00lwoXJ38f1RkDN+krOB5fwQnDWyd+simVCgEvHIuryt9kV016HCr7N2q77TMrJ
lx0UA34e3n3ZHeJL1ZPnYj4lL9VYkLcbdg0PIRiIk40C5lo2KFaz9XhqvneuYe5cpEp3IhmV98Lk
P79cE4m7aj0LNyWFC+IHj+Tq+nEVGKv74F3CJ1vBoSZYTITliDoG8UMg6bOd7XA3zmW9x4VkepsL
fFaWDzrJ0FVAADM727PiAcGLdX9mSXolWfVaTTh4ROAJ9kWYYBt2TXyT/bbQTiCeZZO6XIRgZIMW
Os/KiDnnsprWSmw9lcvBTdnbVUasbOTyGXk9De5PYY/NdUEts2jeFej+rOQg2asHvTuxnTzLkj12
Hq4bA8twUeg7trnaEQaV74CKeU1NRXlMwvJOC/rwfXQKPhzIntdYZF1rwJzUbNzIVjsL07VC6u4g
g48gSX+npateZGmZUQdF8ZovMyJPh7A68Uur4rr/IYunAr9JSCEnsKfuqbN6dqd9Ner7wenu9aUB
rhsksj+albHc89C3D3MZ42EHLss9BZb+n9NJ2LjszONfofZtMEPEvrs+IwjmGclKOKJduayRu8pQ
zWSFHeNO713j0sA3eZprVZyNTL3/6pwrJPzGLltfyzrxQhiaVYvTzTJZk+NDqsaPaeSlT6TGCfgL
71dnp7TpnZtt9LbhayYv1JjFz65stQ1IdHUD3tlAicuO39NQsTeZ4hUY21CsBiTZA5GUJ1kcDX0P
Bo1dVBFYz/lcboopT95DUZPJWEy92Egn77gluLtaDb5a43RM1ig2TQfZ2qvOd7MQ9b0cqoSb2VBh
LKRV+UDw5VVeJ8vN6ihvKlvmhzL+7zclWzOij/KmFBQ+2Swk1S6YZvUkUZ5XvOdSzEmA+wFvMlex
ANnlKiPwBzI0VAIC7EsnR4oJ3Ca6dpJzRksnK8vmddWGG17pV8CS4mdwIPOrAdo9aWEHy5I6FGzR
UGOXJVczDsasJtdSWk4nIyyGB9kWtN49el3uvSzpofpcIS15LYGqfO9GR7vItjzMfmjCiq6q4SoO
8+RGzOF8vYRapz6/jeAktcERWK393JsAhCw3F3QFmgVa6t7J1px13tcykzyNbMX/nd9UCtK2C9VX
2/HSVaaeW7tODqTGipfZduJdoqjaWhbDVG3Pbh18OKod8S3GpzScUBuTjWrLpQqj8Y55oxQvY9IX
2zwmRC9bh8DITs3EE+06tkUnxU1fZNcsR6qcQD0b9+Wiohv6DY4PKdl3JvJQYDiC/k/robmkBtYC
aZJpa/LrzcWq8PkFlMNpLMBYTDg2bK+VlfBoqhrtIc5680DoYcISbplDBQiSGdlHPYjDOINRRxwx
f9a8IbtUkbioiqYUgEVnXtg0AzuhpdWKmvYumECcBVlVPMs6jK6+WZkOEGupirwB0/jlRWiSE0wa
rAW9aHj6Mn7UgE4FAnNHWZQj9HIrkl59kjWaYK83WWmylW1iSoYHwiDX7rLHMGJ43ZVEkmTRJeyJ
cH//NDvjN6Ry2pOsbhVgjXxB+6Mshk1lwjSCLiCL8jDU+ovRpulZXsmboVdErF5QlrhReVCtNd4b
a74o6cNgjurGULt+w5Om2uZt4azlwL7QlKfh1/WvbSpvXk+QzYHlMcscG/p9ksY7XUz5s+xu5SRm
dXXWv27fDU3egax3L8FvagVfFD5+uMLZCWVvxzAeEmdBZivu8VYlz5LR2YLkG8+ydK3CcIO04Tju
INR+DUfn3wA6PvUrlA4OohydTWrCc5hAwT70sZtdD0HjLoYLwdHrCmRmsga5u3HMv/oZXjdsOwdj
P0+U0XpIQu1MPrs9gwTM1smYip/BQYaZb+2q2f/XdjmepTnj5S8ttmS5nHVFiuiua+HmS3f0W1GK
6NyKUIeQn1k6Q1OkM9vv11urHNsAy1zXnjoeXDJY942h/ZYpYdsVSLTVtb2TKWF2becJI4Knll2o
7BXEzus0oFccZoO3vXoo6dpr30Xto2d61WNqpG8SCVPGobt1ytLbdiydpGT9yYZWCcm42N10tlKl
zk6C15YkiUQJCug/XaTGVjKKao0UzriZhiKZfMfLH9A9jA8SIHWtkzApe2yb9dXcDc9vACLliAK6
rbp8aAgpi9kEsptDnEH3z3iVrViMYXCMr0OaDOF2DInTlcqAmqamF+pZJN5GIzv2YCyHCfWLhzAr
f0x6nRxlSda7nf41VNbJg2or43ripe3eMtA6jhCnvpucpn+xkq7ZtJVotsNSNBXNOdhxGK1ka2HG
3n1Vm0fZKKvKvl97hqo9yhJ+OcjzTllxhwf7n7Op2jYKa/sRp+z2SUnOnZ4Pj9pifz5kpNC9oFV9
2Sbr7FDBxioaCAgt/WWdl5zbutNPfZxdbgPtaVR9WfzHQCO3SIszCD7YQJhi/rqSHBBnebAvdNdN
Lzn7BEQXNEJYobNXlFy/y4PB/h9n7PC3mhOA/mqJHhFJI0qxsBCABwxVb51kqRsV6w5jjO+yJA9A
/qdVjNP5zsgGhLp7N3zqiacug+U0QdQqy687WvdNgur2MmMrLOs0DIp4sgUgqTTHA3J+0+WfFCNr
vTaF7SKByscnD3Fd36WGoZxlaRrg0Y6D9iZLtTP0p7pw511K5uwUhQJHyeWQ/H1mRV63a5PqU/ZI
teqrhyxOabqyzDLGltBskaCFBDRjWet7qGVfhir17tWlIVsaChMwK4Kw0PSLwbuHbPw1Arbr77nU
oetY6aFfIAqGNpuPJuqXs948ZQtMweHRvm9Kwiiyg6wbFjEgBSzsdVBTKOaj421z52xb48pO9Aiw
dG5e5GHwRmzY8NDd9hgq8UJPg3AXoPO0tJjwF0eDkJrsJ1sBF770uLLtpbJW7tlYotjunRTW8jQ0
9n3ZIMtLqxKEP8F8wr8XeAnl3qA/385CZRLrcqlTQlrNxPuz9dZvLKwTZjc/xDBUnwRnSYfw77+Q
d9WfKrKRsr7Gg56wWVPu1TGqPgWvSdlY2m99x4YHCU5euZf62/Acl5q7Gmj2Q6ujWDPj4/TOiwQC
6MtZvdTJM1knW2W/oa/FP1tdb/gaW9RBvfIGoe+U2YAk1wpEklDiPwJA2ciqW708K+w2PHeu2ew8
K5lfzDQ4K5h0/LWcAJkc5Amm8Ncap8bJ92pFHvCf6OJOHJVae0gD3iEi+Z+Tp403Y9bjTgMBEv6n
9nKQDcasi6P3nxEuf+nlSgVyMG4B42HMa70Y293gVtoL/0plN6RhvpbFtAFpbBG28WWxGRNe09gp
hHWkdytD0bfDEMdghxjqgXD0K355d0praC9y4jquCKwuRWEzsZcTaw+I8KITPLkPCIxtSqGPF28h
ByUjFqGqFa57WE+ksoPWNN5RDEPSMMnKleal5rti50RrlbyC51YZ73XZfE6WkT6ExD9f/mWQok3q
Oi90+5xjq60occJeaR2GoC75xawjeTLMa1Yse28btrXNFD3fTWC8iY+z+Mqi0Zi8WS2Lryy2+Kmu
5kxUj9OUmkc99ZQVMlDTh4po0qrvrOxEyKV/B5OWm3gmyF6iNBXoZt744bmI9iL4lJ2MXpG95OB/
62UocEFyzRZEQ5L+3VTOcoay7b4uK4v/uCy9mnQotpUyaGvyh9nldogN9OBK9XyryTTWcR9M1qqu
rfIkG3AXyS+Q37uTirDvR57xW2adecUlzN5nU2VtEzKfH33drNMFsxQ7mBiEZeueYpRg78cey/Mr
mImRQR0nr2nVfo3Uguw6UnZI/x5Z6ZlxHSnRTlhMPk5Fu4/wqvje5LsRwarfNU6UflX29quFSsem
6IfoXFdKclcro771LLt4JtJCbsvpzZ/d3PlyVFJMn52Yo/eWYPwaVJm4CJPUqmYRv4MEmzzFTSBW
YZZWP6LBReWBzFkSsKIqZfMxR16FZksj7pGL7A9uXXyy6c/W1WgSi8J4Cb2nyf3GhhNMbRf9XoxO
Elhvn3mmOaugsKIHrQ30vesm9r4wNJJE4O+x6R3GT9MusLFhbdWU4LNjQeg0y7sElVa89FAIViUe
IXvNK4oXlVQVdE9vXpWmKF+GaVDvW9wS+d0VL7KHNbr7cJ7SB1ll116zil1XHGT/OeytXZVp6Vq2
EsRvL8ijPcpLySpXjGusdrpHWWqF4cE3wsdEzh1FtbK18VRGGpabsUOjAARbfpN9xyKrL1lkwfiO
FAMznSh7IXR16dO8+GZEYKRNJH2OteuCrZ0hdTRa8W0KJtQ8O5MvBV4eH6X6Q3ZXNLBJo8vGXhbR
ZXCKdvgsjK7a46zXbGU1Pqbr1owzuBSZfih0UW3kpL1iHQt+jC923kLJM8wDGLLkKSlMfHtMwN2N
0+NPVfQBS2HFWk00+alsQRmJqYfklQ/Jyg7rbo+Kl0KCdCn/Lwdfp1qu9q8TaCEuoHFboL6yKDa0
MPvRs3iNNcTIOq20fFmfa+O8LsPBuHar8/GPbq2b/tnNZrN0UNknn6dIWoKTRPwrSlrPbxwNv4R2
Nt9VnHdz9KDfVNUT97ZdCX9eHqLsD/qdBzdjI4t2ZZGHJ1BwksXAeO1Du30TRm1exixMSGMyWW9b
kIk7JA7j3rfJ+f+Ezb5W9ZzgBMCmu1jzvG+mgZsc1onqE2It/XZMWuUu8KruDnK3uzWiUnmMJwTf
BBzvb1bfXXQ5fk6QgRqi+q8yx6JidNoBhVa8h8vAyy9OOXUHZKynfRw07X02KagKY0XyRoLoVxb3
4neo7i3d4D4qTX91U3fEjYbfnrKQzOK40nYwA7pjK2bcWvvc2kRof76oy4OCt/fxh2I3aFkTE8Mv
st8nhhrsJ6UO122jG6951Lr7siIIIYsTkLJ9oiTxtYjJqbHXvSa5FoeQX2mG9dlaLWLzNVVHsuVG
nrO+UmyteKRoF9fODunqfYWR4rXVrsN27xARuo4VhcM+LxVYDS5jS5vsSTNp2D8udwW9J8M2Tumv
rZkFkbRzVVQol1bPK6N9qCnTtTX1AmUX9pp6bZ3TONiRYoeMscxcOyRCsAQ3rq2WhtOzpSM4LqcS
kWrs1BYdVVlkbdN2c9cgW7CMzcdh3ulWgGnKcl2t18cd9m1Qtabm0Lhluw+m/BXvoXH0YVk2Z3ng
3/t1Fhv3TjOPp3/2kN0ElFefRF66k8WmxGQ4FxamSYt9ZGbq7tmbW3BGZXDP4ms4iKPY0bYKET+V
lbKfPIRF/MOJQJbKkmy0FfQnu2zYxsv4W9c4JRaVxuTCbnXyrNXVFz3H0vQ2d4Mz650rrGMTBax4
slsQw7mt0MpZy4m1jIePH8Eez2BZ390uFhTYj1RK8ZDwQv7H9aFwNIgc5fFG9r1dzNGTg+U25elW
34VKdkS7+k1e+TZ3lOvuisCYdp3DeQ4cDaroYrciD0qE04rwcMmeFlbZf6rTVFitL8s6Vhl/n1qk
0tBvQXLAULK1CsDidD2VXdsyVXzR4scnW/7LdG0a7fQgJLWwXHJa5rHDjrciWTYnxUVixNM3Wuyy
N0MH1xs071CFfMtl0bYSh/cmUZxVywvfajzcZL02usahqlW2sYCvPrQGKpjdAHcG5Wy+ZkQDZH2S
eeNhFiPkQDk5tjzkSMAVEgNhQ6uRCpCHso29U70cZLFtrWqrBhDFZd1QVSSpyfGXvqqrJpGp2DnH
Tuuck7RZd54x37EIm8TGlgY7cPoNgS/WlSRnny07yhYtwrZx6S2Wsbd6eeYF2tcwWbyOrUPraBZo
rv6o0mY3TbpyAtKQumZ2lofJjBCsWg7yTNZFJIzW4KDr1T8akBqHgLiMlZ1jpd9Nalkc/1Eve8ih
pMmDbc12+XrFf7uYHKvV3g8CiEtkjtBvOgTTVl3sEaflAK7r61BKA8UUWsnBDtVNLYu3PoMRqivV
U4ad3jixb2lWhKF0HR6cMkt3gwjTtyhIHiWlZG6CmK9F+2cPDzD6f+8RKFW7nuYWeVgPBVGvawle
tWF+0lVnYxp47d6qnDRGHOFWvo2o9aTbG0V1hh6TnWT9tbMzqc66z3C0s7qufUBrHmaLiWPHSOzE
I91XO3tsqQq/mqz24VpZ5s0OQN8i5EpdsRyaOo02vGOraznNtUFz8I9JUNOe1cXGafF2GpVJXaVp
0K1udbErHOdaLqR3061J05BT9eVIWflHuyw3DVoY/5juXzuOyx3IFnmQM9qa+1V3K/KrY2GXfdy8
whFmm0BAW3tkXEa/DKfyPOLGSGanqNS7Cm6KagiKsqULGr1bh20Nt5L/8lZW2rW9mIJMRrxOarRP
jaF5qiKVZ4keOQfXSwiXDHXyqLsfsk3WgDiN9w6Rx9Wtzrbw8Yhy2HRaYtVPAqzAU/Eku8tDanhs
21XXuV5D1plCjRENEc1eL9xhr2UqGJgsS88E49JzQ+xjL1CBqIJCG/juuhxli+wDlrMFj92j47z0
lg1wJ7Vt0RtIhmWpfiyspG9eggzDX6vCCs9zw+fMisZPLQOzXltZSx66wpQuDQFI5M10nCpI9Wwc
wweENDFoVGBgJrw6+0NmTn9BtF9BQhlCP+0GsEaGB2bJRFAgjboXJSCJ1xs10h0O0ttqmsQHZdl3
wV0qNsY4jS9lA5g8slHW19zkcJ0Jo1OCKwGCjx0/vzTLL8GcIaLalneGpZPHdaa0JDv0n7I8k4cm
aoq92RiIPYXh2f77QGgN7vvIYy2LXH2nus2nbLzV/6PvPFZiwbb96xy3oSJx+yOefBs5961ent3q
5tKNThGy2csd/ONKtzp5M8mM9LKLC+HfXd3cjHaVnSO0FVrNGWFYjOqd0NiObtZs6ngGv589eg5E
TqVo3Zcy1x9K7JfuVRKpL02nzf7stOldP2Teyxx0zZq4i8NnQKvZDPbWYPu/0Zeit3jpzgoQHDlT
3NcavjHiu2y0kAp6Cvi5sOc+1YlVYsMW8lPHe51jsMjZkoECyyDL8hSZ9OEIonXhfYzeaxbg852O
w0WWoHI+Z7k63F9LwiSw5Y4P15Lt7LO5UB9lyUuIkNjoBuSG8w7+HNrw0M738qADhN3kgaECUaAu
r8yvhhpEJZYrrrtpVauzYfgvLYiq+CFPqP1thgqdgPs4FLs8jTCj/3tmyPHeJjdAX3qYcEJ3yswN
2mP2Qwvo5sEsnHg/mQ7Msr4EWrIcDKIi5wzreT3gbYRdKXWdEe6Meh7ZnlKSfePI1P3ajqCrY+/z
0GGaFCvjSY2mYZ0R2fqBCk+l2T9qlPbWapLpJ0MpncvUk1aTDRVsc3w71c9+sOBwzu0vCFnubmra
4phh1oAI4O00Bp59JK3bzKs41Itjq9l4d41KcMDSgZgzhErbqssX0QMDZ4WvDwT3ypeMDc6uxgp7
LVszyIXnesjeCEan7aobZt/touapXJKqqMzMvuXg4tiHHqYAMKSwFely9dhowXw9JPnwZ/GHMtsZ
Qr9KeEdUCF7KchbMhfijKBv+UZcu/Uo3x4JWDtHmdsOzxdrXwIFGIch4TJnYOEKtYcVG8aNm1TBh
qqb60fT2izeqxkvSjeY+ccxgm5Z98K5AIxiB0vyoZiRH835qL7GaGeeRbOeqqsf8foyE2uzCECZa
DsoLPYwhOGhNgldkowcP+nLgram6DAuRLSbcvwEDyya9GXCNoVF2Y4n+Rfg6Pso55EHYESDwcAst
FVyaMGe8zZEyNI3pm1GWKG2SSMcVqot3UQ8iPOgtcYnRcbgUlUDztQlsIhEUbw1iKWZmC/TJwITp
1qDYVnVWAG46VY5ybt44H0YYoLUsaufOhlj8PnQ/7KU6wAPq0C3BQbIElQ+COdxrcF1RwBoU3FFt
5QR52NwMYUbiZ2mQdbLV0njNRaydPsBhqxUahL6Szc6914IQdx0z+qFO6VNTVcpLCbRr38ymvk2r
XPnILWUlO0w4bK+7KjFPcmSQA9WR1ivYjDxlmkp+98sKorVSVrvEuI9tS78nIjlsw0zBQeTvOnlW
x6JaLeGM7eRNPRxC3oz6aXT5YjJWHqw61S9e8SILRsEDws8A/R3GwvnLqacu2bDvTjcmDL71bVS1
jA+NsvebKXB2skHeSgD2AQufEJH5xRXbgYqvdI14m/B8v+9LLfRJ6BNwrudp51SNs5Hd3IAUgW16
rLtL6/95lNVH1WuH+ZJi6P0D4kT9A2wEpD4MfJLJJJ1u9V2UkyieZ5fXQbrJhiRV1RMh1oMcJOv5
exF9aIclxOUY92S7ibAPrv2uWuqHFNWJvR26A84vJWyQ79fc8s1pFHvde+DrjFC0hwbHqD3ILOPe
Kpuv0XyiH6CHfxth94vpwvNV508qADqLNI2wcHGKAgw9b9KAsqHtx/s8TdS1nmqAgRv3PGmoqklF
qrjXd6EauWdZkvVLlezlzSLYXRO/el4A+DNt8VxOevCoZE+AhKG8LIcZS6Z1XI3RVhaBiy42ytW0
q+IZYUu3OzVaO91bc4aQJVn3FZSq+SAbI2ectrgw5xvZit/teJfl+PDI1jpD0WsCxyUbZRVMC6C2
5nQvS1ZAjCFoTgGvN7m+Xvym08VOowdQuk4BpK9k8eZXfTW6keVx6dNUSruSntaq445wo7Xp2XWR
7dQVjEzZ8s7PCqweXibG12kpySpV19+QiU3Psn/DV3aHTTyrztLDBUb02AuTAD6TeZApENkAKaZj
o6NHF+yx2AKOPH3K9HFSbXaPZnQmL6WuuaHhEVk7nY2tz3Pzcaz7EnClnqymbMJvT+lxCeg+wtby
HpKjzcPm0YHbnU4T2dY0c3Ym0fWt63j21izSjzIuFUD6trISpCf3pGMPCAFHj17Aw12Do/jNJdBt
tig0a7ppoHFhjhd5pljAjaoSAUfd5t8aK0OGfXu5iB57K+JPrNKEYomcsSQPaoDbcROYa7fQieIm
C5J874yPk7fsiDykfUOujwTGVBwNvZ5Xr3oEyxv5jCO//9EHxvazQGLvqVSN8BC62afXh99FHHq7
INK8fRIoxLZ4HWaVjPgWza9WNKU7e0EzuM14iOuSvxX9HDfCpti0/Ak5qYcSJuJWIHuQBKDPK+2l
M7Rvnqa7vgoibG12AdFOxfFrgwSROgH8GcJu1Q/8eogS5HhOtdh2oRmiPnieivw5eUJfnwUEIBIR
G0DPDsTTcmzWZDo2w9CxLqtpfDcCW/RF0Z47wvEhEfu/EitHYrYy2k1YaNW2bJXMH0wApnrar9CV
BOgUfWp2N39vq26Hf+Ghma17o6zVO68B28ri1G+8qM59LZp+B933Okd9mXffX0hh81k0n6gM7mIv
f+8zwCR62UHFLZ500Gr+UGMuryvvYZ6srLpiWala7MeE+T3NP9D92hp8MrmHad7oNL9Utglry3yD
DVAdgRzzdoLZi2/GPSEDRRlW+pynAKysb3qkzwC+2VN6USFWdPiETLopcxbYKcNsqiqTS2SDrJ5D
8nZWgkfBWHQ70KLflSHPX7rgd4WE7g4S2qtCdJR9wnwpRwJIWbQITo0pi8fsrFVNv4DH5C+ZK1SZ
CC8AkRx+pXFYX7TJwAwtfen6Xns1nGMPgnKlBOJFgxeyLlA2WI88A4h4mgfsxS/mPB4LoeLElWSX
ocXzSYMis5kT/hkkevtdBJ70GIUHr2o3jo55YlDUWOSYw2OnRTWbz7baRTaig33fPQD9WJv1NIBC
No9a4Sq+GkUZSLvu2ZkLEpZTMa+7IK+PIh4OdQc2F6klUrPA15VO3Q8DHLPCzAG+gutCtp5sf+Rg
oVKSJmo73OJ6XBmiwL64DjBnXHNEV9m7tovQzozUlQ0CUiC9sJ9neAwmFkC+FuTakddydzV0Clv3
oD4Qw/bNqp1AcajH2BPww6sq0jfVVDXHLkE4/V6eVvDeUv+PtllXqcgLu981ancoSgJdoCMZJWfR
ZPN1ghCPoDjQ/Wychx1kjxy2s1n7WL2P6GjMzVF4kb61OvVe1cvqCJB85hcWudil8H68biZAJp0+
/WKtsqHJzN5jIxY1eXYGPqtfeLR1xBXycBWUDh5UqfvXE35On7HLC9zkVJGf6z9023kWQefr5PQO
IVzVjRP3P8uGf4/w5ofStBHwLdFuJgNf5ItIdu/d12kSoR+M8aotXvJorjZpBxC57n5lDpolAHUd
ZFPLcjMrkXvf18Ehm13lOUDgN5iiO83oXnOrLbYol3y2eapsnKDhn4ewI+o//Vm1RU8Kn0S11hTP
TdR/C2uzRckwsneJTUKlHLpt0Nf5ivtN7rJs3HkRH0hWotmiZ1Z/rgo+LC0VL9lAXl+veHUJxC6J
s+1MQHlvi+aUZQXSPknxOpTqSizeMPhUYhOFZxoZzWTbFsGpLlGVSPgxqlr/UAbaR6Q7hGqa+k7l
fWPVzX2/gbloHRVdEcTsE/OQCkQu6rb6LbSi8PGkNtT6Nyo9sT+aMdbkTYphavjY5oa2R6G3Djtr
jQJy4TTPaireKlONfM8YefV1s0vk2OG2Ngb0hUOwqbWXHXSNTULiJh9t7c1+l7jTymlOZZv6rj3Z
vvByDN+z0t0WpHsuHZDFOmzaS251RHORI0FMDR5WK1Q0KZvulZh+7Ive+jCKEEYWIad7oXr7IUXz
xG2OhTL98hz0ryzv0xoy7D+N4ZCTefIjQbqYxXlcTRZwvkL33BVh6HHPm1dKdg01mzSr7uKh5Rns
juYW8wzd7xanTyPV3iB0j2BX65M5ud46Lnu8MxLIqWKI7+ShF1Z8R3b0Ls1qG+qwnQHj7Z/dBIIF
kSU/sxW/a+vfsWG9WcP0s9ZbcmCReQKMfVfCQnQm4oim7VZrdBDeG8xGN06eviArbl1Glnu/rdN6
X4ZN9pBN4PCUqHsU3eybXZZuMjZ1ax1iFqJYMQ5f2gCWNrNXnYazcqULA0EgN9nXmRuesKUJUPsx
orvZy6xDwE7tKKJEO8aDAUMzyue7Ik6GfY4I8glouLHThJjOfZSFbGahtQKPqbb9gDEiuSZtU8aJ
85C1YbQJ63PVQesxhU0yFQNItDPYEucVPocR4r+rBQW5ahOVvLkJJN4SwnqxDQ+7wFlUr02z7xUb
v4E8dl9bkvar2rE61PYjNIY7YEDGhCUTEvnq+1zx5qRVffGhVOREvaQdD6VlWmsor43f8rj8GC2Y
PhG8lg9oxS3gZLAP4FRx/euE8cEChrMiVK2P0e46PHyFiremhX8GcZGPEEEUn8f68EE8nRe2pOo/
NC/o/QyU1IdnIYVkze7/Y+vMmlvVsTb8i6hiHm7Bsx07tpPss88NtaeDmEHM/PrvgXR3urq+G5Ul
MHFskJbWegf5V1QyRaBjWP8FhWxEVBuJt0gxThgO6lf0Jz0SEk64WbuJmPVrocAiGuO/5jatAnhJ
JpjuqN3V5sgia5qn2GZPHEZmf20Rcb02/K/n0ZU7AGfslVmANpWXQ7XMHOuFWJuMkveqzFJ5a1O+
ssEMeptPicRQipT3OKCRjChMFxlLFhQ1H6BRwH4jHPTs0dQCG8j4TlWVBuOU5ofbZ5SY0QaB418+
qelMux49kQ1IITvADcvwe83IbrU1OP4kUmObkgL2Davf62Xq4UmeDLu5uvZpPR26JgmvM/+LktgX
MIvvWRyKVxKpnY8mFUuWVNQbUugo+hXzq21OLNilnAISCaDrUO6mMMVOVu2TLoDM0O6MxQS1K5IA
Rnx6s4euPHozTqtIO+LBUs1/l12Jz0g572tc+bZT5X0ADt50ckggvvD8hzOI36l2Bf+KDTYEw+F2
Bq3t2NswjSM/zEi0NhIdHMHLXZJAGRIhGl/akL3aSnrVl6k7ykhc2XknNx3aoQo6bCzcAuIDCQG0
WEMr6Lzc8dW8pBDJ8tAmof0YKo+kupXvms6o/KEkqVF6kbtJMYDzGyrL2yau7M3kyv6EUIf9kggt
4aabwS00pMs0kwm1IIS+OWVyKYwakK5xmZCm2/bWlJzhdtR7An+LT3ZDN60+aChmCKUJzy2PKuJQ
1S/TmTuM2IR16JGiieOEFPLkaNu2Dct9GYksMJP3xtbq12gadZ+M2t/M3lSYBzGdCsvvp77y4yZS
bnbVdNfRHhW/oFz/0ohBBGg284+r3inGeqMoSfOkrXwl2w24oQP4U0oUKAsLA21H01CmR/PSR5TW
VbX0Cr1xxy0xXtuGaiM2it4pCl0cU3P3BSH3fR8pmd+76s0kobM17GnytVY5tV75LoTtXIpW+SNH
fqjR0owXs6qLbTOlvxsD/I5EVBznnNeyk8kl64fRV5LJ8UdcBlrWfVQhWFZUOz9h5B1upxD3INHD
lO7CENM1pDuEo/wxR3M4myHwrbGKg7gbraAR3CddpecnRfRQQA0So9NYHt2pxxnELesLmmNXVbKl
MoCKGFgi6lhuAJYlIhO5fZajh6PLSPCkyb7ZQ7LdxqMCZa0W8yG3sgZoZfXWNuVdUQG8IbDd7J2m
+a6JTA8MqZk8YRkPn2fe5m6EJTdHRzfCtWjJiXZ9nG6RgyaCj7Rpo7L7qLxYnOAoqVSv5r+bxgAr
R1iw4aGAQ4HPejCPI+5Dnfc9CwvTb52eXAcyTWOGNnRj3yiVjtcRkCGaRc0uc6MPB7Ga7ejpuJmK
bDuPkc1muOcL6nuxs6NQ3Qon+8AQaNzUpMy2SK6q2ywGTVgqEUIrenUpRvSwmpAlKrdNw3eQhNsp
Se8EbZ60gQjjPTm47JQivWurun0mxr9gdtkiY568Gpqm7CseJD+cXjMAHEOeiHvDfjayKDQbLnUT
Aa+krRt2rKrUifTZ2VVGNO7zytY2CQAbX7jIySa3SIwW4U3TBzkIyY3lpPfYE2fbcuW2RSKXunWu
7nroeIfZUT0Yv4icMIdDpenTfNch/D53domcV4IXA3rqu3BSt43jSh+6crYLPYuZJBTRFpWn7xq6
O9u6a4anlpMWymHf1LqO1Zfn4VlqIPxVh8m4wfzxyU/lkmNxf5D+zHZCweliMjZOBkYmIikHWt+R
OJpIBO30MAfmM4qPmPwMPNdAARsIqL2VQU9IsastFMxrlCBAh5fto86gcBkUAj1q/nIEQZ+N5uSr
RNJmhzUY889PZBaGs0iyuxLWc9CrWvgiGuO7bVKHn/vqlHSpOBYT07WpAOcqqWZUztlhlwn19Iz3
7kbDhS6oaw1FpDKEOheCU0qbU6sXgLzGDE3HqPZDBFb3qsKepa8t+dlYMygIs8yxRrKte+il8w6O
JmYYKYTUblbYqY95AhDAq49YXnancRD9aX311US22Z3yBOgUnBpWaod0O/j2/VRk7p4ftzoZmVqd
bPJdu3YurxNivyckkeZTkrNp8+AlBevV3JZiQJeN+5oCIzI0Z7IXrk+q/yo0T57SuviQbk4CpTAH
eZjjnC2yB6vZzSZkibvpNBgdWuZOgxeureW5b1mos+iFeeyVxRCv2o/TXJxYRQo2QWO4tbryw45B
BbR9VHJ9Ui0NPru5WQZKXMbspdzwtDaEr8ShcXq1SLvvQkWVp7mT6GUN1l4yHZ6kmoJdjAlL/VqW
b0na/mraovv8rtZX69cUzxba51M4uyi/dGIfLm6U6z5jfeUu3cWaj997I6ti5EPT2GM4nOzoHVJT
xUS31ZD6Z3dBVdZzkg+jiAotaNQ6PbbtTMF93mhDetcUL8HNnn+M4puFDCVKEETwTROGAZPU8gHq
W18211RhukBCN4jTKcz9WA3D/ZzVh6GpEVYocEVM4uPQwktUCNaAwY7Gaf0EiHlQF3bmd8p2FX4V
hjsH68tGiyu2v6Hhxy0gSqRCoH+/lYXH1mowyddgSHUC6KCfBBzzoHLgsdU/3Tn7Sd7F5ZsN0ZDr
dctld0wfDyxsUGNxXH+rSh/Lk1yatbs2JmIe3ObLT/n/HQ4xov+vswfHa3bTIEguFnutGgLMlr+z
OemCxkQVbmsrJgIjRXro69yjqMMJUYX/d+kmiKVPvvQk+Ezh1EDuaHoQf7vpt8BTggrgqCntJcy6
+JgpOXLutw6bwF0X9/cirC4p88AJlWwc0qr8B3JyEYnyBppWh8fsrN8atOFJhyvu1kml4gOMppwQ
JfMjrPOCuXvOd9oQ3R2qYmH+xHf9Xaquse+XNIFqWflpjJCJlFI/TxrWNnuICM6zkzzDXu+Cl8zL
N2+lQWI/UEQQKfvhqJR2yqPjTlcxIchmOUpD1ESe0UO8oe6zU6gKdLlbhbAKMtaZr+aIFoxi+TNV
Z18ZAWm5hu6nXmQ+UTwqqio9eeX8mx8bfxpAq0dzKPDW1JN2E1Mi04fWuw5iNvYklStYY0HCFmJj
yaa8qTmkxp5tVCCyKvG7LCpvVkLFGSErRPuLPUT7eUMVxuMsBJ+NEWVbPG50d07/AvUvz2GRmAGW
yMWmUeb6kiKcYWil8lExze6cUbrHDF+iO96Z1KStuf01pmLvzC3e8635dBxR7nkEikNIHv2jLEIU
ExLlRxeaVYA8bQ9iVGRXRWXf03j9tspi8SOq4ncySQEO3Ob3PhJ3BFGdP7kgn8a6oBeKfctCwpci
Smpfqti2mY39k8y8Sy6AOcpR2+5AsuRBaRCOS1dDtCJbsimjJj3qKM5vnNycD6iYzvuZ0sEGlKax
mZW22RI+bspqSPZqveQ7PDJSBZnWVnT2FaA/doWifxTwSYykjL+HSmXDBKeYoD/TSi0X8kq8VQ17
fjSD+r1ttL+Koa1RJ4cwSbWfOgxeLYmbeOgADcUGzeX0LpI0h9yaTkxS23bKs3OdV8PZWrJ3E1Df
wZD1weul8o719VZ4BilVGHubsMu2Y5RE7yAFfwqMpl5MqStvhmop2Geow9btcpCNVhnvMjm63yX5
a+m5YOubcDqT+Iw2mYmcUk8F+YAi/8ZFyf1H4w1G4KSOdmMHYBxlFTf7Bu7ZMzZbWO9Uwv9I5IMt
L/ktMSQmntaMu1dm1eI9Yh48oxd3ow5JbSii+JVVf5AViKmRxpU/S9t7gjYOd1HsQBiuZzy25nS+
kWL4PentcZ5E+xya1r13CFvEBXhmjKblHiVwpqO1/p3xYU9rzTullpb5X/3Pw+uZ6+DaX5v19K93
f439v5dYD9tzuM7ziJUpx4jMJ+yPxdT482U5YHe89tdX63rTxyonrf3/evl1/Ov0dWxt/mdsvc46
NmltsTHUavTZ22VovxVFxaK6vFQdQhjSqf8eNXqTgGA5nilAdrf4sf2r//nWz1ZMlAEVS9lFqahP
a1Mty+xgloiPrX2zmf7dR72aKLJPLuWkRw9LU3kc3NwIABFFj3Wsym1m98Qc9uvY2qhw09V4CC+f
Q7mdvkZMY19vanFuPJqo+X+OrQeKZpbUdxat4+Xin2OJ0via1qvHrzF2nAFi9satNDNtG7tVtLcq
pMZLpbauamWq1zD3Ypa+sf0hXe0jB4j81FVlPM2hyLc2BkT3cprZPkWTj8Rb+T0GcbFPMIA8UBiB
tQw7EZO9jaZ7/aaXGbmUsHixy765mEm2d1ljzzh5EiLNaXaEObZP2fKfCyRb94i7vBcyc67QD9Wt
wraLaSWyX4Z2TIjw1Zd0bE+IoeRn3HsFljoAuUFRzVvD02xMT3L048r5h3CQneSL9p4k9F+KVqrf
0VsrNmKwi606a6+Umzu2mB0yjWU6Bg3qhntTllR6VASZNB2iHKH3Ju179b12BgCjbbqwKcgkZfhD
YUEVGX8l1W+j6Rp2ygAau8j6mAez2uRw5x5ZjEhBNZY/yeVP53VIRnp39bL8uPbWBqJwtGugfm/W
89exttPfPauXl7XXx+VMhWl8advJA6fWik2Zp8OjEGEBDTYetko0DI91LC4JdgFHXdeehyvnOa7z
P8jQ/OuEeUSqmqwkGJTlGmuT6//EgyXu62W8ao6PKtaF/tcJfYfdg6nI7LiO1Ty3l1YJr15DDX8q
N+glRq/anKuYeKbTznGjJT3BtL2ORVZ8zwsqqOuQVfagbrPy1zqvr0PxME+BWmn6fu0mU1M+JrLi
n1cosMDWASqtmNcV5Aoc9DWpEueQNMyvSLb8G3T7eUozE59r4bev8f89jxR/ARzS0Hfr9b5O7LX4
OVKNY2eTDwEKTuULkoHm0RgX/Zw6Hv11bG36Ui1f2qWJEgU4pz7Ni+YT1Jz/HPg6WUtn51Dp6uvX
0PpqysLy5WvMTfI/qieJfmTs+a5skpdSp2QsMOv9fPU1ZistIALpndYzFCpMn6cVUZ0dFB0wTKuj
Op5UJmYoat6+RySCtiExw27taqLMcUPo4F07VvMuwnAB+Sy5wuXkeBD5IRECUPXSHURX4RgMzgSp
JvZewn43vAx8W2mSYV66JkX1g96A3G+Hzn4fCzkchELEth7NxiY9tLKaNpEJV75vbecUSoISOyU7
pyqaQCQts9+cvmAL5omPtWflWvpc6gRrL3ZD+80wLVSS2vy+DpVdRDSRV/Nl7YKYMgM8HL/X6Dxs
9LH23qy4V5AEi5Wt5Xnum0ZodFALgrq1WyL1gv4aQc56ssF08QqD4bweDEF0vH3Tua37YJgMnquq
elWXi6Yt4W7recVlPRFbYmK6qcMZCeNCfx0bWHm2okGFymN/78VVD4mGJW9cF7Z1bXJ1JyTduZRx
2h66SGDY+nxwsmYnnD4D+xnF+wK1kLdouFeVzHeegjF0Niy6l4P9JElgUfzVum0JKutdSXuyU5n6
rYtSVvepyN8tbZyI85nlMI3JiMUN5zzH0J3REc3ee2Wk2OKFH8hBY8ExIv7sdeZ+7dXVIN8c48js
GG9tvCwdUEEnR9c96FspUtRFKN6bkUxWVlOSgkajH7QicgJBTWDJ8jlBD9JlG2dmtyONteTGXML5
/Dl1RhGYeh4dPH2D+Kj7ai9+MGujZwfDVG5GIb91uoIVj1tPNz40MhzlSL46Y++iGNAiE4rHQWRX
UA11NARRzSp/tEX/Goa1+oaT4Yq48aXphc+cvFZaE6urSs33M2mgi5ZmfSWWGMMuzZeoiLLPIW0M
45Ni9I+kyX5VtmscGmwsrsJCH24ixD3ndf4XsXfzyzXFtR9z7Q82G7vUayw2S7dmmn0C8oIadtsC
l7BS30Nc+Vu04K9FIf0Ib4x3M2mOMUDeX1qOMJzymmFj8tDt8owyb7ErNfK0hZIUW3dIKore8TeC
vnrfuxAZROsJ9OnT9tXsS0kiwI5/SfFDjWZ77zXags4v3M2kkiMsElFinO2StFVBxtqzfp+ToXgb
umRhF2bitHazGr1RQBMXmPf2a9hN1KG6oYarYYyvsTQXflnS7EAFJ4emRiPEUooDdk+YOGS2PJD0
k1tzoZWzMzcehP78+ZkaJAWKDSCobaJQ6KeolfmJ3sYkb2zf1O+4Dj6imRnIYKrdRaFe4vZdgPpS
tOpdd1o0a/PibrFbe+9nV7u3jb5bjyF96p07PLT90f7dMTm/m8LxnnmFPD8WGe+9ZUy4aGPCvBwb
EYIj14yr6dJT0Vt81D2Z+6XXUyx+FDjxrj30gKtH46U7EVbWe1vWmO0W+X491nmWendCefjsVWZ9
b4f5aKqpiqyFfkjrbL7mS9Oqw3lOWp10Db2qa/pd7yo2Wka6fR11zWHPO+U+GR00A9ZBYzmSWKwx
05Sfc13aV3XQOBpO7bw147hHsHbpr4fWhgImNk/9de18XiqvG4uiakkaNR/EYehz0pKNwDDNtaSA
MIRy2Notlz9AEcDm3QvsmaoFcCK6Y6tz9uyq87ET09tndz2iyao/xVZ6zbP+L7NMymNOxuva9/W/
GhQwnS2+cnXwPwcG1RtfdD7K17mt4WiG34xa7QMgR1pkuUrckgwa9QTBADOMbkbqjjvRQ6bUMjW6
8SRBErD7ebosHkbr2HqeizXQbe26tfkK444sw/L+r/G5bpAvkraCLmMkCeVCbSOmUMA4pSmStgBg
DMVyyCqKyMtYbDJ7IgQUAeew27fcKt6rsBbXted5U7hAK3EkXw4ObaLslcFO2EgX3ZtqF/qLje8H
iJEW0Atn1MBS2Rw/146Q1JjQq58va1drgXJAxsv2a7eaiuQYDh7I4eWdyHjmt3mIP//wOmRbUxDL
LHqsPSsfSLEOaKKs3Rjv961tLono5e3CtqoTXAzbX7uZ7livEgru2ls/Xxvph8zO5ev62fMF5zVa
iYKf5vK5F2DRpGvVdu1WmMtzaxa43ayfzc6RQUoQglp669XisH/NKlK8FJYprVlaoQZK3ciTTbGA
RPJUM1ebZXNQbSpDEeaf785YTn4SRc4PAMRnySs86XieGmv+h7zFx0Qm9HvVQRehKC+e+Hyz1BMa
+nh0VlcQHNmhKu3w1BqzOIehEh+oQxaHEhHPm54nHxnybL/byXmYE37tjlv9LvLSxnI5HU9ahamx
m4C+IfcT/z5SiG/I4LMx0CI3uWZjkYDEiaIzJdJ9Ms5v9lwYPnKcwDeqzH5p566c/bzWuL15Uvss
v62NYtvZjWwoEtnhDweFx6BPYaC7Q009Lap7AFdAz+HQqWhsdrBYvHY8A5afj7Kpf2KbqRwtLZ/e
rK7mthtfNfzgP/Bd+1XMbkCBHuXuKtwJW/ypuzy9xUmMbm3mKDto+upHZSUaQWu701zdfhf2npJY
9s2Y52FnKHGydZXsHCneL8J19WTK+I8Zlz+7UZiUd2rnoIEYpcrmYpyF0NgokwwFJsgPnjDSvweK
RNlkuUCRaoqVDg92Wo/eRheUl2qAAI+y3JORTyj5YXreFgnmL6gTUyXQvtVz5B0sj8onwPdsWwvk
MU0HsNIAFr5p+vBi/e3C+r4OhfYw1OYEEb32qUJFO7UkI2Yhd0niZSTfqxKbS8e4jePfOo4nxr1s
bfcw5R3yhyMAZRmQZ1QOmkJdDU5TvYM7ryMPEhqnX0A91GtGBmyDvpK9Kexi8ZGdjyyPSGza0fc6
d+Vz1lm0GdJvDoV7wN2OIGNKo5ijuIxe8msqMF0cB7RzsVr8Z4YGU7W6hxtg1ARWL9o7xVttb9WW
OEVWQVY+rtxNVKjGB8jPn4OVVP+YqGBSC/oTd10N+VuQrC8rxCGGtvNVROqOOPcND7XU4tcalMra
W5vaarUdxHmSY8sZaxNWOkiX0TuHkFUeyKhowP6SA9iIbYIXw63XTPU5UVrdejq17rVrIaR4zRO0
4JeDPejC52BAxh7t/rIOGbAP9k5s15vGTbWn1xstKE8AREtvHdIMC8G3NktP6xuW1edosDITu8SH
UgsXtc+qe04hkFYzru5rD0+qaJu5IRY6y8GRnQ316va09jxd656xkoEQcJCkX8d0PEKOvVfYsGh4
w9oQlOx4NLAXXd4Qucq0TetUBY3AGUTVyWunU31YDipLMw4k/hRIA8f1DFLdwyksUYH6umTkZifE
V9PPz5zHQxnE3vScEtIdk6XpzybEGq2Q4pTlgpWubJN/7NZGV5rY6eEI+5ENvys8cd/IaQaTYY1Y
kxTGWzVWv0SK0MR6jBStGiBO6R1AjJpvtoafodJ7w3Y9tzD06FRjUxOsRweVSg/269Y+NF9Z7yvA
MHLKT54ggoCKFj/WBnGUclunYblN/zOmT3HuR7WHeLetx48pGkF5hR7a3+Y+E7HxdMvOeKazwqQP
puW4dhPF647aDDxkPUUbbOPJAjY5efx5ftFQRh5RaT3Yy9vrSO6Au4cIosNtq5XOeaxNmjTMds0w
Hp0ocR4t2ujXMVGgmesA0Eozgh2NI81+PZmMoLijJceeJmyLANRvs+ULGrcAm/91Pdn9U+ZKuIXZ
DzAK25QHXDodi7um++yuY60pN1JjPVt7mJiW+7kGYPfZ1UPeNef7EODGbR0ajZlyXpeo2HrU0XMd
m+bwpBU8GGtPtkp/aC1ZcgZ/dG16e7pVgENePodgQeJoNXi+4RTxq+PymLdoZ9mTbvrUdqkUG0P0
WBtPFXu1NObr2htDt7nG0t2XehanwdwsWWBZO/56tIxZ5TNLJ3XWpMnua8zw0j+eqrLo9VVz12JY
ZX8cvEXHRn2sDfcRCh491eqvsdAc3mWsjhcUfdRHH4XJRWr2X18npOxTUN5omv3XmItdWTt+XrTp
BwQrkBEKrNGeLnqcvLajl19ZA/MrJfRTDwnitPYwyrRVf33pZeKhtWZ7/K+x9W1WU/6UbRhttKrO
AfkUzn1tXEmW0IEQAEOdsUpVAOlSi5HDJoWj+pRJWD3DtCK95iXxfh3L44JcZQLEXBRlFUx1qPrc
++FxPdk08GgtUSk2TOA/lYodVsY0u426WD7lXD1aEoUv6L3KZ5kicmsKJQxU6KB4PQxnpzN7vgAO
CuBTGwqpIKU0Wz7VSSa3JnGP68F1CJ8xjeR94x21aaiukzmebSl6fs/BeG/MoTp5o+xABU1R/iKj
altUW0Udqk3TOHKjWdEM8ChsdqZiOC99CkUj6cN0sR/b4uP2rTHCEj58fwmr/sXqIxTbBTUpeAk/
wy7ZWQLBg9Rip1MSAXiVVh/G2P49uwUINnlU+wjmhCLAdKu9vmmJQYKG6KPw8BfSc38GJRyMsQKR
NGQ1X6t94GNg15tg0FVlOIGYeNekE+8jFgQS3CqQdEDKfa+f1RmtuVZTDIoLsJNcZZ+N+gf7LiYb
0AubylCveZcdMaNWLnVXQY/tB/eY9xDgDOM9aYaE7Z/LPhm0Z94L9znnlnaaqGiT72hJJhqlnxdT
C2fKV0ecdFEnpnw74QbgVX3qtzNrJJvhF7W/a6LxXhcRvgkSgz3VJrzHyLiYTaLuFIxR/DL+mOf5
jYrQJm61alfarXvuc9xgSATw8quZBhTgbaM+I1r2DYTFiAtd2+8qR+DjquvhtS9+cxlxQm7F8NF9
HgLHNKjclop2yYlVc2tU70bGlYc6n88WgrORACSSK1gupjqcvCk9NNogT7IL5Rb7yGHTOE50yVw5
b9RW/xaN+AeAmOq20QxFQ52ruwX8417r5ruSxPUhR63xgkwiuBLWlG3WOO2lKkuyJPoAf2sOg6ie
+gtAgkMnEWRsZRoUstp7+egdC2OqNxlxA1srU/gGblqB7LuDVS+IwKjTtuZgpzsAwj+RavqxmIke
TKrkAd9WHwCH6wLU2cjgcd/YjQJcL23bs0aLTgJwLbQk2LF3Bqu9YcO2UX/WqT7BqzPleQBocFSW
hIfR3NeIWlvCakIUbqOOOkgmEGYpUiQj4qFV3/X8R28r1yyD54s4SpAld9DL/8yuUZ+ov6mshKlE
c009TWWtPUwYHia3PeVeWw4p+BunDoxCxJeuqKNTNBJh5BrP7yTw5cm6Crm9Ybl7q5yUldOjSeHE
7xj1EmCm5FDtWsq9sKefrqm6l9FN24BUYCtIhX6CHfBWo7ZkO8eoFzhCRJBptALTslIumZJvEAGK
YEji301e4ZIdmwfW8j4FsYK8ldzxhf4jMyxiRtLwVB8w5Whr65XEiO4noMs2YdI8PbeBY+Y2uL+p
RnkUknkwUcxgHvomqDpyArJ4RdNUvfRxrF3apXFMDCsdSJhZ4Qs9CrdmB1JPaDo7FMXpmHutZhul
qRsAytrFZfRbofKAEkOMohCpjF+9NVQfLbLmLNqHrsDGznHhNOkRNRB1hJ7qER6/RA1AnvnOjqQN
qHvWlXnF1jz3cQN4zxJV8Ocda4FQbybIxbfRI8Eu9W6iKhw9EFZh+WxrEEqh2oHDN5PLCPLSxzaL
qIJNYZeqcHjMluT1nEU721vUZ+v+d+SGOQJlBvBGV88AMZgFwMNwL2asGnUI836nQWVq/wyQBmNg
v9vGA84nbYess+ObRasGCE2XW7XsQCh3CgYsmqogH4leTBSFFBYq9znV02MUdnMh1ZgHczchipa3
N9jLDzLNjW+hJ3/0Jh0UqB5aR8d2T0rYeyclDd2TteB06qT70bjepYqZZs1GYRrL6vowo7CEherf
A0DUfd11f+N9YMAJtqOtUqXTy4BX0cUheVwuBOIo05+Z457BP0xE2WPINzj8PbJrJ7sRAV9Kkq1u
dKHflJAo8qQmUdFGJlW3yjrUbl36Vmq3e6DrJaA4zwJ0w2Kwg8x8cgqKUnqJ5hbSsc/K6lyyPKW2
SZNkX02tue9l7f2VeW9wmTq1DX/NttzAeWct9RaIjPIrNvqgsPLopI8R/oi12mzYqXuHHuDZ3gIH
Cu6EkpQSsnnrINw7VknSQzU3xIwv3mgNr9mARpFDDzGZdNua0VuRK/b5q6mH0vns2kT+R1tCEcPm
62qFxI7eYIFjdHOAnrXn7cIo9ALhob6mMfUFbJl9XY14FEPTOM8yoWxK9PE7K/RtEaXTSZ2Rb0Io
6q4l0R9rcYiCqnNBt3i9GdmdsRAvzSKeYxajdlFN2d6Hvp2ubbLM3PS8KmrvMibUrWW2ryJHFUHm
8DOCCTsqLfuPrs+IPKz4I810dA7N8tUyRns3FjH776UJ3ZfZ6+ChtVqybbp75jTpSbA9OGWhE2+M
EgIAbOz4bNnmXY8M2BveyB2F3eMA4or8XrIdFHmfMagkscfmrFsEzrT8sGLA7KUiDVUYWKJpLV5X
IDD/0ygd9aIebdPSwy7DEEhqhRVIjTH3WtIs+DU4yJ4vhQBl1rd6iK0rhltwJDAD9eBYRz1orCka
JnacIe8lNXJBUPrIjVqeG3N6VcU8Qu0I7c2IKk0wLV1kCqagN/mxzMwFaOaIDF5Jh/TkrIEu8szy
DCLjMEwwUoArXTuzuyst/k+FmaQbHRPNOVgxc2Ih8Fvgz7bOMBVwCmb3OmaaRijY5TeP0twpaeqP
GbjRO14boA3LH2KIs3e1wCXGa3+7ZcjNvWYJnCVVIGednU7GDeV4rvayNhNLGAArT9mE69logGOv
Vq2tAtgzBCkwycI8rZfBtfItllFxzJOKKXvsnA2G3cBDKCkAgivnoEQxLXZKm+fCDkymvJdBg9Ir
AQrgvzbs0oa/h+RI+JKQYD2ks/gQSMEhPrqbsJbbOM4IwX3BGwHQ3qQavy76v5kSZL38h31Ne26H
fC9HyTIJKjB1sLRWU0hCLTxOKY+O+F4WlfENCXkUOceHnkbWIRuUx0wSYKG3qvvaXIwHkr/Vzjgk
3iio1m+8ZPaOIrauCaW0INORVWrVAuE/A8S4fXZNfbpoWfI2quxSRR0hoyigDC8mTXWIrk3a8PeA
An18KkBEuex2NgVvsFyV/SkckU3/dIOjPYHtukhjKxMbAZN5Wltw9UXWN5sys71XWADOTZ3eZhB8
rwZgBLuIml2dpN8qAgPkK2OglRXF1LU7Z3pOzFflADQVZZ92riB+MjLgL9amiDojqKuyP8COKN86
UzaHEbZIsHb11GnAG0sLv1CleSFc5v9pO3ujV9HvyVamfZlk8xnhj9d+BuxtunZ6i5ByuUWNJqkM
I4Xp9P/H2HktSYps6fqJMEOL29ARqSuz5A1WXd2F1pqnn49F701Onu5jc+PmCogAx3HxCyc9WrVd
nUto4EYAO0NJkJjL+HkLU8MdkAp2QjYZi2DnzGN2ZBb9ZLDOQS9+yLKnLgQs9jO33zAta6/Zgpkp
F1xdCMLiajpP0YIbrY1JvQKMCBckqQSTHn1RFMM/xv/Nknypni2vXX0rA+6r10Kn22VFSihAz0YH
Oa3VVXDwTxOOkBcrfIsbkAL+69gE6SmAzmu3BtyiYXxFqBx1QzzvVl0NwQgJbigzmTC4sYOS9yK4
IQWdn0KSHP+Y3Ca4gcuy5iODVX6JROWNtiq4ZBeJJjMrSLCw+HtDXYD2dVsdBaFSOU8LpJCxbHYr
euDWQYPXg79LFG1ZRyA3AIt1ZFflu6Pkh0QNcMj90+wHUMzLjWuWM0pswyfaWqLOR4EqSuY4Z1N2
kZqR03JnkEUM/j6+XU4itbRQnXa2k6UH+ZUJWtNswCJ8trj6nYNGPYvCiOPtIbkPVzCcv7rl+Y1m
5Fxy1KhlD1iCRO6/RGOmyGxpYXwnySyrzmGp6PjPLL8pB/cZ4J1xkUvKz8B5OYyqAXGSvjp6Zfmn
HJeOARzz5TGuT1gyBS+V++y6WAtpdMsbS707I7WCJxOgjxX7K60B2i071OOUjkdVr38KHliCARh1
V8OvYz0VyZGsGmzMiConpY93m6Nseq84r1ANfvQwF49eE/JEbSRET23SvMqztxP3aWDd5zTXBt26
NUTo7TF0Z3uruKUO0782RLNte2hgh3Ug1E1wkMclT0NiJR6fyU6i0gqsUPfZV+52XtHnN3wdPdBn
El0CiAi0DeVc4fVO3zIkM0AEYM5YDWME+i4qRzs4UoBEdo38tkbntAcNZUcXud7YNKxRN4e4Tb7O
o36TO7feJailu8JKp4Pca7krSVsw/281xFcWDIA8EzlCYpK3NgdJS2CkOIY0XQhEE9HHofskD35t
mnJrttYgJTUrn7sKDPtBboX8SL2vuT9tUOh7VtAZ5VrVH+1iG4Lc5Xp/zdzpZ4BXxiljNECre9Wq
vIVpG57yGaJzq0+f9KXrkM92FtvOeQ5mkMDY8e1U6Jwo4TboCVlJXvw/F373GySK7RVkdz3U15rr
00NNBofS3tAP0gXI971DbvxiA8gaP6Vwedebu8Ip3r0170AVH++gwTZeEcGanJuTEebafIzd8IfS
Zepxu8N0gjfdcaF0b52L2j9nmFie5Lf0fvWU2rN6QqOxn/dNFt63g64A81j6oeW1liMl9q95XlfO
CAeEyUFaQh+nJ4YwTF2WhqCPSDuZcKy35rNUsKuZCqa+H5Bgu0gLHjtruEy5xbSkOubOgPGRu4Ar
//W6dpFe/RCssJcbwBUWQMrW9ub4wdUXAKNR2PUib0P3tnTL0pIkueUVrP4sPZKlz87Rd6oBzEr6
7AQKfaTUl2B7W9810TUq5XPlDRevMffSEtZDsBU4K1/ahg0C6QuZsDdnFLqv2xu+tWXJk2SwtEK1
708NIL1z6EQnKTOlsUuN7fiPTVDS8tQkth4j6TX6oVySH/LWZltWtv1314OtHBv8qXkN4MrtUuAx
RQrIrbdBOC8fDt2DaBroTFQn/YQPBfv0jAvkiQ+2jjGo85TP7YvD2ID54b3OisWsFnhsJy85oJSh
7u6sBas6j+VLPrjdyTRnhhKNrh7UoGDtpkdgZscG70l4B1O+2EWa81Afgqh8cjAv3h68XFWS6+u0
pSVzayYfDimGtL302A9KY5SgXrpriekJ9CUzhvMkd19OUoBnnMCs0Ox6H1r9Xt4SWO3kSvRd7uAa
33ILESWZt0y4Bh8h1X23hUsRcsO6WEmvrINDDYkXfMOY6J+jHrg7MiZHuccSyGOPl+EJQrnMkaf0
j3zSb15sZCd1Hu8Ss0SgzOsu0slo9NotnN0S9dxDWATrF8Bo/4SUn13lhPLkJUZP3y5sGDsa/pwH
7xmzOHfFLPuJ/erjeXbKpUVsnYGqqc6V47bfp7ejdugniPfbXSwzh540WT4zmZtZB9+CLiSkEngB
38AlG4zEPeRHpQp7a1BODHRRRs06rjpmMtgCr1udJ9e5TgBz2M89Q49Eoziy9xmOYevoap1FRVpQ
sOema2snDJf6sTYS4yTnl9/l29F4bfWn2cjbk2oaL/JUt0crsbzrfsXGFO3GokDpHwr53xO0reNQ
5Nsv6XVgx/S0xJGG6QMY/6OW2Tns/DYfHhBkNy9A06qbsHaGqKtutIXfZZhl6/OVJ7H1MduD4QP9
Vwo905y8+mBBkEYWwzFwOCl4CVx68AMKgceSWyZPRpp1oLL2aAEP9gt8Q/7bmUuFrUffnuTaoJf+
frsJW6nEpMr//1SM1UbYSw9bVy8/RpLrWHxLS2zNnCNsPxjQIswgA12lsy8qHotSRS67DrkkisMm
r9oaZV/7b1j9+qGU3/lulLEeW+buHljAPRuC2GPwoZfxK5sjLF3LazIXyMHsg8n8gdYK68lhn1yK
JgzVo1Rfo/7yBY0Ag3RBuo7jpKXKiG4Ltrxpzthy0FCK1ICJLYMw+TtbsKIkJf1uLLv++nIeYeI8
jAW6bj3xBnj6yWaXat6j11uwCfWHKz/ErG+6q6tXGZbJoE5iEqynXoaFkmQjCM3rAALIVlmqbEmJ
bcH2GLe87Rofjo3yzx1CHfRh9JnScXYAAfKLpOXN444nTOOX8vXHz6VW7CJlUN8NI+URri1v/hlA
tL9Kc41Q0gU0vTyDsOuQ3JCW8s9ROXrtqgDlNBe3TA8fqSABTJFtCveBEyIEDyndCrY5oBRIsNWT
5OD/GrQ6v66/fmnJK9lje2fW8czamCXX0/OO/ZP/vncSW2tJ9GNaDlrP+q7Wxwt8PErR2Nho7Tdt
RmpW+pVt9CDH/lPeVkVK13G2RLdAnseWlJgc969nfTedkdpS8cOl/invw1k/XClYOnyM5uouhNG3
vOJ4OLNXUc3rXFVeeAlYSoGcCY2IyfuyzLYFW96c4QkK/Y46VWsQXStJdysn36q+K5GobwYghNiC
X1u0vCzynmwvy/ZS/Wvedpi8d1Lvn/L+r6fy53wh9xcxaL/x4OLQxrB2GQvLh2sL1pnsln63VvFP
1T/krfOJ5bTrFeQ8H+qsVxgS715Tht9q54V76RpkDiqx7RstfciWlNg2INsqf8j7kJR6fo9gQP9L
q5FESAobIh8vJ3vvDG+lCa9RyZX0zFI20+qsyk66V7xu3TtgKmjjW1qZFxq5pKXnZywUsKJkZZa7
Lh35gdXOe+keWP1HkrVBGfhvutraadgqawjSuxTlDAkT8bfDP3W3W1NwZNK/1dmawZb3oblIUkrH
oElZsnBheg3qbB46R0/nvcx/EwAGLBcl41vQDtFpfePlpmzB2q1uabld/5qUgu3VlWTAQsrf3bek
P5xB8uYsATuhJbxGW2e/DqzXcnk+25ENXiVM3rKrxcKIsayQvJs5btXkWAlkYLAlJfahnnSiW967
Py4lHw4ZvEo5zsYDqMDnGioFrgFSg5VyQwPJsXy4Shzx2lfpuvwsybKL3Jky6fPsMqvOrskc6yIv
+/ZE13f/3WLmu6HCVlVi8nijomdFb620LnLlDqInRhwhk6KjlT3MXsl2DGou2vQor+i6TiktYJz1
uPkmL/Lfq1q1GhyxzmbrpGFzMM+za4JEMCxxSGsS1A27lbst7VuBgv5ZaO3KRXfYmS0MyOiQt5UP
S9eCs6n7d8LZttgAiFS0a+SuynOpM6hMelW8lTE8E+GT68sDnltEd9p1PfPD7Zeb+u4RrVPX9a7L
nEWi62sesTk5e+Z0lLssl90C+QFbUm7sh7x1ViclH8mcW00p3v6SHob63sZab4eNIVZxQe5/6Yp4
PBsIAR51GLMkoZ4hQFpc8Zmk1NLZOzMcZHqWUs8D5qknCd5NdfAaadlZW86hJnX2UAZ1u5Nac5eN
F2UuzYPaZ4D0hqHYNRGvugRe5pp72wPgqYEpuk8T96RGoZUfkQzCcJmZ/ZFVSVDDk3Nt9KB5gpPF
XjOisRDPMwf3oli9T/3xbUG0fwqQgf0E/6Y+oBo3ospBUvIyBI+yhO2JekQFIrar9FPsOSgLmt3D
FKOF4ABbOOns7Z89y5+f06r5Bd/x0pta+WXMTVy1Uv9HXjIkr/GBv/mBClI8a956b7Z+eqzWs7Pr
B2w4aC3qOMOwC5q6/lrPYHqZkpefdTW19yjqAK+KkO1Si8UWwGQpec6tCv0mVT1USASjDFWC48aI
sXoclxKWkjATGHAUCBPt3BR2+ThPSfUoMQmyonDQPctzhIVZhLeKODiUFfJD/jR8N9k8O7fqIuWX
qZWBHQlKHIdlAXjn+szc4iJG9VqF8Gn4GImqKBge2qwAE+S1A/PhpnBvIDXYXvNYbG9R/Zr6KXoe
lgCiS/Tsq8kPZDWVq2SVGSbd6C6iylUgfGZY7NY4wXODGvazyk7oc6po2n4ax4AZBAWx7QGtSm3u
ZY6lKB6yu2kYukct6byneQnqDNieTduCXU2NrSDUs3SvlQ6uaAO7M+aE2dw46ujC+H9NSTQ/rinQ
HCj/OrS57fgqsrwnVGaifRW2O3RPjaOjWeZhmpocjTfA9IWhmTfbAeoMrFU76LaetDus4JHBwAG8
9MLyvoJqd98swZakfZ6TgjXUAWkjG25aqd/y2UyNvWYa2k2CYgr+k1n0lbKfPFjuXpiy2IyowVvv
Axh17bH/ngz5N4OtdHDh0P15t0z4zCATQSsUFSox/fwX251fwzzRv09NAloBQZy3YMyAXaOD9TRr
7CVbU2LdVW7e3/Q+bi9pGhePPAINyn+rfmpGhcaVpeaDavRvNapBD26UPA121UB9VepPcc/GkYPY
41GSUsBW6Gfk1/NjPe56jDt201I91lJM+WKwXMtx7GCT5SjQbukzDu8OtvIfTjqbd3KqujG1R8cL
L5DDcOrMkEU78cGpDtsvaIPkdxjOyXre2pjbp6Zrj7mKrM3ex2K5D7JXjApnFu2Lhrmybd5BtGg+
wT3vH1k6vkoKo932E6Z1kKGyEbGmpYbkOUb58aDEfVNd9LhwDQSoDe2HFYslqsCgu0c/rb+vB5aV
yxS1EylwULK4IoOZgGbjVuim0p4R29T2kpTbk6Xq8qlywIQt98ceR4Au1TLQi8/2+Hv9O2mS+2e7
qOGcLfcP1WkQednk4U9PmxkHE+UUiUpQBTMM9y0trW1skZB8lynFUtJB7jgMTwBnQOAFww5cF5YK
ZUWnpNff6joIL709BGi8h9WPsjxJeTyE9SnVUW2qZsVhwVpxcQtnPfDaBFFw3y3BkKB74hr++V1B
36fYyXwJfDs+QmGI78oxw8NwCSQmeSazbCwbbBTVYi1q8Bv8l4pyyFp7O7obMQf8vxySugP4ClU7
fzxN2xWI3L6Mj6XKauD+w6+T2nKRqSj15j5tFx4F246m1cKARZHyIVqCHIGJB0lOvo9iYeQPkNfV
mMX1pbhUUS7fbZUkhoPeHR++jn1kDo5dVlXCsvLwxJgU5eZ8sYDioywlpR8OlaRcuEV19OIgBL4e
Kld7d0Smm8euBKDxsWD5VVMZQ3Z8mQv7W4o9Kcil2U3v2qlK79wxAnCiobzZZewzquxWHJMi1F7V
MhzuXb3+Iw819XWwC/VVD+vHjg72kb1pmC6IDvL16w30v5y61e9soCVf3IxTsZlTPqSoGXyJKuUr
fOTgSQrNMnjwi9h+ljKQwscUQt2nfKk51l+SQTPfND8qPmvJVarwzcle1aaBfvkY1ul03wda+jAu
AeJ++rAzk5qo3cw7+mzQeEtS6kA0ZSPHd/9SkwH3Upe1S5hL6ZfMq9HR1ox2L0mjb4aLgWvqoTQt
FPF3ttX1n7CxQrrIGvVjBKHyS9Nji6DC1zsv/MovQMHKg5355mXEMvO5tMc3IDTdd6v8ObuN+9VS
3PaWlRHSSbbefW9mgBSqY+XPiOigpRv2vwPHbr8D2dIPc4yLuN34bxrgMzRs2wG8J7E4bI8z1rDw
hf+TBS3y78IPebrlgIrN5vty8Oojfm0lCnNO8ZYpln1r0m5Cc7sv3nQY05+wft9JoQKM7Q0ExleY
vOqDZNl+w/6CO5RnSY6oSVw1b0r2kqxj13ye2aWTlJyxG9QHFa03HUb0XTDN4BIKKzTuarRioEXX
Pipsdv7AonvcHcDiIeuJtOyx8gfnJiV963tHUxss2h1uJ7NPz4NgTPSlV6t+D8cnuknSiVQbmELU
30nSxogIH0jdv5fkrEw/Xb75j5Ka+uyZ/jp/NmLwPf4YXMJoUF7SrFUfIh8acehjVzXk1TNAnyOy
E/1L6bWfk7hV7wArDC+63vKqxKjKV4l7LxUkH13EU6nU2aNkSWCichTZEBjqTsdwtcA9NrODF6ke
Q0d7zs2XpilObudWGBbWR2TMyzt7coq7qIMst4gFl3eKStB0lYvMrDodYq9HdNyOmqdQc7ACn6w3
FMLS76pVeUd0M8uLJOHoAKnXiy+lOSJJafRgCZZqWj/5OzT9QNXkI+7KagtQvEq/g6LOztDxnZPO
3sd32zLuclexXs0wcx7KxAJgsVRrJ/WvCbTklU+b9sCwTsONiJi7BLOW+ntW8Brwu//J26pIzFLa
v6pe187/dLzeAoDp7PipHufmcVQq4NKFi/QdqC6TL9Ffuep/NsfB/tI4I/pAuV7cZ6Fho2xcpSDi
hvlrX7kvUnU00vs6MrxvdZOrB7eOrYe09DBgqWvUUtCF/Qwd6ZeC+NUxLvYusKF7teSlcsf4Z6cB
ELMMt3nyzC64KbaTnKM0VF9RVal3cnpn/qaWXvOrY98IGJEZo8M4GRfWbEtUd0vrxbPRHOd1dxC2
1PJdktUFyrhoVN2X9Kn3dhkeel+PbzXi5H8XrHWkuNxy4ZEAfkbG/6DOgRofpDwE93gvZ4sdl0y7
gk5YOeZ1TUqx7mnJeOLVjtaagaa/WGZinVV7gLu9ncJyzDsbePnNCS3lmGqFji3V4Fws8L5XvG6a
e80wnZOdZNPzhI/LoW/V5jNvowr0x3V+MHZ+QZtH+d14b+6QMCQdC+v08mq3hfkLTiJikSb9PK2P
lzZLHEgqwXysq6p+jPW2vphGNdwit7Vw9/VLbAk6B30swKp0fDAz9RJZLL/3v8fB+DmJTOUvBaTl
eqEs15CKK6w/p3T4GSqK802zmwy1Y21+DW20wRmiBE9QqN1ztoiKq4qf3vVpbJ1ZDkifXKhAYJwb
i/UzOjLbn8PvdMA/IB8qf+oBPsigkxhhMwhPAtf8K0MZWe/6twBrjqb91HdgltEpbt68ljlh11fa
E7iNDngODkvwrpwDi2u+f9F1Aw+q0VkkDdQUtzity+4k5jg1W4BIIDx0CbIu+Nd80pzBe8tT75s2
xcqD2Xse9wD53jpM65skOwPludyJu6se9whTaYzLrl0J1K1oXO9zACF9Vw2h+tBXpf85qufvuhXo
j5KaFwS4o1tPUtXTnLtIs/xnSYV9cG7TMv1kFrr/2Z/ZSyys5rU0HOezfx79zPke86k8t6Panp12
CH4U+rkeavtHCSILy5yqvgzBUHzD5m7fW5H7iXnkPSYPxWPtK4jnB5A3uj7UdmveUhAV7DjjrLsw
WcYzYkcTLxHCa0Zk/CV2hxZiaqETdJ+3Co1RG4fK7qzTgKXgY7cENIzp0OCNfJCkFLBhWzw2M25b
WFbfAXbiykFXgW7AcHTH2l3xaCyBjRTvnasYD7lTzZ9YBfjWldH0Y4oWoEcLnwMdKCT3Uv1bPA/T
j7GOrP245EdL/v+u7yK5tNX3XZ/zAE/bN4GL4Nt/zr/l/9v5/3d9ua5eDTC3PfNo5la8H5iwv5TD
VL/ojqmf7SUPuYz6RQpyJr9rnlRBKLJ5KZe8D8fy5UTOSvHOsc43UQJrYVt6VaOeaBnZ33kq9tFe
bp62alI4xp63q2v4BkH5pGStBWESzteo1UNwdHjXDz06Nods1IonCUaT51X0X/Sd1lRHPUzU+6CC
iEcnJQkU2tX7dgkkaRsKpPs1nVWHnukaWo//KZX8LSlHSB7adnd5BKBty1rPtKVTOr15dJ9KbtfP
HvsPFMm87wl8JhpVmV89Hy6pPjqfJrv3fhoI0LFa6A1PlutiOJqgt1KkasTuK2xiiMfXplROhu7N
X1FkGM4dZxXB0y/Qsq5yjTADztdXrfWAE7b36HcaG13LuTGveNK5a5/BjVi4DhjGSW/a8abXIZrd
i+GOOOqs5jpWWEDOZfIlBRL0aHUfXUBWMNF752qmZom4Tuu/ZE6ivCAQ3R30i4eNWDLPaLoYaMcg
Qu6YO4Yg8GLisT4rVdafmfwhi2/8rsz2BxIjw9coxgk+6dr+KWp67aLGbXb1x9R8DAMdTwylnL+k
Yfob0GH2m4ND7OBvimmijoX17wt+Mmdj7ILHqmial2IJDJXhYVggl7hUMPSFitQA2bDa8lFL4cUj
maweB6/oHqW+VMPg6Yhp5IQBGuI0yeLJDmQeL9k+eQkQ68BXrUmfER3CIMLCGM3o1PGED1r9aAVd
cq6g1jwkGaQKYzTne8cFWQw73r5zsiG6FkgZ33lmZF1Z9ihu3jQPt6wax6uiRuVdZhQY+/h9dJ80
PhJPg+PeJ+WE12vNIknUJf4pblsVBwa1PrleMUJ0RXQZAaj+mf2J8pjGTvfio/aEbjDYQXoc0EBV
37/OHVY/mDuPb5GFPHJn7vouZFEqKNTPDXvQ+3BUjS+j66Llje7pV7xn+l0VTeODjw8VEtR5eqim
MEIJC/04vk0QPvx0/iNp3KOPH9k3dq8bdG2ihWs/R69gSX9Htjr/oSTGHyz8Qi+3AhbKA1c/ZS0f
Z38wz/1yBjfGvwMcWInFw8iEyp4Q6QRi8kcBLlHvzJ8eWAOmgNlwhzbq+FxjpL6o8c+IrtUPnjV1
SCHzBjAzKi9ZoyEkg3jf+Bij1sKgfLzkphK9+YrnPDoabFoxgg/NHsqd5Q+XPh2mb6bN3EnTgje3
4E3RprxANkAdv0UAAI9BOfQXOUqPk2ttDNotd7ThwFpicYMRFDNVXZDBlochh9/u1ixzQhBRqkjs
Xaa9lEjmx5Kt+piJPiEX2M4jeVXlwkNjA2+f4Rj4aJUtVo6t0n3pMLC8jb6aIV/BLcnQ22bdcoDp
sSRRtPOOU1vgc7kkdXOCtGRaxVWSflprO9iJ8Q6TB0hytsOkYAn0PMTvqTSn8m70kgoHC2ISbHUk
Jnk4jVO70YEoDTlorP/DcTOCUSUE9f91bkm+u7SDj8CVkdDuXd52iFx/jMr5lqXfmikM3+hz/V0R
O9ZV9+FW9LnxqnqOfzaGUNnPOY/Z8Yr42a6Ki6TkINPwXtsu8x4sS7kgXTQ/el0DpbDN26/96FQ7
Y3CCn22gvEEo8v40Ne2Uu3QH6IDvAy3XIyogyttl8W8WM55QB4n/qKI65rPTtN8Wu/t9YnXlA+vc
dyoi7g8QBaqHXKvCE3Km8y4x1ephK5BSBlh/1zOx5ClaZ692X4DI4Ny8nEEOkYpbsrdHZ+cMNXuW
/73Ih1MrYwJfSPe/pGBUEcxcLrKdQJLpoF7Y/IpvB3dQnPtuDDAgwjoUxxelD6GQ6M6ziZLjc2ov
va9WgDAwQ3fNg+mLpVLqXhyWCh4cFeOSWEXqf00ueTh1Dw/REkgeEEztiC8auyBL6VYg9SSvqtXs
ZA64AkiytY38GCELc+jiieX9qv4jgrjgFWr9XQsm6G99OX1xSibt9dT4r/mc9wegYv2L3sWoYTpj
9uQaiKrEiLg9TFY/XApQtSg4RmD2sa26WqmHJsjSiw+OGj3mqVqdMua6zypau6wYsHqdWrXCwnqR
febXhXvWvN2viY0CijWb5g88Rb/5TWr/Ki3/prKQGaCEA68pqROG0p+LsrWR72ORgQ2N7vc4efd+
nhe/jCb+qZisUtNbAqAHNWRZPW5YJlILFpKe2ZwNn/16aNA0ZwIhpaMTlndhBhVQSnMsPO/9fm52
UhqnYYbnJZpyUjq1dvpYK+aPZDkTOx75U1pXr1IWmy5rTggtMSaPnspWVR5jnISIB9YcPUlMAjUL
vs+6Wl23LInhhhoeYnx81qO2UtXJnHPMRtRO8pwmRG7SbeCdIg663+pt11GH7KExC/vmzzp15xhX
KphIr2PilWwR+WyeaKl257mddqfCo4KzHmnndEYqRgokGF1Ug/bKUqdWlKk6bcdovvKrnEuU7f57
mndVLCeGQyYn387WY9Ox752pPKznlWI/jbnEu5qzrSh77LDMg2F7EMGW0ytDDUUQBuu7A6VgvaT8
wDBT/ZNnml/WPEN+wXbxyUtogr7TqdcmbA//+J+22n+fV/szC9BtWH/Dchck9u7HLj9u/U1Ssl60
K7OnGGFXqOJnq3XVu2KpJhV8s2aZR6JSIsEkt1+iptsh3TD84bEj9KB0w4nRBnZqY/PQJFG1rzGw
CCKoZkGT/7SKZkJDD0xjr17t0J/Pjtf9BSx3OqQIK6rRr15PsI40bfwoPPTBvKG7hmn7Z5353okx
052LhGlU6dFBs6dFytb7ZStYZMfdTqnpyBGaNZHDdz3WGBvcrdw6+cI88wIJ77PZ9N6u57VD12N6
q/0KcHH3WQtGTgbND0Xs5LFXm3snhn9ZgXpiQeeYsrpVmPrPsBjuFXY9pwJLxAkJhnLZ8CsUNh0S
+L4XeMRMU73kLlK0l7pNlGc1Zspb4mf0XPl3JmMR7OWWrGHsoUmlycOap2HispuLIbtuRwWs5B2y
GsklfFOVZymAg/aznWFcVW0PlXN+barXJjWH54GBUOvUaKHnTMmHGcgI4mUxPyT4rJSYrOCQg+1B
1TkoO7TjboRqanrgDa30sddGHMCWYEr9l3qAx58Vd04wWKD+CQpWi/dwzMaTXqA1Jnk5CgznGZc1
Fkz/k9fNDCSQNNXPFS56hWv5T9kSIEfhlU713NrINaUtujgjY5jneQmi1Cgv7uRMO0nSgxjPMWoU
EIaaNWvLb2zza2S1xk2yXKXS0SUbZ+xCm+IoeRIYuq+zTYRmo1R5V4BinjE164Ul29IL9nenIr/K
hSXPD4ed7bXGoZ1qdqyXHymFUaLmd5aNAOGSZbGs/ug4ymEIwvilKI8FhODnVtOiF/bMf49R5V8H
zXhAiDy9HzGrepbAndH6R9bKOm156dTnmLihzJ+oSqxAafQNPK+7W2Il1jOL/dZ6bBfZx7nwcT8K
2wYXLZdJm5/iMTRbpXte0zgkVae6SM09OF/Kw9LS75bBc9y4T7PH6KCfK/aKqs589rxEebKiu2BJ
GFH8dzBa9feOVcvbZKbLtBC+D+5/ADO2emOCylE60/XKiRy1sPGuiJ4xvOsey2I6rC1qLqMArHG7
QxW5eSrqLHgxWSR70ePitfSD8U6qScCQTN9hC1ReJCl1NVTWD1YFclyOkjwYFSmUhOSBOdy499TA
e05zw3tGl3u+GUb3I/BrVEKWfN3Jepyk4p0fuzD/pRoKmFd27sMHqcHI71mNNOMumml/xRS1FyXw
7GfIos4zDmLVUQtdvAzG2XmWAq1F3FMt2ZyRpBQgmGI+VikDRpw3FJRjw5atZMPY9xH9b9Jb91vd
kLVTzMwa55zqVXxyJxATyFmGLyVsiAP2LMnRcFBG2ztt5Z8Mz0A5HP2WF6SeoxezbeCGGgnrByPr
oa6RYiq0eJlIwNhlxi0LN099HhltlAF2eApmIf6i1OcjPPx3bEmir/c1b/Hyw1vDA3+3WKv4mEPf
JIZdc8b+9a1dWELdAmGUmASDACWXgEktwEnJRLq2O3s6O95jjOBLMb2FK/BqwXmrDLvrb6o+s8zS
MotdiA9bwBgZqoOkM2E99Gb21VyIR93CpKmXn4A3EcwjW/hHVoWwG2qQLAqgu3uTQK/accbgqF70
N/4b1VPvV5ToaGA0ObKPUtz3MwxRicbIziD5n8RscyCcz6YdKnvrHXMnLEgSdEZi12YLUe7iWozY
y92yKnNG+wS7Axhm0BfMozIZChS77q+pM//0UYtIi+o8Yv91sLTXAF/HW9H13xxu612EHdip1cwf
4WR6x3FB1SacpvDu6HGyo/zf7W5LTJ4Ae1jh0Qy4VwouaXdqpx/qJDAvLUZtN9soyqvNJCGp4nqn
qN15MO3PKf/askYY+pA6VJ4wTUCrGZO7CNLPinWIa0jMCyktXxDXzvKwJJYh2nCskAXhu9trtwZl
i6Cy2egySpT4knS8f3djoChz32yvQULR0faKkvms97PgVoXWLzMLlaNh3RdDPd6a0B7WwDCj8ebr
y53Lph+Zplc3KL/VzcsrRMclmrterx0lKtarEpMgcfwKtJOHGsaCnS8WO5bSqCDoMOj4x4ZVek5+
jTKEABaO6PI3JZA/vCW7zEBZRsM30184TPOCUZTbUQjnVKLtzIJXnjnTYXsy0k63pMQ8bcDeCgIv
nXeBTiCBscD+tsDqzPDcmdZdsmDvpR1IEC3JgS2O0xw195JV+hbmDoHLaERsDXpxNLCVnufbF8Wn
VGtq3EeNHA7Ywhpbo06nD9cEkS9I8tzTRR+iMrExkECScYQKsRYpv2uGlMMdxpDtbm6cHlcUJR7v
HLc4GNh0tcU47YIMa90Qf+qD6lbMYnTVP7P286eXjm9auQjrMh7BN7bAcA4q/cTW+VHPenijyUNW
VOEOjTI2SucyvLfBwjwEfrdnv73ZDVP2mGl8InKvsg4eKqt3atXu6TJKttBZWSyr7orcwDK1ndUX
2Pf6ZR5wELJdPGmdr23d5ieTTRhQ7F2PF0sTnKIWI0oz3yl9xv4IMMEDH1w6jfjJ1DV7P2mTcvSV
FluYXj+h/Y883fzZMNNrXpas32FJFDXm92qo8Cyc0hPyS9HRguhXtN19GNTqjo8jzOSwKA4NhIyw
u0f4FTxJzJauorL1GsQsqsCl2iPKFp2GavGIbg1QuCxRsDm9n0t9wN/YbQ4lEhWNy1pjP/5uHG6M
23tYpXD83Hv3wZTE+wiDLT+PVXRNsSiNNJarexXhWyNGHR/TzKr/HfswslWQVPtxttyzj9aNUraX
Vg+5CejQRabNnTZDuOLNYIKLGb547rJ0iREk47HmT4dP99K3aBraMY59zZOzoUwQgRXw/t2gnBlR
zHv2H38weA6P7gR/v1TsBG0iYDruzNjThJvjIo8GfJM/HuTedEnclxEJpAs7nur9/3B1XsutAt22
fiKqCE0Dt4CSJVnO6YZyWuScGp5+f/K/9/mrzs2qZVmWbATN7DHH/AZmWtIzXBIY9IoPumFKl5n5
MQYY7MauTtbWKGBOMfWUaP+GiGyZTp2vZ5CZyeFcJOuvzTeDqudG2bLJ1pzotjbH77aEjmRyiQbG
PBHWtMz0GxOHxBw9EyGC6KnOexJwJXNiTHCHBXKCJRgKX3O9CORwRYrAWvaVObxG3C9CKK8+uczk
g5a0cFzeS7ZeChNinQJcOQtEL/s8ttq2jPvofoG4vrbuV1OQqhfr8ecyadvBZSM4G1N4LQAnaSVH
vHJb20t+NDisfq3IJjbU+ua1CBYIkIb26xCRCNfISg+WgZLnZfo9xAU3sJYijJLpaTHcLUG42EcS
rFia0Om2skPS8u+8Ncbt2qoxXJKi2WruS6JVlW9nZbTpigp9Zqq2ttTq05rwgvOAMpgaxiVW2QCa
cjmM+ic7/yTwFmfajN1jnxPV2pHXhZ6/kV7zbgwTeBYASa5F6PEwveDItYAdZUlAimfpUw0awQp/
1fcITPWHRZV+5iR7W2i6P4Hskpl4ASTWCkySYL4K6qNWD6uM9BUXYqhujHvDim2+t7zG3vQZxW0H
1Kn+yda31cyBrxXJN+bcMuzNZyIUnyf8knRdoKXORw9k6rW3MajRDdHa1DI6SGaYgGVk/kO+AWEi
37PZvq0VTfvCOwmTp5XGfLZ0qn/W9GwzkTo8NP0pWkcCZKtlRzyvJF22SvbLF8nZ6NVPeTV+GCOB
8vqw3ImMyn9cr7jeGiGQaHQafYIVugIyOeIZBmwYc04EXT0CBMs+Jw6S3zWEAmuWdmgURVYijDYY
dhx7PSwcBH8iBY5Ws+1KO7on23DY0NrJAtU6z1KVoVWNLAQaGNqieCPjvggNj4Z33w2p3/flK35R
hhwH9tAqT8lLwr0pO4KErzmxOKPVpteKF2D+96DTXL9/nSQEujbNmbufD25q/tRa/lOm5nffWoQF
dpD5dfZQKNy7ah6XrVvSLEgNvOxugY8oWeI3AxVUlcD+5qV+1LP2tr0KVdVybcT+Wr1D9MLML5xg
le0n4cO96zZKk9dx5+YyJZmf1hK15GrUbWN1qA1uCiUeIQm8D9YLq6aMg8w4dGV6cTBi+E1R35Z5
/a+0nEPbys8+ZeOlxF3iFmUo9GKPUQU9KBrIa5kj5urd+WYgzSwGVR22ONA3o5VB5JmnPJQaafSm
Niy+ZlcqjCzt24VslEQTRvTU2ghCpczBkbtFdU/EvNGGLsUOFWBnryiZSfVcKX0rSPXeuonEP4xn
JbU5zbT6zdPr7GYK4sS9MsQeJiuBNl68LOtQhPBnnpJu/a6VfDXr5X6SgVnKditjdV5Bc+YS8lxP
/qQh5bkGY+3WPZzB2qSjJvpDHkXYtOVuTrXQTcm6f1/S5sOLiyfZjCcl8TTq80syFPseD06uOCey
od+CZANNM50SwIEY2gCjdYUd5g07cK0LrY7rE6q8Xezbvp4RcReYcfChgQaQXRHbH8ugPsimLn2n
0J57F5DNkJrvfZl/z+D0rFa9M1/2i20XX6y1W6f0MIryaWGMPCj0+qEZgZencJimHEc1x+NRECK2
q2kD4Pmz0I76dUcDEphaf4jH8Z5MIzIEXfTxeXB+e9GDpuAOS8Y2Ue+VAPkLQNnXxEzkpV6BbSpO
5lDd56B5fGOd7Y3wvJ2S3uG97AH0QRs61Moe4O3nmOUX7BEJOZqksR8JxahvmRvGwueATTe5IpsI
ZQdVeLC/9XI45fr8NvJLsfV7TTFhQPosXrxOO7LyPWIua/xxdDj08a1BMn1tm7shm/eqjrb9vp+r
bc9hYZFg50/vUPn09lLq/xkUsNPcpqhU+4E8Nb0nWEx5p7yG9TlaOf2UajunXL2zG/0WBRHKOf60
SnWvchxOpjfcjW4RkOdw3wzxh12yb2SEjOiGuXh3mKmHT1pPAa0ZUh4E0Z8r5wYdAbDxFWVDZ8xU
NGrjWjoG43En2GccPHbLdXlL9GhHHZDqaFVcLuOrHBCV18JVPhyeS5Gp3m8diIC6wHBklfFTLYvf
ZlCdXw7FHLbeSGIkQ4ddoh8m3XtwLIrIJYGcXcXT0eqpspsx+hgHrrt1NLcSmLfTT2cL9Q5ySh6C
uJNaQTe0jUCJ4p0CufsKgxCjU4yEZqEddpPFQXY4jESerCzoRhmOpuMx8O+6/pTNZVg+9iWMqCnX
9K1pwWzou/SBAPghgm3PDY5K8t770dU4ngxAZOzG7L0bDU+aWMBueuOHGCCNL1qK72X86HpvG08g
RfuUjGIv98ICiaCjwVFgjA8rXePioQhrRRa0MYrAqOslinW+L9fJPRAy+eqkwHu4g49T82MM1MbL
zOVZw9fJ0pPQahLmZhiKGadLmz4YLD8h00m4msjvWdP2FKf1P0JGE18YI20l6znqXYJKqi8Dcp27
dkxJGCSCRalLPmd1HuP2KCkW46G6nTyahuSLgLo6M0D0Qq394tK0COz4mhVhqu/FZgeQu5O6dT1u
NXIJc3e8JgxyN5cESGU9HNX2NTdbro45kN2qX+ypVBTjRe4LlxpMFvg24vTfhJ49HO36SsiyFbw3
NT/b9bwxTFtRWBGakTqwHeR4p82qOaRafmfFFORk0lamXe0slKm2XWcK2mTaMaRt9bIMEYSeZRJ/
wbeCnZrj2UuMliuAk0b7h+j3mdb5IZKWIhl4oFt5WzZgzEDcC7/Abbtf7bgLe4iY3pwF2Wqfu9HD
mzr+2toNUcunlGDWChEa4CPeu7zZMMp4l01CbPWqfQeycDNWK8Tn+opo/mgFwdXKMxjWr5PnRjhU
QnigXEQCv9Vj6s46BTOJBb1yd5iWbKIhnTnIJMM9cmEqxP7MRhCQ07yQ2S7NrbCWJ1OXpzbjCkw4
wrkgVIKu5K/tRFNYDBCHy01iyF0q1ceqbnDOPBc4Un1yQdpNaXCciBK/ZRID28jKfl0yqzQsVwne
ftUg8129bQH0kDezP2rGVhJ45Hu29ihqsZ0A3F4XqdqHg8oo1IKBenely5H+kbOwadYRdOD7lFhf
ptSWbWROwJIZIYVoyPa0KMDbURHaHmd/rTE7QGFCbGLC/Ao1/pAmMJJy658lh8qXCrnfhprEuomE
aIMXNPX71NVNqHJOmJNy6mseZ4ljm58ILr9kKDfHKadrbdK4X4gqyk3jAWBfGWKVYYDSMkI9r+3r
D2xSNOLQNGnsu/lO2HBpDaX2jjG51AFZE4Ca66GnDG+Z0YKjHo5aytlWd8Lvi+Y5KyrGkeQNYMxw
ramf58Ej1ReRwpdFsptJHIfaud5KLOyN+FkM77sp1yzEyNZwmo73TjW/O/38DUl0vy5LIE3jo1ap
DS15BtHL8EWkOhs+yVwF9EH0RjxOuXM/9i5jGVl5ntyRBkqr08j23jN7ING+tJ6i4WEUOqhuGKIk
iJG4oztRqJLqXNjiJAzJpRsP5DnRx+h059Kw65jqag6TVL8jcOTZnEjF9MZqGyfLQxLZE15A556G
CgEuWQSzeX1zvQdXaphEzCuLrxxUMAwZBTYFJvi6OMzMOlyg2BJz7k/dSL8h2WlNda6KZ7B5Hs3O
aM85GXRNYm1UZrATmwyeaqbVRjOlFbg3fQywE9EP7wLZ4N6I56RyNnOrv2lFQatlNHeRgrmnIsLw
CjBorTMG8TR8Jy3We9s6UF/0VUGBMTu+TVXJ7mu+6PmBStqGOlyQUpV6gVFPkrchD6HwtCDCm1u1
lhG4bvazOMlbQp9yWcYy0CbYgJlnLgdnea1FWmwic1cIGtIVc6jMoMYbSQ5MLca3vIqvCjU7/yjj
U/NkF3BDoFfSGSit5NVpu4wh0kXmz0px97ZJ9d42MyXHJAfahD3t4YSQaM/xYCj/NBEZGXnS3A5x
srUIEtl6izo2uflVaAzsJhnk9ytvqB2+cSQ90xCvtxoeFb/lit94msPe0ONSmuf+tlq2HhTgZUFu
x8/VhlEeQ2erGQtsmUQo6GplPbN/RYQWkqY/dVScdEcDap41JAtFNq2ntN8nADZ8TEuO39Xmz2yB
nSqeDelUu7g2PhxD2zurQj/xcPNYzU9dgzqF1/0Db+aTinretmZyu4Ichuyb5wFpsFAI1kuXEOF6
p7ibcikycFh9YonB+j39I9/yNvKIWE5ZowyCzsvJefEMdVw6YCRw5siSt7rL1InPig8LJMp9mnvm
TrtGLifNcipsHep7Wo3bNGWfplP7N838wjWKDQRT/XU5lJsuXnb8HF3wMQZ8mxyIFXrODVMLScDa
vTBIGvlzG+Ee+vHUa+tar2jbT045Um1iTLVXHGdEVzM6cSxyj20qS1RkUfBybWKyRettO+w177o0
P1oDL1WJZwLB9qHm4PnVbN1rRY5kKKy3ib6lEc9TSPrPlafixafEFk/xKvdGQYEuYkL5WJ2oACDt
sYd1Tdit7WhhNIYkjGB15yXxffPLwhvR+ZmZrFTJdF8IdmqyY54mm4lFEfpb0hHUsJg1eVDzEwDS
YouH6y5zphNtBQb9tOJWFPEQsgk8zVdy62I9Gp9x5X46Y//S65yYuf1C9sWjKatQxOQUEgEMBZwg
2eWm77haGOvCIb7vLf1tHOwvzZnQlXG69RbZdZmOGJNx/3fW1GJiYjq0423ewgFnAcAGd4U3G+/R
dfPqavFphVQIUvuUm3JFuOu/m1ZtW0d7KYgk9p3EmoO5pvDWbdwMEWcLVcxY1R6j4kL3bVHc1NHw
VQlGKJJxBUqJ/akbH51CHK1S9oGpjdRUFfZ7HUC1yjQtFNd83tEzNoyCE0Wf1d9JmewBV9x0abLV
c/sncTt0qo4uIEmqRCmmO3NpbnNJoGjXFodmIjJ11JsNrvDP3Oixi5okdNvpJstpPGcD/reoAhxs
b/gVjmNycdIKk/B8qjQDvpM0Ep+hx2i2HqKBEYoo+rdW2pNJlJCSdfKk5R8wEyt7NQMt1nFjzebt
AnsstAbj2xmHg+mlj/VMZ50JwJ8huh7spPhYjOk1r5irJm0B+lXN35zOt0s+n+sMe14Uf1JCfBKs
mvhOPW3tZvkYm+tcns6NXCs9HIFrDXvcxG1HbX5VKtWOLl4SWgvSrJ6aBMCbqAnJh2eTSJH31aks
iFOq7YfSnQUddO19jeeT3oKQ9qqzyRIuHHc31LUblDOQu2rYpHP6lhadCP61dvNtW8VX1DR4Lc36
voTWODgli4vsSFuyB/B4x7WaNxH58bicmNU2miNzRo+mNmFOZ/KXKYv9MoMlTMgGzTIdUW+sJs5G
POersEKdnioMrphZkGoO9GBYVUZSYppv19g5MkH5KUX7UazrZYLzRVtNnrlCXmUOrU0bQ6+q8WC6
8c7sssCZRwzHGmlR2XrL8NIN1Np119rWxgZvwP3HII+yCFyTq2ta9WlPpgMUfWzgyh2BrPNHNZb3
oBzEGwc9xbeo6DiLq7NVvIwiDwlQveuS4S2ZaIFfT8F1IWIKY4m+jSUnCvMTt2sR7VDE3yJnuEW5
vUSA8tklMIdWtMaGFKJjIcrHITHfSyUFG72EspZ5KteD8iQGboxV+vhnFYh1RBnE42bPbuyRUO23
Zsi+2f0+MQU6HMDmk6m8RiFzL292c+qa6J3yAD9GQokSIdSfNBo5nUHYyrjY+cYtzT0uI2S9bLEo
GdqYfEjtVDuNdste81WVaLvr6GzJy67C2pYze3rlbcsVFM0qinxfdeeq1mgQ8AIbN9e+2ff6C7MQ
Io3cvVo15iZLkJWEZMXKjW+mdGbTCDmB3r4WNJlNbPFi75a+NG60gg5WyyQCnQiHjZqb6IxnGLtl
8doD43Gp3y1kMCnDKh+0pQca7+T97u/L/zwGhj7juuyLKHQY4QDE35jcqwbCxp2yJsvgmv6k3lyR
AuMmwEI6aglabznUDiPpDDl9SHRkQ+A/daxR2/P3bFeDQnUUEUofEHu2Ni9r0fW7iQq9m7mHTR0C
ZDo8ki/8OQ7FdbKLu8+qzQdhTN7Oif45ZHYGS2F84iPjXtNjd8t0EZNzXLxrI0DV2qK0l7PxG1Uu
Fw0VdhlFX1YmxgCJyA3BBgjPAuKsV/xNkmXJbW/S+VqyJdoxcfDwRc534pnfU499e2ERjsboAIkZ
QDqK1eCZr14O9NveNot2bq9vl147MJbEPjVDvvfcF/h5YA8rkiXWKpiW7LTq8qFsLk0mJj8r5scq
pvtcuO6hawSSpnPJTabJHfenUzYQ/7i9W+ziPru2DjytRDZU3VHo8Rz0ncUV4ZECz1TZDfkYVdjG
raKHP4QU1zOXtXWoJkGgjs3ubW/FiQA2gbNDlxAJDKeBiZpbDoTGuNtkdnPpsulNldegRZVNu8gq
/83p2p8HSBsx8rZus1O2Yo8b7GLRH7CsjZfob+ninL34n9lb9GQ78tBcNpxN6lYsj9ljOb9EVgpd
yGWPlsRW7DNi7asBloOqVeB6GXtnx559eqq7LNWN19xjtYYdy+4WiUWV5EMZ6VGMqC9yErfssZ+k
Xr72pVtstE6kGC3iNxgjjLC75o5pJj3A6MEyeDUdOsQOoRwiUo3BVfbcTCbD6iafsXnttq4awZB2
nu8IMuWnzKNFL2yru/JzZZK/nJEqo4nmCggVRtzpuM+DYg+nkbvkVoUb5FIaTDRNT0YBEFC3QL5M
dYOtCsHKbn7yrIX9Us37YkFnNgrbO5jiMJTD6C8xjal+RXxynPxzROTjblNrfoXpoS/q5BBn07WA
Nt9tRlx81MoY3Inq7vSypLFi2l/1tfUUfbQoLIGRa9Suw6lHs8Qm293EjAaOFCP3keSsrGrEzlFn
7mS6nZivC/CoNBuvsqGkL7Q95DWxZmxR/NJ1nOmXccJARsh3XQKlgvLOV10+3rdkpoc98UZXIP8R
Xf4c221QjOg2CqKGMSNrUks1h2xqIX5wR0haEQXtmOrnYda3JTWlvzhMTqcrieVCv3iNsHZCH9st
hMjD2maOL/Nqk5gEtqwxN4c4Fv1xRm/PXQzuWa5eZIXJVB+e6Zrx+Vcr1h8U2Sjts5uiRlZn3wqn
NpNEr0xbWAxQJNoqPQ0O/dO2Q7RvLKUxFAsPsvDKzTpY3Izn/g1Ez6ayr/VnzWjcOh3snJW0SOuX
Sq7W3jFr3MyiXm5Ef+0JddhpiN/Aw+fkHXVtQZ44sxsbkXBaaLNgALtHCORCY5sl7Zey6MrAMaoo
ALlS4eVk6rXJAiLbKgBQ10vyUijeIl+4hK2iswMhxDVPoT3ZInsdJMc2Mga5z9IcAxOXPWM+L53k
L25t3pJ5IpSYWLKs0ZKR7vRqezbG4rw8gfpUx7i+15FQOKMqP+JT2SR5D+6779ju8d5Gs2wJGpno
OlNlOfR6NtJt6iCLp71g4068cEnE6iiqHc1iC0bM1pvOdUJ4C7Oyn7oUw0NpRpspW16tmanLyZme
+4hZT2xA3a4iiIYleriodOVJ2j9BShCyTvzVWHIMHXe8iemhIhx6JmCUeEE2l80P/GYO0ZLdTfqo
ET7tMgEzucRuVAwmtA1+WhOFziRsZCRhs+JMtiNwa1xITP03Z7EMLDeqMg+ASuqVssLmnBON8aNi
+1M3/01q/QE9Q7gFoHC7vVt7qUPGidCho0/gW/y0MOVWL5igoGUIvaZnyATdQ5un25kesyTFJ0um
TZ9o714n3M1odASupXl9pvPnbIrVJR1P0NOh7RXoBpUO+xyGe6lY2dfuAPuIACZGHnLbPmRWtNzI
SKe3wdZHVFhynLhWWw0WPD7kx0Er9G3n3sG4oDDUl5dJGfu111GFVfc8THRE5DwEZlz1gZo9g0Kx
WPnt43PSD++FpEVm/TOn9M5lt88mmLviNCmsRmwHRkUDOvE0avZ9x9z4JSaPRKsJsybcKZx77aer
p3crJteriM75iLdSjD+zi6DfZEjwuCufBkQB8t48uL+VRPywnqeI7WEGvWHDgM6ndp1eS5zlqByi
C8osu9dEAz3fXjjl1qb2a6wooTGx53OuTPy+qX51a/4aJp2KRc57g7Vnd4Vuz3XxhXeD9Erop/R7
2RmbTvfAX5RxViUZ8otd7BIQuJgNw1zL9qVOoHMXWXdt72U3dc+5bbVhzEH2l8bDHkgT3Gg9e5MM
83zbuBsL92zoKkHaxvi5LPWFO2xGFWz5omF8rqsrfCDNdsmuA7sD+w5C2zDIr81PxpAVW4Xs0dS9
KEhapNektlP+h3BSxPV4qSSTudo3Wvv8ocV7uq86aCdxO/W02VZVfTvOlc0i2Bp1Pca6iU/F0Ndd
7K39Jb3+Y6O+lThpb/4ekkVLlBHKQ5NL/tr+GkETqX2J/RFPrslaSrC6q3lQ/LtpCZuWdThqjKds
TDPOA/21By8RGqbpBLG1d6W0Q7F6r3GaCKbc0LTrvpw3XcRGppyZg8j8TtXtoVX90+Q0687MrHQz
dcWtwjJG75junNUV7Y6Lh2Bjd8zhCCt6tXTiKOFYY5nSB1OBOryxun68nRr3oag4oNVa+GVjdLeD
NzRkeG9dbvpuA5NloL0BdezSRQsiPzLjkKiveTSgiDu05bPReLEkzsKm/2haSC5MdFEKlRuvcy4l
HbGwWUUfULRuIkYHJ1qsMHOuQRvzb9YtYSSngfjCm7wb1RbwN87F6NZb43Ms2auwLdvmZpMEs5aj
xxjzjUH+AEWO+mXJBR7luHeG1d23Y44MI+OXYqH/KbgvxRCkO235p8gPziLLuE1tawqHqoy3WkEy
Qmu4/xwbj2Y5vKhhinwBBjlwFj1w+oX12Vp/hHL3nUVMdvbPkZyga1l8t4rZWt0ZqP00QoyqJT7O
VvPc5ZgpBk4us39ijuPodTh84ijZRGkHxWM0fccT39eJEwpx6CS9Z1pBZDonE+d1Qf9lM8Xy4GH5
uWFQ8dm4xozHjUa3veYAOOKnLxi2ZI6oRnzdqsgFapMVT56kT206ZBTBArmR9XKZLLoHtojekzsc
KKwqQTSvm9HEuj9152XMix22jMMyRRfiQhh9QYvIDYVVx+E142V5LSv7t1vVWYjxQpUKtjg55hHP
4OzUMAT121yMnN3X6ow+ykVmiaCc7UuUE2vf2sPBUOSgl+pRW1bjPOIFMvEBb+t0X3aUuINn/Zq5
NfqV7F+1eljRuXJuBhw3k8nMFtNT5ybHgV4amtunKYbhZBAWmyXustWGwQv7tQ48kXC2pPcFZIYg
Zq2vux1YpQOeSW7luW4y3998FJI4sUhZJE5rv7E9fuYi/xq6ZOXsN3dzy+ciUsILyVvfyrX/iC1E
yCy7jtNndNAsMp7M2o0DAaIMhYGOrc1hnrppi/GJFfYmG7JnPv8H56trOi+M0QuQaRH9e0/3tZlt
lR3/ql499Kbz2xTDq7v0j3QhosDMNDj5DsFZHkSpNmI7IIyre4c+qkZqsBRYsok8cP2xXFu2/Dpd
ZyeyjoDSvoxodoO2wid27WZVA+P57NSKkNidw6Qk8IebxVp2DldQFde7koU7ktqbNab/gJtVKM+t
2tU6tjbG35Put3L6V3KmUKOr+tKKrRFx52RNh67s7UsxQT+uvszcxZuuNqObYqnTRUMuA3OnzTV+
Rlsw2EXGj2P+0tB0N8nqnRWWtLAyQCNgvU5bHU+vl9woezX8LE3OTa2RWmmVJ8m0Wl615W5YbH2D
bc6mupiDsZI7Y1YxtLGmJYKlfTB5YQhrXP65uOnYlMZMdJLumDB47bUDK/xuabLfpG6v0KnhYFUa
fzepnEKi4lDesgm7ZqAt84uxJt4RZSNQPdnjrp0aG+VUT0nT3VkjQRBgqvk10nAu8bq6qOXMe9tn
mbMVammXB+miE1xl5SeYevfYv4H+qYaOlaKJoQh3wjm1awet2czNZVh141iV03autDhsc4qypt/X
lUHdiiacVimfnqo2brKe05IFKEraaqM3w03sEtwe68Qu4DgyPK3feIXGuPL0Vqhu0009JcAQ32kG
Rf9c1T8xDb02I4zSi7U01BbzUw7tRejDvvSKZTMY1LvFkEv0IIthoQIiSzTfDbH11YhjbLFqkhPo
0A775+FxqIXNmPvk/ZKR8on4JVr3hQ7KThEDx0zL0WJTmsSUESo2LwysXJJZv6TziNvDODRxUW4N
5AFZyjtlelcrD+Vo0xKkuOB1bTrztVfpEw5LylE4VPYwMahRydtqtR4jK3sQrClb1xl3ebfuvMa4
ibiTMywajDUNMqIpN1mGGkliZ5Z2vtkqK8RGyVduTLHT4IvpS1RzZrnTOtktk7F1hoGqBLHRI7PA
b7TiJFT3E2XTT97Tq8hW32gfinYcuWgY+YvqNzORP6myf8ephtdvhpZeNDvg9/TLFsAKLbt2mXwh
ydKwb6oO8Uy7WPX6lNjOS+aovW5ahzahVNUG8wR+h3EPgUdn5IZo9+7on/4ZQtu0esMNAzTE5Imt
3XKH1eevrgIbmH8JS5DDlh8Qde+lgxJXDPXrGnlht6xilwzGs0cOa9t678l4dcSnyUmbMVJgtCMF
olQnuyT3tDYRuEv3WYfiNkb1BeDRhPNqemwntJghZhi2duSZwTEC7aLmoWSQwffW5VSNXpiuNilK
PIWOycmCk0Kb1d3abvdg2eVn15NVpukOrH0Mafr05AnkZctjrMB2H+fBoGCzQ5ZcOtAwErDhiuec
gE7GTcCL2Vb3WeljqOFSbUkNVal5kYZDZijcwAzNfWyi/fWWR1/gda1y2xdJxWw6oz5Ra9+3Vn9r
d8oN6DWy7Sa0ztda664YZb+p8PTMLs5HNRzNkW5wTDul074hORD1iLbqzx0ESXyppsNHO9MvLwqD
falzQIJnbUyNhvvauhuN8aXUkcCgIl0n0ncag929JylKKBRnplWubUB4UinYCT1eEAeofqP+o3WN
7diJ0+g48FAakiFz1myAFk6NoDkO57kRw9mo0/GMALHS1pu1PfaR2e+1Rh3KXjQPmdDyB7bV1///
PVD3zD/CKeK2KSNYkFESG0Fn6/3uf7/NEzU1bYg1bC9/D2EHoA9hi/f/vkg2xxnruKs29to3D+gw
7QN2scdGB97x95BFvOtt6+n7/zzh+qyCANMtv20S/veFENKZ0p9N7fD3PMzW6l61xNdfX/XvH2ZL
9gkDlbSt+c3+HutlPwQ47GwwLv/3WJG6gQHU5/L3DNhdC26XDEHbzueLUNP//sPe7t4V1Xzz/z0u
qA1A6cw0tP7v+UYroViIE31S8/a/DxdEq93GOIz+XvTv8aJeiJ5K7Dv2ItvGbKO7jEzPpzbCOFU3
83Dz96X06vyaAbduUpWNT14XF0ezRUus4nnkzjG492QgBAXjN0NQOeo86yy+fz+6dF4fxJj1Dn9f
ZoWX7RhsEOF/XjiO5hNZhYhm17ftCqhzufGfp/69les1r3RdxPnvneaUyMY1cmMECZ4+j225Zzut
BX9fpkyenmfPfC5bjd9D1y9Wa/SPf69j8JNIGV17+nshu8LU11ZetP377pDZwYKnl6maor7/+8cu
2m6bd1xaoLKSJBhlDetiLvvg79s4mut73jDdd2Qws4pfn1Oma4LriqbWf18n7xfFfqDaIVKY22Gw
0gsSe7KtZ1Xc0YK/Ogea5h5EnRPWcTo95CA1wx6qwuPStTKImL55ovbqgniWxcuA+sZ1Z8+vyQrP
zils561SduUX2lh/iK75JVSWccmuenWnrPxWTcXYYGb9VCtG9sKt/w2KiqKkp0KHow4mvWHhWPW7
SFHR+N0JtQpLbgmFRsgM+wHRxJQ7E89e611CL+SXRsTRGtb2p+iceweH/1c6Z+9ulXSfOnsCqrfe
ezfp3fp5VizbtImJRvGM9p4webiahcMSdA1c/nsszhtGKleN4mdq2/u/bxix4bBIRM3m78u/b3Qp
4lAWFxrlDi/1n+c1sdpILGbh35fD9QVqx3Q3k3Ih6v2/9yDrucY+TR/Nnts6CdbO0beaZUAhvj7n
7/U9eoI71drTf37Vv29UfTTuqp6e1t9T/l5faTo+/ymh31+3+NmYSN+vU05cJC3QC2lB5X5s7YxI
0CY5c5lpm+F/2DuPJrmRLUv/lbJaD6qhRVvXW4QWqQWT5AaWJJPQWuPXz+ceSUYyi+/Z9H4WBF0D
gQTg7vfec44yxveQGETLWrPaz1mqXOlWOQT4iG9n1w+/V5n1TIC39zTYuosEcgtsdnBSrCpedVTy
wjg6+uBu2Lz2vP+Zjl/c6D8Ofv/RKqByCa016AH+QHMy3+ZOaX8abb1YBsEw33laVGw8O4NuJ2v6
A9H97hbVZv8aWdNmZVSJ+oGIwhjCpPCmUpO7fNb1K6PMIFow7AHXBL7ALgmrKx4cHEVBkVwlbJ22
BlwLl0liptuugiUlzXFwZckwXSaW0W6NnKiC3MT535ladql1k76F2Sa41Dzd3vKiOBdJAhCg4IPL
W3bICTrZlkD7d4YVh7esRljSaY79NUgP8ErY31r24YumDaY72TSyZgWrzI+mY9+8a2oAc75T0fje
9q3F17dL7omeii/QPtsOPtymsC1jzpBlGDy3fVUO4XpALnRV1ipeP3+4zfQGZeXYn9d6NA+38oC8
rLM0oJPYyKwm2mk9SNzAKK1tyacN4e4YWzasPsFej6rx1C+MMSq7ul8fcIJ/m1Hzg6gKSz+x/jdt
6UF7A06J3aC7K1BRIcZyAAwMLuHWgFV4RdDOuJZlQ+H6t6zuidGHcROfEO1kmTMYq2GCnknmhtDP
rqAo28mcHAh8mreLUc8jnJkx5MEyLR/hZt6hcxnxnDWuXFvfdz/b4f9Y6VDbXcui0nNzKN3qXVEj
oT6mabtS9YHoCgwo7UaJTf52yEGGa9CI4DGVOcGWpTfXDtMCgQCiENtksjzlm6qGgA877qmlzEKc
j6lJHM5DyIrCCtprG5c6nNMuNDBDc635k7qThvtcSbkIHsx/UxhYtrpTNEz8sqNsKA+yAhwq7mDR
eZ5LwscTz94HYgNahbVx1WP/uQ6yirAWWAM/YzVscPJYxY1eQlRhzeBxig6Ho+HkL7leeLdRAPDG
q7Cny/LM8e6h+1DvPbHcrSpgMUrY0T4vjkUJK5Q1oTbtT3m1luVdyI5o6MonvDgO5EQj8qoxrsvM
QnJWCwfl2Dg8TQuZbCeUS/Oxh8rcUo6yqI4TamX+lJSl5/reA7iWZsr3d+Uy+67M0l1tn1XJenCx
oaJ7NR1DfXo9qGpzG3X81tkkXjwLHeujFgM+UMuk/IzT7ptllvaz4uQfWk1r96ZtmFtXi8O1lxmw
fsAB/8EsNNxnIDxy3eV7GmjwMtVp9ITiJaLGfDCJylDWjTEdXVi2/Ck2VkSF8/3Lx6upqrKXqYTU
s2v0j4HVqESQFi479kE5DE87XeuhFVVx3S/UwQh2fpaztW6Bdrl69lx62if0yZU7CLOLY65DMxg5
MwEJY7epsjJ96lWcaJOSahsFCNdn218yQLbunvo6KA9aVacbFYDYvuiC7IM7TXuMkfmzNhgFqCff
P2ZhH9/5ZvBdnm7WXf6C1VhcO0XWX/kBXoZRdBDXQQQlPq2Y2MDcDswtdJJfYihJL+XByMfusjI7
wmstF4oDhV16RYDkpaFH5riQbcByiiRh2mDgzONr9ucQsnlWlk9Zlha789CpQViwqfTtuquABozj
vIe3xbuSuTwBgOb00N7LbFwTxUJ46n5wmysHh2C7b7CAEB2mRsuiUuqnqcevGudm9cmZ8VtHY9o8
F2n2RJjH8BWJ5suO9ehL09tAsvIABftiXhQuMIGFwkZemKO9AHxLNhIh4wamgNtn4MRbcMqCXK5w
KhjmdK1cREhLb2X2XJGkSoYOMnGWPebu6+iD0iMjbkBIfeHaYeVtmpIQ32G0m31odAeZkwfZxBLt
ZLYS6CJzCLCXtc5tNKrKPnfBdWWg1Nml95Ao6ICvVpGolm1qxVeXaYpNtLYs2jCtfmVLrxxOXXQt
XdZ6YF2fGvN3utJQlrBqy7kFMMQgP89x6j/4Wc2TxTkaQgqOY9kOm2VLHPZdkGT5nS+2HJFaE6vz
s8xtunaVYAIjdAdKOJAr+k2tuu5Fpcf1BViWJ/bE1oMKrAq+MfumbBwoZWPiyR0exAtZacFqvyIO
pNypJXGCbW+U29wh3jVtjeAx8gtnXfaQI+jxCI4KeCfiOT1QtzGzH+aUKBuvCJSXDf41/yXvWZIa
dWs9ZIy1JkA2uRgtI1yVcQqAiEiBe6yZ65GxbgzLsO7n2sdw6ujsMAHZsTeH1N0w23ghax0DT+fU
Ov4F7nkIRqMovSobu75yiFjDhV5HXyonO9R5bH2ojdIBUxFABzJn0VOpYEAQDZxfe+JLbTCqu+EX
4kVOPW2+WMtyavQbfEtY3J0qfRhSEEoQeEa3se/DG6W1BS6S1NkOk60fY+YIwmGyDo92XFzwfWu3
U6Y6Vyb3Z+0kiXFbpMjfRariPIyCsgg+3kVVme626fx5WmRCg6FzJu0SV2eK4RLWLVGUE8F/WYrD
qV1bmwXaFsprD1nTThMKyYPpI0EIuB0f95qIxO7ONrrwvrThrIggelvLrDzQwHTs7o6VvUABQTx0
biDLaKCZmAOxgAx73+tMlGn74GjnaX05hEO2TrK0/aBH8Vf5p9aM75E1hN9inlWM6RNCF6KPC1XR
0RR9UgebQh2bzYfZEO6DwX8x81Of3Eu1he5mr30qm7iUJM2PQKq8o9ZO3hGXJ/6tQcchUcV5sEmY
G2rUsKnKZdX7JItgY6V00SYdq6xDpMAEx4eq7qLh18PyjI76FEDCsLBUl2MuCs6HNo0QACbq9WEG
SLvuRhTXm2g0LopcT9aRFStPgOSvB57Cb1bU35jNYDyBW8hxizf/aOpn3bVcuprheFN60WvTd6Oa
s4rGelElmBGf9To3HlW/Lh+C/k0m6p+13tZPNZr3puZ9n9Irh21T+wShzFWPsnijjsyxIP5xiKrm
WiYTDUKASBxKL4Zh0r1W4e061onYr8lkDgetgqbqr6UyDzN8fZgNTNbepBxyKzgCGTG3Ka7iA155
5SDLAb5jPJWFWja68CKL1jj9vHwhW3W21lk72aCRpTIpD5Vr4StzunhRwpzx2l7WTFrwufPq8Djx
nb8JeDV26YhhTsuq/MbPtfxGpliFfmhxph7O5aMfaDvXwHEvu/7almjT17Yt3L0LOA46aIfd4FIe
LIg+eY4yc+1UGdwlbQf2WybPbZoJd8f7NrLaVi3IWnqEZSLCDIMHBfL3Y563KvZpkdQVIr5kSh6a
gLmL8KRwcS7rdXeqLs/5xJ6TTZzBYyY7A3GEqendOJgrcdI0jc3nysVH9mYMFk7OMp9GlfiaEqwW
dH29F91AZJDfBGqY31Tp5IAR942VN+nZ24pd20Pgdy4tDcNZ4Wk1VrKjPECtnN80u1q0lAXNQHyY
zZJjC04jQ2nmacbdeIkYQrWQWaBMxbYxYFqSWd0EMqqA1byQ2ciOVkyQ+kPp6fpNkpkPsniI4G5t
TTTk4imfnhoNVy9bCGcvaxVLvUZJc75FKNu8b/L5NLSXmt1xiLsSPiU64fGY1vAKsR8Vl6WlsAkW
lmJcDegqPek+yiT/vFpTXC3LsHCDJ2l8Ol+tHDLharMGguYKlP5WMqFnTBebtgiIixZk6Sd2dMGn
fs5WTQgSzSOERtbKinlM+bLLfKrmn1ItzXcyN2XVkU8lEJ9UW3sxa11ggVF0A7fbuGqwZ6/HxpkI
ZQqzpQ9RwVXBUgjpJN/C/VBDnyVbnzo6RkjsdOUKXY/oxlKa6IZ4s4CtxXCboH9xAYH8sVNG90nV
Of3kjaCOPO+m6pPHRhTnHjibOsGd3naJ+zS2RrzEEB9dyNrWjtHEmJIPgUb0dGsisTMOivtUAxrb
5HU8bmQvXR8wR3ZxfOUpqfdhji/kKV2lVy9gesUDKE7lxzGO3DpXtjI7JdOnGd1ZOKya8qEJ/LU8
pdfiG9NmlK+7PtU/mKDGksi9bFMDj4eqAi5GyOoSpWzncqgsfC+xZvvEhZr305Sa0A39rB4VYhjO
XeZ5nviIQrFvMbUaFqiTsL8Pwq6/R2gJ02FKcKgfkIXyBgGZYXo+t9A6/3GIjfRStkf1pNkaPUBL
ma3FgMKLK8aSfYY6s5Zwinhbz7C2bTfV12MO3p4FAKH2tcLbqkKS2Rl28C287cK++IaGU0acYCC0
BkzQtnPrAvQf4kfLbr54hpJ/S3yd8Be7+mjoVrVuYSa8wBppX5azVqGB5DmfY6VayaaVi59PH1T3
bk7RhpvUiJnEqoe7ufT6hTyfDUgx7e3q2S8JVVSqkcWYkljHBlDluohs94nAgUvZtI31T72rgkHU
bY2LwqIjf0PhD9XSYR/14zck7KFOv6HIWFPJ31CDGnqM8uoL4bv9xq8Sc5OqybwjOCBb6RB7PMps
Xyf5Sg9V/dFsm9fa2QuMN1k10asdTqNsA9oZP4mhxB9UdNJX6qTWVwTDD/tKS5odtMnwiCpRunLg
zfs4Tf0TIdDmd7c5Nqkyv7QVnwlIyGMA5fSePb++arBnFh2EC4ORPw9ZFW7hy8qgv0uH8gLLHJJR
IvUu20HyjMyw2S7ZB9C6qoYJdAQy0H6b2VepZqz9UYkucBu5yxS761qWV65OLBBA5/zCsIp10Q5I
RgQdPQwvQvjFG93TAMPecExUtTQhr+c46oVpEgsqclUcEMVT1NOpsq9DbV3XPYwEokI2kbVerxdH
HAiw6Mc4qGAC26R1YF2a2DcvbXGQ2TAd7OOMuKTMyXLZQsvwH+H0cWCmzmOg76LvUKBxFFrZJkT1
ZikJ2EG6PpYQ/d9HAQGTjUachSRCd+bm0fbc5B53engqL1Nn2Wl68xm2DdDm/TfYxpnDCH+5DUrT
3wVQB23dMM3vkwEnR6uo/TdjUJcQQHfPKqxNK2gctSuoU1FA69JoM1ZK86FWtcegTgYodRDKmnLv
yYrRUIk1J7noympAA8SYYO2fghv2GICx8+AWWPlwYeitfWuJg6kTt2gVt1Mc2YJRrLskBPMI/o9Y
y9pM6r0+s6w4t++aJtqoLVs2WSa79SFR+FPUZVuZlRVqVL9AW28dzs0cIqmcpsiuAW/at2nlN9du
ryzPDWCWYWkWT1/PwzSGU23bGVCf7CQrui4aV0ka+kAuGEiWaW0+InYdZXuZ7Qvf3uRRSTSEijaO
F1hPLlu64+ARBCCzzTSFa5hq1J3MOknx2OLuugFM5d+DUN80bWc9lVMAgM2708bYvMR1AQV/oH4n
DEvdxnXJlkaWyUMU5c0FmCtgy7RV58LY+HNd7ts+/0QsMNBzz9dXmurGd8OUWzem/qXDtgBwBrmK
PTRmQF5FZVEXyZ1qRupKxTu0lmWnCr/8ZEy6dpQ5qBStGy//IpvLksjS1D2L1rfjxGmhEhXRKuva
6XuApG3zKQBDdRqDzQXh2tX8CfCLu6w9PNMxrn9NfIAi+F7vzznfP+Xkt2qE5eJc1/+S+9lPfuR+
tpT98DkN9/qAr1p8AH+2PJ1P1AnCnd/088aA6Mdg2AfDlFyCbEwurcS/67Kp30HHklyey2XqVFaN
OMwGIhtofi7Oa770C5lv5v5rGhCYjz7DpZ9ZxaVMyUNTTXCq6GmHgNiPCl9To/FN3nSiXaEG2SEe
0KE8DXMeoW+Uaa3FgrtPjC8PciwWBf3izz/+61//83X87+CluCnSKSjyP0Ar3hTwaTV//2lrf/5R
nor33/7+0yG60bM909UNVQVEamk29V+f76I8oLX2f3K1Df14LL2vaqxb9ufRH8EriK1Xv6qrVn20
iOt+nACgkZabNexi3nit2wlIcUIvPvliyRyKZXQmFtTAzB48TH+HRK61c73vmWAIr5VN5MHNKneZ
18T7VgslGjwWKogEpJsgTsyreraM0yGbtSuTT+sB3zD3GrYk84qo/HKraEG3OLeTFfjcENAsIiiT
ywijqJXvqtwdLq08Gy9lyviZEi1gTslZxhF3GrI1ufR1bd9GXXFbRoTS+ub0Jufl6t4KvWnzn++8
5b2/845p2LbpepbhOrrhur/e+ciaiOMLIudbjYzrpa1nxdXQqekV6hYiDXq7wb8hSqq1NaFMRtjG
CHWIOLwWx7UHbWDV+JcKzs1VZqoWhDdjc+tFTg2FAmWjb1uEk6p9CKrvR77s6q9VWneoz4QfKsL1
ryO84R9U/UOatN2jAWjqLiGWW5a6XRtfaj4QQ5lNNZwqo6FAni/6WGAP1kHa1ID3O+sDsRbpcnby
9Chr8yJ5M/5YvhlfMdT90NUALX0N1VPfbyHraPpLrM//+UZ7xj9utK2pPOeO6WpAvkzz1xvdubnL
gjXIX7CIDPDFcP/kHQ4yj5tqQWUBsA+2PHmPz9VDAS1qk+eHU7uw6UAKwyN6CM25vsCsAx424YHL
7KlDNFMU9q6IH5ZJ3zdF0tFfW5WW/dJXrLuqoPT2cFYZ695t5+e2XUwN9vAZgZiNmundvstM98Hy
tRtZn7HLwWKulyA5ffuqht542fTu/Ow3ycOIjfmBb8C7AVPCD+5UzyDQcDmm8JbO1njTO0540Q3l
pcxBEjjdvJb3N+g8w8DXl7m/6A2YHwlzMVa+eW5C19bMT111xaxXM+uTXRET5RFCHQKFfTTeqX71
MI2ahsBbjy3JbcVvCZSPjrOeOkv9pML+vyNYyD5l7Sm6ysGw3hsuIkFRYWUIptL7d6OK7rUBF4J8
NP7rl89fIz+HX4tyqqMgbN9l/7Vb363/R/T42eLX9v/avhRXz9lL8x8bXd5vHt43+GVQTvt6Wavn
9vmXzDpvo3a67V7q6e6l6dL2x/dbtPx/rfzjRY7yMJUvf//5DHEW9lVUWaOv7Z+vVeJ772mG+ubt
ESd4rRU/8e8/f/T5o/j+B1oYXfYlev5n/5fnpv37T8Wx/4KTjeUoNIgGDjHd+vOP4eVU5fylaY7r
Oaph2J4Gy8+ff+SQoIV//2m4f3kebEguJBkukDybqga8zqnK5bHUqbQtR9ep+nErXqey0x/v91Ob
OP2bqc0y0Yi1VNPQLOSXDdsQv/zt1DZpOaI3mH12igcVYbnIAhQTjl0QbFRilzUC81UzXsWui+T7
iwVHBOFxHRpf6vxNV0CMqSwTR3BRWbwbhpsBDwHU9NVHjci1Nrp5c5t/Mw/j9vrN1TIfaIbB7UHB
7N10ADLVxjgVcLUjMSsh0fhNBsjB0WdExj5OHpupPlmjhbqw8I5m6p0DS205X00uE6zSftFZpfem
vpszdR0MCWh/n5fK3QyGvZ9MwtYGYhGLULAxLbxrx3hpymmRwJ0XEhg+X1XQJ8D1tQR1ciOGm2yM
KaKMFkk9bMyq+Cra9IkLdV2Mbxx6Hix9A7gLdVYY2t20zMulceECABRFookYsioBwHIFbjmI2KIN
cD3IbDsCXr+ajP7joiozX4lrEhcoL7gaNgUTmu1kS9EmYrigIkoTH6lf0raAj9rDEBjpSOIiG0G6
IXIJFkxOnWyaAAu2q16LNmEGL4OFZA5dqTYh22A/TWQvTQPKYihhkEhw22szGfc6GJeq51/drUVv
M/J2auZ/thvE+MQYEYiUKoT7lIjuir4onCwI/Ki4qgFlDzGcHh+7vtmZIONEiyQabitaFy1iCuK0
Q6t+1916ESTd0jABmRzxdWDM2iU5A3AOeV2cvNKczY+fKs6H0QdogbZtVajI+p2oMo1Q/j/uLPVL
E3dLverW8gcwDk6ZBZv7rbg94reLk4vfYCpI1sITKdLiFvoiTR3bLHxa6MM9qFzaZOQfTOAdSDZh
IElNIKwBACGwpR3wk0AfF/iP4IVFTOvBhzNJjXgc2kMEX66NUVtkReNGAyHSuBhWauBtKawiGSH2
/aaLs2UHoEyUs+dZ9L2/iufPEecQ4zZJv4kw80j6XYbQSXstJBcdgcFcla0jsv3a1dVFiKG5QHQV
Sh4TflSwX9RVYth1afLLGA2OI9YxWnvPTnqDV3UprkB0G2Dv8z5pMCsnmMf6atoA/AN+0xfPWayh
KwkFJWjOrPJ4/AFxBEsVx95zj75x3SV3o+I/EIONIi46y0AjACPYC28ybojY/DCUNtgf5JBy19oG
jXNswPFWNSyWQbdsiftxQv2yGyO0QtFOgNkP4B/EFzrw2yT/qDcAHBC3r5ZJ7EJrpg5fCTNaZWEO
zD/ghVG0EJu1sYagmOesWxtDe5uqBM0TE9sRoxslBnEccbD8/5Pnf5w8dTGjvfms/2P2vCzy9jn/
ZcJ87fM6Y2qq+RcR4LZjgj9ky2U6P2dMTbP/Ui0mTZVlmaZrKmd6nTFN7y+xOVNVHXuKZdpip/A6
Y5rmX4ZtWp5j6KrFDGFq/6sZ09C4gLdzpmrZKlOQmIUsF0Zs991aucSHADHIFF7bU3NL5ChcKjjY
d0i9jItMwdqQF84mTo0jsZToVPTRZ5RA24Mx2hp8W4BCq/DYqXm/0Wb4Wrr8u1tiES9b65Putndm
KQgteoLhJzB0Gw0gudN6OcGDzocGU1I2WNdeSOg6kWGu+pBM7Zd5TtE6wBCuRSHzVW18CpPxK3Er
W9vM2muYbtRbsJSrHN6ARGFySv0O8xisZ1pqjuseGpzFUGorI7mp5vmDYmVPBgx72+I7co5rRAa3
tQtKTgNuuwlxCG6rdIQCyk+3Ad0INrJhuIyCj2nKrBY507fRhEiUuwdfjgmeEJYv1YRGfPKmAy7M
cVaT26wFAk64MKDzOr4AhH1EzMjcdbNPNH83QcI/QAgZedG3qnOPeQ8sw7Ngtu3BBTbqVnULGKk8
bxl53Tozm2RJi3Grw2RTWYl9UMM22oYeDNimZq4sl19uCk5BAldL4ro2gskQMbHMhZQ0WetWgVSO
Pt2E6SZPRwsdT+zIxJODpA7cJUKy9woWqMVcqzd4uwjAV2BUnhNQxHZ53/AMoLtE8Lluph+1mqC8
Sk+ftQ4wtBGFsF97EAqEJZBB33Xh4Wk+eXGqC7xJsc479aB7xXBRIj6lQduBeTFYAM/Gq2/XHRjL
6FsaLboBKM5nLe3vbASNYGDOVCg3g0kQZsOtPc8IDENaje5nfYzc9HucKApkBQjfsE8PW8/cTT1j
zEmNEhMzO9h3j4hb/TkorJHoyh58bNjvUzhUV2pa+LvUAr0R2uOVYggmi3kAhQAG1shVa5OPLqFZ
TgYdlnqJRsAXLYi7rZ04n/O5zZdFCHFwPxGMiC53FSBWaZTPWcs6UmlhHVOb+KrSULS1y9ne4Ec3
dPugBCUIlBonqptCbp8CtlHDch9m3Uc1StGLHSsCJSF0AZQerYxaRFLbwREAelN8TZQWMxHe+AXU
v/nWNKzpQlWdcBmF+i0B6sQW131+F6L4HHrp0cTjtmwJUOB6wpUSQwbSickXpDsCM3djgzJjyMRv
frWqbR623Uqtrx0F1tBAYIVa4NOE3RHCsLKABy7QRwdPbSb7yS2ePAO0UWklK3gioA7x8gQUh/Oc
1f63lg8Yaz5NQQZL36D3sCAAPFqYk/Xi5CPMx/i0IClNCAXrOoE54lHvQQn3jZaD7YR9jCjhRQ/S
cwcl4GoqIO9msVlrxiHU4o+V5SJLVRrzTT2g4tYh1IHtPlibmbuuI09b+KAB13OOfQMWUP5q2aIc
nWCrEmi5cF31cxS1q4IQvck1QHMDxHSsb9xxAshbzKIJkKi22NcasWp96/Qb+I+WU27u0ZWGzmtn
+Db0H2qhH1nGPadwJxYYA3YW3n1YTlHltVWjWHQoAOMhKoZ9rIcfCSu6UgsXhJCL0l1PpBsI41KF
2ok4NjefV14Bhj6NCxgNIZFXzXzclh4UcZ0/bJAtZXWdfoQIjScsH41t1fnXEOCELNq6upn2I7Df
1DSXmtq3G0DqxFJjsknDZyiSrvPMsK4Vp04Wg9+0UJVMt3E3XYaPWCtAvEwrLW7b5SiIvwPoZ5Gz
2ah25G51YWOaOvA35rQccK4q7OCttL4OYz05tDZxdnnX49PMowmlinQe0PYorPqAhllzGKw63XqB
ejwXyRbwg6pILpz6nOpExzd5PYT7YppLnlFcoAe4JAc0O0gRVXgDb8g3I/G3cWhoW511DSpPdXmw
LLc8yKw8YMnL1lZgfm+l5kblNCOMPN41W1MgjVjdF81o8S4QkH3dzM3e1kHV9/7gLavQvJj5UBM6
7+jQKDnKVRhC0g+VEiFXYNcByucHt9XZbsmkPDRlnSxnbsMS98tb+QacHPlJzUFWaO2orfJwKJcK
si63GtMo8n4NTKJ8CeMZRFWEnkTm95tAnx8K4kaMpHCvZmvehbDr7CYwuSpR+wd5KK1AP+Bn2HdN
Zm/zWksOlXXkuUqAx9g3dhA8Ee1+24xwQRFTiigSIR2t6+EWU4d0UZcBgnyJDi5Q/OUsDe2eNriH
/SuHo0qUNZX4a9bTsB/axywdwf2xKwLNsUNvZ2frRCSNo/vcQojXxkZ1TAfrezFN1lpx7XgbOw1o
HkQnR+D2Byk1QVRYnpfz3sQhW+x00gdH/+r1rLGdqYBgKpjRlgrZPmnohciDFEDpsoYLlkmt5fNY
B0W7xiXF1hcajaq1ib0aPSbwBO7I0iz44gIZSfjYcfulKIZBtP3BvHWs8d5Us/6QFYcQtiTIjcJ0
i0H+Ikjsfs/L+VnV1GKTtfY+GqoMDgcNNH8Pg9FALHxmIknQ+4m2Pj0BhgqnVmv2ERQzKGzIM50P
78r0oIMAdtA7kCUt23KptkHg54gkQ0EcrLhLdVSW6yyqXuS9OR9mzHGHc/aUigmRdCz1rjfr7iAP
hINBVBnVBJLN0KAC2QzAMwM6L83BHsEneLBri/NIaRB5MHwY4gDAfcyTEcpkHodZ4fUNTANqOZg6
9EmH7CnofBVs/+BOUfglhBBfGYFjL4nqyUH08si7QrbknM0SGCx3smZ0RoSfZFVWgcJFXKJ2Engm
0FY9tZB1sHZtzL6BQaJBrfc8Up/32crWifuVoxni9ZOp0zCnU4grkKk3p5H5Luse4cTlOf3ZRKbk
MKfLOZ/q3EaWFT483hOSUdssdj6/q/y3WVnxbszTpZ5OJ+tPBfKevfkZb5Kyle8ShYvAdTJeIEVa
vLlZbwaRyd/+kjfDval/k5Rdz4d3F+1kZreAH2ZjpizMQVqGxxEc/LGY0GrbVKq29eu53skKf9JK
+9QmC+BgWaCuEh5llZU98pLwyofWvdOk4K7msT24qSsUOX6bbEqWeIowk+RC1xadgWFlEFmTwlth
twf0DCGakl1lXh60EONH7WurUeu1elembrsqG5xXZnXMB/EjgCVBUaHjDWUaXUND7FXQ8GYbxKiL
wwQgGAEbJqJVEJXXTlYdEA8GdjmgTeSKR05mx0jlyT3nZSF78exU/a4L7PPtrm9ZFgnpH3mohWiQ
TOlJPK7MmHWAl43ZQQ5SZAVswjJJAJY/LeXpM1kqk29KB9f4CLTSXNtCXIeYJMjqiuqTrUl20gaD
TKyk+IxLiK5j11PWsCs8Rn34HOhA+CERzw/y0IpUzGJ4YUErtdan9Es+6QcvhsFFncdjYpbQOHrd
DqRkwVyrH9qeAGG3bFdhEQCK5t4Y7bcMbPNeDsjGNDsN7TeQj5jOHrTKt3kgaApyw4X8HX5i30N5
jyK2/CDIMnkb+PY6e/qdr08XMyYUVQUEij/uYpkhBgMvFVpeGeislQ/ycAF7B7rWivex11RjXeIH
f21iij9wbaQfyxGFYLVOG2IMxDdQVcZqC5hjP/nGHfzaW5YE46qNQOpBKrsbhc6Y3lX5jO5EAGmV
o2tEq/DH8pL2qjYSYyMvQV6Xb0fjvtWvZ4PoFazQt6eGP/+0Mpt33dfYmFCtKOAsmwqwpAiGcJZO
CI31IqU0IT9N5hMgWIjioHVTJFNqYMxU11pm58vJInjpssPHtUu7tDq4Yu0zRLhGeRa+Q/Cenf6+
8i/RyKHFH/n8h4lc4yUFOIkybb2CxgdxmgruSILJeAlcxAhWIXNpyS2Tfxn5WAdqj5YD2wu/QBFT
/C5ZJw+T+JOfs7L29ECL1+d3WdlYNvnPQ7V5P7L2uJSvnHzW5MXIbIZ4d0KoBm/f+Y08Fc5RAkky
7CGnv1egdPZOna1TY3la9pq8yTI5ylftlJTvt7w4Vn4/XsBEnuh8yQGU6suRdaLidQ+mmPehbWU5
ofjwBsvXBLMJLHvBZH4u6rzcemGf7FATDwXpLs1PSV/ctWjpWx1rCrje0dwWT6pMnQ/nsmnOzM2k
6etSi5bnXyxvgDy0cH9O8FZyQzy5PpXJ09WX83htxYCCcKz3pJtigqts9CC/q9Km2NvmF1deiFkf
gN+pe3mzPfHKydT53p/LnKJjZx7g9z83lqc8Z899Zer8ZzxXnMd71zfKHzsYlfiGcWvkh7NzgPQS
g0tevnnc8aQ9yvzp4udSw5CiDOpKjiX/pm+ey/k5UBQ0s+SN11Vn4lXibxDi74TEXTzTv0/KIU6f
qrGYmp1bpnCN6MUhFgf5LZFZmZJl56wss8Uq+H/VTjYe/K+DVud7eX55fb18QM/vjO+Kx/j0MMtS
T8+7eX3uIFOnVjL5Pv9m1Det3p/gfS9Fq6Nlaz9osxpDTsk9lNOITMm+vys7N5G1ulwFyuT5IP8e
56xMyX7/dtRSc7kD5y6y4btT/a7s3ajvzhSID/6orusuRMJKLu2xJBiIzGzlu34+zATVz8tBzCfn
Qpk6l0GTyCsu8xUwIihKxPfi9LmVg5+bvqmRSZBz/QKkFJ9k8V7D4wvJx/lFeZM/JeV79aZU5mV7
+Z699vSc5Rilyy6ZNUx6LI6rr2qztnXVvElniMzsoN1Yeelt2wrjmzc8JmNuLNWmg7m8gG/SG0vn
FrswrLJzVz2WCJeblaHCkGFPn3Iz39mVoTzqmu/dEEBZrXS/v0/iMtoU9ehBzZuE+yjC4mBbd/kY
6/xAH6Me+gcX84Qn2wnaeJ+Z2cXsRJgbsZMsw6kJlm6f4QuBolaD4wgqKLEHf/+DT5+TOcdxKDZV
MwHybia0QuX0KifW88E7z7ZvplyZ/F3zd2Vy6pZlpzP8rt/pDEPiXdjNVsWbnIkpUR5c+e6e855Y
R46YzjGLyXlT5Afxcp0K/y9zZ7YcN7Jl2S9CG0YH/DWAmCM4kyL5AqOkFOZ5cABf3wtUVd1M3tuZ
Vm9tliZLmRhBBMLhwzl7r/0f//3Ly2myIY0Ubr3R+nVS+3x54bllevv5k2PWEMY0Nfef/zB/PoL/
+X8TGKArfeyHkbSCRAMEax1xMbnqSblOgP0SLf/DLVGq13zR1YtKbeCi5SvuKHuXdO2Bgp17UjoQ
K85RJ8Qr9ktXJ3dGixVxkjdWOX7gvKrfPc3aml3hvDmD8xBO+g+8cg4cNd3dJmz9D6RmV8QIYU22
k1KhPCUQeCDQJNAiKHJNN4DucYo8KNKeuiZ1xn2vDef2XUSxszPxpW0azev5FXdoNLG/Ejq7BRKH
fXwhp0vFa0cs7w4yBL9sONnZYJ1FXc0nEeZCa9d1Ak0LX8QwvEXxpPlwjczAscxgos5GlW+kCkYh
fNN4awU+nOHmuCtueYK4N4bzDZgEqhSCTIZSL6od4Qh+HVK0gAfDDR6AGgIpoA2IAdTu4DuUxDNo
hry1NRvAKmw8UWu/Cm2at4VmJts65spz5yUXZCq5FOY+44JJM/uI5zEiI8GCRw4AuAq/DaCpPFhU
XprgqxXc1TFPfPM7CJv+Bkzz4mPF3jkpREsMU5jDyp8z9mJHI7GhIuV3xyGZMLkMR0yly1vOfT9c
icGJyG0AzZDdF5P6taFy+wjOvSYnjzov7ssGJn63iBSLaElugkc8Ob6GLcc2KufoKvDhigN685OW
4oItJr3dKZC6qU4TQRKltjNqiF6Kvu7oafsM4lRhoDGyeiqeWmk9Arbxzs5MRpkLubBtumdJZjUG
xUhu0dc9plM/QxfqkvvUGV7jON1nxaQ9VbJpNotnPGkVPA/XlPaGCYq+vBFey6Utd0MkKGjD+ier
QD+XrbNsy9Fw/EFh2JbNx4yAE5ghKY31ZHsbJBHdxTU6tRda+TZ4BGGQP2eSaImLT6NQbrjPxWx8
cPrkVAnDf1d242EK25CPSzBaWFJmGjQ4rcb4XShIstKuTmOukcFjqZ3l1hnJPOMGliazHvUm9Lc+
7D5qsnl5aYdoH9vGcOwVvEY4CDogKa1O3uwpmnYZBdZmaA/Frd3DuyJupqRw2b4tVvezkA4sVUM8
2VCHl6786dZG/H229O9pPZWP7Zil2NoqwhkqI2DIGTf9TK2cfotvtyQeLglYp9y4wI5j+oUCV6no
MrVld1AO6wo4jg0cfVBswx8RkQN3mcp+eoY6JJ1Xb9O2ojnXixvCQ31ToOId9O8LwatXZgqkEEjy
NixDbxlBioCimf7bpnnFFG5vCfN0fa2FOt2lR2dmsGVD/LH0ot5IKz/JKk9RNtqv1c6sVAcgunsn
f3vYpfNrpNaEdxBcQpnvMEvlttIS6rcjuNmHuf5RNk58n+pFiy6onGDNwa12gC2ifmsvLkkYviHU
m+kKBgk14jkhGYkQlB8GyozdqIGCF6RyJ8Jqty7JH76lu09zZENU7UwMCuGU+8DYfNkxY5jkxbWp
bmzGtZeY1xAv61r+LCi1FZPa1wT3XvA63LtNdqYcu1Kqj5ngrGnk32TCagjmmwSezay12qMX8TvI
lqpM6p4lyn/byu5ND+Bsm9yw/AknI1y6cY8R3+N2bh4rvTV/AOxCSfxNlXEY2F6s7xTM6i7nRmpG
jj9sJGGCXwcN8oWglG9SFdqO9F2cykz+bDDvCqc4q4mJ1NIIerJrkis8sP4A0XhqBxs8ues6L6NT
6acm/LYstI9yd2sV3YvNfmdjShcK6mKevVbLKIKE9yaJvbA0CCUf+i5QS31u8Yv4mq5xEzAAe0Ny
gOsz3dgoK3Cdg5FMZtalImoWnwbAfGE/s2nG9pdd2eLQ4J3v48RfwtrbjxYykQTQTW8vWObalgwP
NZTHxuZEKEx7oKHJUx5Vhtzk5qz2PV/q3Ch1xdoDG5Am866maZPIuj0kA9ZEgrOoryQjT+BAwntO
YZfU+5TZxbVpyk52H3jyre7pmZotrSCSWX9pUf8jWsbF7637UREgaVVIimCO7iabuJoY5VPpxNHV
WsxnR8eHWs5ZhvXMQoj60XS1dpMj/crrOL8qjXgC8kMAZbsUVByA+DgF9nnDZMnUsHELcrbGEfhd
33ZnEuuczUC9/xvz41nIIvIj2NzbcrY3g8VkZRpgCi03e6AaH/RFhU+TOxZkFpAqK4vfU6O6ST3i
DkmyBQ7Vwiugln9FJHu3rAFNLdPbEIrvnJiBWlGslcmVpjiInlTMCMRYjbQwuprCrGEoeDehDgbI
ahe0Z6NBt0pM907ixKBjiAcA1n+wylKeCRymFwy5aTrr2jMq4zVY0yDkNRS2byXf9E552xwsIV19
bRlgogJG2iTRcCA7bNRF7Y/afZNnyQkd+z35MnsacxkY/B3FI1J/cTZLxSPeeBgJ57V7Mw3vdLd5
QIEBwD4stEOYG4CvjOcMBsM9fnDEZZWJuUYdh5w7VDK5tHJK8UAgA9KgANSgFTr5ECVYDAj0qpIC
co4gmNmdxo0qiGwOpTqk+nzK6CjnpblJI+duFsnING5lASvUySxk7yv8bduRPIvSTCoYj8UESNZg
6luSx8EkHnDG/rqDN0EPk7DjjaFhezQ1wSataZ4RC7tLfpMpiIoAViT4GbhJlLbMZmvFy7TVBYRW
J3YcelEpyVDJvA5bbW1aDmdnNHW/zs629jqrzN1HAHjQemngCZPubVEIzVpreZpm7Y6kdW4DiAxc
hJUZsHZhlCKyQ3nO24xSA2/yWcEO2eaT1m3QkeeHZFQvXhcfDLdsjn3aTr5w8UjF1jF0G/C2Xjwc
JWhxR0ZsmJPY3UzaHclVqN3XeTIKLJKVHlI8MYirYs0GVq9DQAinG9x0O5nRfDJTtvvt/EGlDQGz
E/+sy+UyWS4IBlivM2jBXUxABobUKhlvEUiSjfaISgIfaeJowdSzoOZYiiMQ0EFTLydWJTrBAwQo
M0FwWHSvI+qLIHLqN88Zj3IA16p3XiBl/KuYszeUJmRXUpe4tGX/YM6W3MXO6BymyPseF9mTQ5bt
FkEMxGDXg/qDh9uPDOcxdr9ByyhpR5N+3ua12Bp1cimcq6u9u1HcwIjh7DDjl1bE+Ki1VzVrAjkg
+5aoZyvGbEoYT/yQjN3ZrQAZAragax8TeDMzKTdmkwezARw9V/DmiT/LizvTstKjUgPwFu8XsDWD
iALUbXIkCSSerwCikdk0JBV4/Qzbw1fxgnwhG9bcxDtpisafBWuxZ+Lwcoeawyn5U9EkjmYnHaAa
uOBVMVJdPk18VQcgWvZOey2VyUa9ktUZsSEYAu/Iamg/JswOrrcChJ8L0mgFZSqSLe6Ag0hYPerH
Mti/wjIkswsJUAKMxS9svK1xGkAsOqTaKJFXVoEYEBUiRwXTEoY3ejeaSEWP7torJGR7uySD2pdp
0xKjDj43SnRk+9Y6AzH5WZ26G6bpJNkHsasi7K0j1oMbybiXik14pu+1aRg3Vq8fprSw76G0I3qh
ERofpBa/lTN+SLIeb/pyRkoSt9ptHuFdrUuQbzXJVmtgg6eXN1ky7ex+PZrgA01n770oTBqEFsmm
tfAaRr/3HAM+ntkBTEA5U5doOsPe2yOOUxzYNcXYLg1yoS55ieuCtmSQCvNlbuDwkuEQ1E7KYcEl
ibh2rMLPi3TPseG1qYi9IkuSNHKyqbQM4qunWD6NpTnIst1PA0oCCUiD6z+Zy/CsEC1gp7sbdKjN
iLVj3yuLj7JwL8Q/phi3wc9KgtmIZXDGM3V4sRmjYz4wCpXZLzeSsCSgwD8cz1GvlSe/QQ1CnGvl
P5NUQ247rMBQt8ZGwvjKMf1kDtaT1v3WoeyhQWqARBL5aSlN7Dlw8bW+UzsdN5ofNtHBKNOXGif8
Y7eGixdISacFsVOaaM9YAJNdp4NkruZiq3tU0Utj+SbittnqU76LPb5L4aSMnKoLIpCqGE7hEgr2
A+1c1YGHMA3r5Gk24mBcjfGWUpvGAgJbz+S9lwDDtbHylZkb+8gldV4s6WbIgWW3Ylhhr2x0zGlS
fgRvAz9tSkpJdG+y3uw0V9GHyVlyMzRfgK10ypuIVYzNspi4aR3ckknUh5up6UCJo+bEeOyCoKL6
SbpSemrVfFBZ3fPoE5I69xSfc4+04AZtNIlo3wqOS2lEK79ClYbDtoUVioRtGaEje2BxD1bi6Bin
UNC0Cshh2o0BqfIEZRftbZ8GRBhw+GAmy7Pu5Lizs4uLPOSYOIdBu6h8s8REgAibU/LoQR9NmDWL
Yj7MXXpfCLfaxnI68lBX2zRMuJTevS3DItx5E+xhIeCsg2i4T4uKuQHxVuwCQNNb1Gm6dNDHLv2q
aJ7VzoCMhfwH8HaMN2wXzvmLnlpM8yxaKhbaHss43REvDk9t9TCp7sVLHmK7f0n7CtRVlIGa9XZj
mYoj30YbdQIxsK/JiC/P9pYg6yYEVkPDA+1aG6vSSc+K5UsM429L3/veQHq9R1FW7l2k/o6RZgFQ
VzSCCzn2hlkgp4P5sDHwrgQqInw9/pVzL/2GGNJ9nWR/kGT9nf79fr3EYyqGd4cq1yYU+XM7Kaph
c39w+mgvi7TYeCEUYTW8mmG3G115SQj9dQiozhqiUX6Rc5mdwjV6jyXiweQIsrGitN7ZEQL2EFec
s/CV1s6441xBgksX3wyVC195GtOAwjAaPDTsjTk8L+bwWhiReVNx9yBUtzc6ASF0BID7GU7ZbbMh
J2iktR5TIok3RAlGAUQapr/5diCtdNdhLQmA+9UEvRkkkg1pfvaM/rcf8X/lyPl/GW7+P/TTwG70
sJv9j+Py3yTBl2pIuuSLKPi/XvVfomDP+z8ebEFcH9Zqh3EEb/hfNhqJXBhvJv9JQzccsVpc/ttG
Y6Ekpi8DI0OQMs0J6n9EwSZviKVTl1hoUA1b8n8lCjZ086+aYMzvlm1atuG4jmGTaPtFE8y5Sw3g
O9pj6YxdkMS44712fmqAsmSzB/zRFNq2pKu4n9ndOVOhdmbu1VgoWG6b5Rpn5o6HZBXRZxfPcOZ9
2VwnTNL3bVg8GylNu1IZQWV7GrhzjoN974EbrRsm7yk+FkZGpx6d2lANJ2G27LaQ6XQtKpWkBuAw
tMXgt9+82y5usr3bEtLawRaoq1fCAJBTpETdlADK01GT/uRQb9BC97JIuOXTYvteXXQ8bYMXeIO+
9wh5RKvJRTTFB5TP4SDs9omSU89Ewmet9F76o+3VaG9NorocqNStF8A9H/5AOagfh6g+5HGyPiAW
pzeSi9PCxQhY5h8ocsGh1vNpaoi7nxvCt+apmc4GNhCBCkx66ral26Qble5PEisCe+dDKqafnfcW
G+RCSldbowmgBYA6o0JQgSEvEiLTlUFMVsQhWNqi3VFfAniToBlFE7UcwEZvORRSpfLsd7B/1j8Y
LI1/HyC2zbnZYZQw5izni4eYnQzwm7Guj7Uln/QezejnH7lH8AA0jhpvzCD9JUfKBkBtY+c0DiAT
/76Zf3q6/oOP6q+mWvTzhm1LCw09ljPPxb3OWP6TndnUDH0iDbY+Kg3tOsicN3J4beol2nAXmcWz
Jss/Ejv/pzuwPgL/clF//lok+PgDkIii3re+3IEFuNPSxSI/dtAr9IZmNAM7XCKas+227812P2to
e9M1i6huG/wcHcsLpekTH0Mcm2p5+fv7YP7V1/37irC86gZhe8wF+mo3+9ONSHU2mUXZ5chwuBHY
8W2/o0lMHFK/R41gbbSBFAZh52JLpMhZlcQXkRuLrmUhs88SJuRl+cc41ZKlezH2VNv2n28lOMpM
lonnKkwf//6irS8euPXbcx0MoJ6NGly4Xy3REU9AUqLFOOJcpUqP7LDH8rLtR9a9NhWEbrsOCmm1
yl6QZzYRz2ES6mKDF7DatubPRsykuUvQl9RZ70URbuKkec5DjkITTDT2GqGZST9v0u99tToTzC6D
cUPY86TN3+VAApCz3ggz+YmPGiwJKfLkKJsPptdAi8zl0z984nVgfBk40qVq47mWjvXV/jJepyzK
OSDqybHsgZdoub1pm6TAe/AcE71DeK63lSVoat0E7GOATvM1zQiR3gLDqhUQlhqdXEvtBwQi+0Cd
pO8EgTFg+nUfKp/GRiR+Gt4MYTZuRc0kIOuhDso8/JA1B0JnaLKTkxk6wa/DR1NNy6Hl1LSp9HLb
hK6fAKS0x/CfnpcvNhO+aEcnjBIfjCv50/3yvIDecudi4Bzat5I6PbZszSS6Ocy/o38e9s2vcq6C
kkIVaCcEjgj5qQtv3S5adlBcIwJrz6imKQcajn3zD1/Jf7o2rs/Eook/1Ta/2EbbRuZW34r02MwH
+CnuackrDjFraaATT7XGnnHR8NSvy4E5EtIiahskPBl0FicgX41brV8f88F879z4u73M2XqcuWdY
0sgaYR+Qepf6xtL+cmyd3FzzacE84pSwXp27Bt7fQQNFtK3Stgjojtx1KSxiLUr82qgRkKTJe2KH
4vr3H9v49ynM0V1hGNIQgoaV/mWVz6JUJZGo0+MiworybQrsbwGDTqCIT6jyPYnmgV32WNOsswz5
y4LfmgJw/MCRuDiUCfi6f7ikL+uKLR0uQ7L1YSsDguSrcd9G2AFoWibHmLbNJifcW4+FvW+L8ljm
ro33w8sO0aifTelhZ3Hbm8RVmt9heviHK1kfwz89pp9X4hgYomzP1e1/o2SkqIOpvvOY9hgaHcKZ
aAweSSEmgipVxAkxD1EzjE6LGfsRKv+qiutDX9TTaVa58DloPKN/JAlwwBbimM62wlHw99f4aWf+
t2u0hCcFKx+zyXo3/zTjDwIIg6gmppLOuZG9IU+fxXZZvWim170TwUY5pji7SRMe6vi7O3IQdJSp
3zhJccOGkgjNjnRsojQdmT5OhvD1FvFw6lEy0nJy6BMz8isJJtJbivGcmtrzMMSNX81md4U+OQZe
iw2G5tI/fDLjy7Kw3n1DeqzpnDpMoX99IsfZyOD19MlRR52LgRUlYjPOeIG8KOg7whgtOsElCYb4
V2hQ4mtPt6E1Fydndcearjqp8uBmqfYPz8wXhAcOc7bkK0BFWJ7FXvyrW44Er7FaQjc5qlTuiQhL
N11apaz185OjKxTeaQZ+KFsePPLI1hsY47ZOzJ3d7iZMxmxCIxY2t3SCbgpJ1CDzs6ppFdjmTNog
wVtLSbKgq3J4lUWzc0cRBWPiGWSYi0OSJ8OTNdFYGpZU+yCp++hYgGHzuf85oeLc2osx+KE9XJS9
EtCd4p6DXLybq0Rt+iqjFG7GyKAq1V5ir/8ZjsVyzobhBrORcVuOfI99dmicuv/wFpRk5olbDXwr
zg+S+t8gI7nXMhCHfQWoPlzFCyEXcv/3w9pdh+2XYe0wmKV0V2yALr5Mx2xXyTNzNe1gs/04KJT3
OVRKaiZ88HzA9WAV430o4VR74VjumobsGGDzNTUd/A+ceKGDUgaS2eQcXbAWTlykd7MHNJv42CPZ
gn9Ult3shB19C3PZHXiePT+SrROYbDM3ShIxj5Yh8sMspNio17f12NpvdfjkhtTubPNSOTkJZot8
BYwrgrSFlmaVYUjkmlWdAPOx7TApqiDVY++0zg/TWWVU3Af1S3VuTy0R71Nku3YgcIFuFHFcJs/y
R9zNt/CrgO94nBcsImWiTkaHPrPwEmlxj0uxjQ9W0x9QTCybWmhjoHL5TkCveV8SDccVw1jDbbdo
VXqyl+nk1Y78bQP+C0LjzwShr5ZRHgJPZ/zrnNzYq1LH+eu8A7C0R8nDXdKSHjtz2d1mYQkcaxrk
ZjZm9FM9+jTEuQgm2MhM5ZPIM+wAXnUfO9iWkdleM63KfSuzu03Zdf3274fQJ8Por0OIHGQeT5cY
DP78eihINJNBBOrx9164UeNjEUbRttJZ23GHbRSP2SZJ5p0KEYfkFM6oHlfvc8I22Z0trFh1dLAX
WsruwgHsH66O4/2XAe7pruuZHB2IUZLel/s3e53TEcLAKGtNe09EpPSjQb3nqZvtQrOmCzKp+azZ
/Qy4N0GTS8Lmgobq96KHCTH4+wuyfp/ov9wwcBkudTeOUlzal11pDqDMHBszpECbr9qXLnsg9pSC
kEfKdam98k872q3lBYhmvC/qPyQhOx9W9WakdIsqYmh/DN66VY2Lg1rI9rOrP9jODOfQVXBLqITt
4mT1xtOaUnFDthTTIt45norRQNAy5i/4T9BG0MgYsym6a136MGRF1ke+yms6dT8rxF5XkZJU3PXL
Xbj26bpoDE/kaSe7OMLZukiCLwQM7DaNYzjcRGllVTtCEGUXDHv0ZKXu3cAOgzIj1zliQets7wcM
UnMsNzSfT7Y1STBS0XnIeatUVt3OsVGjpXr0IMUCdDJm8S+QetBDLBKCHEPlkwY27eOx+8XXjVIp
Ha2dOXs/LdoBtGFaPlSR+r1HvFRJmM1Bt3TfLDznTAyOEbixnT6Z3hs3O75apXoIdXLbXVowATDx
DKMhAYa94RkXgad6G+YRmd9uvoOtZx8p5QfJXkTk1xEze2ZBfafmvNxbRFBAHIuIfppJ7laxc8rX
ykUE8G5vVPmba2jTOcnJeFRJwX62CLGwjfZbUdoOez1wtNIN6kwT12UCFFR4WAAbVt+DHKC/VpS/
N5LQSBCQoXhdzH1mgyGPRyBahflrRj/zMOTph7tQ253dWdvjWAb7KNY1RHgkvlh28MokeFMYmrwa
qXPsVB/eEOhL97mkg55Oim/SI+wBiCtuzKImXizst7VLf2Yi2se3sTDd1WbRkAhXHkLTNvacbsx9
T/+ORXTQjuT7kB0Hsx4XgwueVRfBXJNDryYNMzIQ10ZfzbGOeIPKlBPGXNIEwIAdCEXWJHz4Xemq
7MKmH3QM7KxNkU7tE8dmDCVD5vLKNR9Og4ISjozluKz6o2jVT5p2GJ01umyeU7fsoLF/d1V9S/Hi
ajsdaYBud7amrDjIWT3bC5IlNlVRIJYhGBvqqx2Hqe0IKiygP3i2ZUdZSHUiaDt3b9rtVU/z+JoJ
OqBmmu0GUWqBYfSksziCc3FdTAeR2PemhU8UKy771GFCGgO7M8AQjB4lLKLTVBDIPKy/QtDigfx3
rzfGOR45Nvbm9vemuy3DXSoH7HpGQRKscOFGl8aeI455rKg+B2ELQx2MMQUOhz2iCwu+da1pj3XD
21Fz+Qbny912XZj52Sd/Oe8d5EgsX5b3Uo1Nct8ahKASWGrswkofr9KYjRe48PMmNp9NLZpezA4P
kd2RumGyYSJOJDY30xjhx0VsmYVRiDqRxkbtiV1uEUqWTY9jOQvonZc6LUK6dc6yF5N9KzURXfXi
x6grNHd2SOB0JqOru150stpGc9fz48pA3+YabME4Je8yC5cS4j6QsbENXWPaEx4R3ZjzD1EQmtM0
xjUbwd7YaQUTxCYKQktL56KXAFXqwYj2CeH1dmEe4ipNL+Nk2VtMndiB9PjQd/BOS6FfRmO6hkLR
Iyxj/Z62Y2CsHxy4qtobo9du7XSYXjDjZFviC58zw7ywf9QOcVG2t57JxWVREn6Le1AHiy4B1Evj
unjN4JPUdxzMxNkTK2y91G6K5aqKxzMRrnrLapjEGYkNcbirO6e8oGyKfBfk3reSbkhAyxhIixlZ
fqV1+lsT2rgMM3HXreRHju7cJ4/6hGF3hwQd1hb6hUKm4/2oFBm8ZYQMSkt7fUWoPLS4POm+A2Rp
59Q8E2n0Tk5qtGenhgsboZibABalpDw1y6vdMvU0wxjgW6Y0Ef5RjFQNODX+RGbc7RpaJUer08bb
ZGm5hYW8H7NOMPpQ7XDM5oRTRgeAhZhwZ1iwMUxnN34q1NTewnXvAzuhvVj1hD5k6uqGhAMb+REn
7HdXTjQCdaOmrck8NBJ1e0OZ5JWWO4k0PXbnmEjTAtBdnpj7JW/uYQRmm6q1tMCSzsRcT0uoTbvu
lCuIEsmwt1r1UVb2S6/08oo6Gv0EsVS72m5OSQb7ncr4zee7grNGZU8a6zabVEsbky6YbbzbU8tc
pZzSj3N9T08RGlOp19elM4+WVdhBb5kbzRTFqTYlLUMGtD6SvIAWr9zV8XlJU3KTcfJvvM46LUYI
RAgAc1ug3IRmSRSvbBFCGfjUlko8wFMzbmPK4e7gDT5divykFsJ7E6vVj4as9EMUjR1JkGqrrXoy
T4CCykW+phn4g0PRFeeQJHqmmUHgts+5W7OHJsQrHz76guINJxZr03rZzRQjcsS0uhwS1OeqIJGd
GlRLmujav8vJl+rRM1etcymFSC8qRreXJMrchZbN22QxqxqLYFNU1mP8i22kcSaAeyux/x9p9G4V
cgPoWYfSsNwDICswokt+zGPzdZGucYldnY5hfNLdvsFwxRbQojXn1xLLcWgNPT3y7Fx7TzLm9CDn
/lRonbGKk5EToGgnPtgDhtFP7nas8Q1bxdCedWxbImm1bRibBtKu2joYwKohBrrGTi4eAnv50yXy
6Crt+LQUFLmGtB6IOoWqlIXzeVEgFQlz2epZPHAKdwTnmMGvRDTd5vYKykbyWIy/ul5P77JFe8ht
wH1dQQ9lJrssAIziI2LLTm3nmJtiWlAGpZgyc1ntXXo4G7opJKYW+NIMXdVHmba0UdW70r4RbQL2
LBGUiFEbe6HzmK0ND+bxI0+BB7iEnaHThs+1It0t0ErXPXQWP2tGNizFYovQ/TEZKDPyyBG4xpRc
zegWaesse0vV0DT6Dx3fO73Hl2kubkE+kIUpdMpO7a7SsIzOHrntk0WDpBMvyKUr7MTImY0lRCYp
EVM5BJv30JTDCU3qjD116OsbywXE2LJ32rWo/1LbeWRLDdwKvcQAnTZKCm83j8tAGSb/Pm/Dcvhe
R2hMR4oxc2e9RS7o4inM0TZmTy2lEVhVw+ugbLkZWQaOSHZhXfWAwkBH5NiWVzUFMq3ARLSo14Dw
F3efJUsNCgP5WotSazNlwwpqT5wDCJ/Edw10CDSPxxUu/E2tSHQY3ElQ5yzN+MOf1PJKdimhI9GQ
BDaawY2R2ZY/uQW5Hs38s1bWRPlW/DTs+iVViGqdqQu3oZbuNI/tRDj0O4zWKAP0tyS2dg0ivm3e
dvs0cZjfw7ymh175sTlddIm6fVHaq91johLzB2d7g5OPt487jtv5dPTAt27iLEN9UpoQuqzuOeYA
x7bC3fJzu3EkbzmK6++GIK8PefRmZpGjABNfx5KSXSr2KXk2ftfEBZEo8lRKgbyTxt2CGItEndus
3MqFOCWNaEDXLRI/c1Ex6EPm+FMR3qkQ3NZIulDa4wnGvYIWk8r/htXr1or2k7tBf0+QCAcntBKX
fC0Gydr8SIb62sy4mEE/XFot/2GW81lGl1nYJU8jBiJDR6XHzu2mh2rMct1iOQm/Z17+AG/usRbt
QYz1c0+9gSABihyN5JBul0hVavgXhX6AdKG2krLMJoSTwKk9/ZEh2S4UGmskNDEw2g21RMhDYcbR
RJNHkUVG8A5frbwvPHmImQoCkVVMfWs1UB/NcU+K8WPdwiOaQ6e90gLkkUCnBxyjfWdzxJKNRhBS
hXwWKNYNxyjJBsBK+i/Tp1fiYkyKkq3K6gH9/IfPH/mXw/bTwUIgwLqsrRbUhFTFbe85H58/J36b
Z9YXAzT775/5fPXc6Mk6C50///b7Bw0QkTs56Zfff/3Tr1rfWmVehOEwDsODoQHSr1RKInTBV/HX
dzb72ly2f35bAokCCvEl9AKu5PM6P//v9yt//7I/vUskzcdySfNdZY7J4n9ehu4kOht5wGf/evmX
6/vTW375mS837uut+f0+60eMhvJZdhSj5uiKQJD+bK8XR6frxlu6wocxRR2g3OlD5sOBveqwn7TI
xk8dLyetxSCBiQPdsl7NtEp7bZd2do42cFR3UIP3sJDUaxEPpAcmHyhroc9TBu1qR/eLfgeYxwqA
br6ofhIM9cHb6n0G3w4IxNaYxm9RDEzQxSvT6Co8dn1csrThMkmKBvUxoZYYscY7HXISWyv83G0Y
Q2asy0tF7x1T0UV4RXFnyeMkPKSpFkcwDiDxFl0LefWm/quLZfSQ6t9bhRzeJHfiUBLZAJbRnnbe
cSnZn8M9+WiTnLwv0hFXFaIO50Ugcm2o9gWWx2yK+fqaO6k65kY1b1qln9PWum/ntQ8RVp3vTZc+
xqmRwFyvxsX1mznnKAVgdi/cFleEeAoZK1d9RuHjgNTp7DHee9rdgJs74FMHpQWvRtV4iqR1wMCq
PUTwIOcSEbgNoFIDUduE3LQu1OhuDkSy2zmRE48JpW60T+4PmJYmSm7pgznoN0IdBUNn45o/c/Zs
psXd6GOUS0TTbFMXI1Ua9leEExa2E2BjUzm0VwoT7HsAHFaFdlNMjbzVvGNTqCt1jQ/dGPcVsdhR
5gFa6zgHxcqZN27/nFqhd4llsUta7p4l57fakHcO3aR9mxpUctHqj5i0gPW37TYcUoT1fXZfWyGe
pEi6GFDmOztnQrXJOYnNajcSIaZKJz+WoaKPZX0zR9STBF7GpwaaPVdLOR2S16XlRH3rVWoXNTeu
HiYXe7acDX6pEkM7esWwsKdT1GXBtMwpr5VHkwmU7Nsp9K0Z66BZzL63aMlhwQgVlw2dHGEPpyxH
wEztIfy/lJ3pctvIlq1f5b4AOpCYEojoOBGXAGdSogZLtv8gLFvGPI+Jp78fWKf7dFUP5/aPYtiW
iqJIIHPn3mt9S0wuFJvaXxzVHt2BlkfMJFMRn4OBzdkUA3ug0pBeurqWbu71oqM540ZTogtyowoD
e4mSA/7oXxgWy12hm78ISyTTVk3iIHrHfYjNzBcjrxidCXm1EoWwGuobv1p3RVm7IZTFedBSpGeJ
/OxyBC5aiNTNIODRT217OAzgsvJpiznSCEJt4J1pmqNI5nPpcWG5MMBe5PzL0jud7FNaKP1cQMga
4DpVzvdxbKZzKz/S5aWFZHdo0LiOidldFZm3I2aXJerZTo3lB9w/G67S9JiX4WsWWb9WVlQrFz+W
6pjZ2imMV30cgrzDKF3Njy0EnHUEJtYLbdMvF6/estl9BY7FpW8Srt2XDpJlEqnN1BjWzhEU1Cy7
hAKhXstEQLclG3ELPUs17dkgknKbLh+uTuusFFuzQMTQGlkJEEe+Gx1ielDSfPq69dp12dM6HlDD
BItUIkw3k+4166KLbX+AxQzpmmq3dkHXEhdR7EuzRCqowGnq+ow0ORofgTIoSGhFyUdbi0PT2N/L
QbJoWFG0ETbyNpmgGTEmDGlm3X8VWXzupZj3g7n80mHmUzK/GER/Jb8Hkq78eXZO4+DhaZXiNxcg
WPE5p4ZIrTchp11Inb+HfkqOpSbVDgYxrqpFHULT4AJEihLnuV+aNPg5JmNYU4L2nJGD8fygxpj7
KDlXuXVaHELCkt4L5nX4HBnts1em+IYH9ZYjuN1lyZunm5vaAHMEPjjdJ6m4VnLej4txMiyPLqqF
iUMlr1qCvJ6ZYhQQTKwxz7GKfUvE2rR1KpcilKAe7AYkGmuFKbdDMb6mtC3MJsUZ6D6tPPNNjxPC
XxZ8Us9d0TQ7Ere4R1T+VGTFVdmGvmVYYErxqzdNY9v1/QXzzLun0F+mEWqAYSpea7LY9mmRugEI
OARaYe9s56XeTVLLdwjKqWegsLQWzQRBZrfgx2Sqq24o1qKrpj+gBn6r647phDn9CJFN4BsQmA8G
xeh6id4g+n8ajQp33dp6WhYHlB0lRZcb8tns4x0QCn2e4NuDo7h03AFxq0GwZX2Y5FetLTmwtEZ1
HXt8Obb9JsVw0pvvStcbwj9QhfeFOkaddtObpCFjVT8tawYsZXiDpp7ZWRyCGdRK9y2O5uTc6MU3
h0KPLANjZwySEj6kXUY65uuyTAcRmg4+Rpc6s0H1oqV+lVSWH3sYk4aCOSlZDQc9HQMn73MO9OGP
2Ir1TWb242HIK/JY7e8DDdwdkUyMPiQYiBA4SZ+cMwJAnZnvHUyCuCsOiUno+V2dNtTf9IXdhCsz
9my1JekGt7Mw60Nh7JyS84abKPxaQ0fCpyTLuikxOZGiQ5nfuECtM8gXlylEoi+mFc/S4D9w6Gk0
Vv7aDTvN0ZC4snpyVE3WAKP2mKcg79p4PeJ1HXSXqn8lMZWwriGb/QEt6dZ0Rn2fWFT8bFUnvfMA
syWK82CbJEiJZKDpY75KWH+HcjkiVJF7ShGW5YnJ9tJBn4qIvvJ1uokQBA3mj2Gx86qVqharMxL6
QxWNx7rEPosLioXTyQmGLjOEeHaWfAlpZPqlMbu+kcw3w1KvJcmax85MViA03TyW78kZfa0hl0RG
5spQAdI1V4fW8fqtXUBjzkb02+tNqntrhDqRTmFa7Jm3JvTbio3lRocsBXU4DSmSYaFR0yjMtrqI
7G1h0wGhWdEyhtmUjOkuTfRZJrkVLK10tykuRej22XM6lO5+EDUG7PmF1JbyF33xvIl1H5lFfYLL
k7xHWfQ+rE65NAV/XAqyzWfG6CWhvotNDQQyDwzP8pj3rDqOJs/cRL/sKnKZi2QmmCIox41pPGhT
EW/DqGFpGAn9FcnOPcECtw6cdmjUdfX3opvnrVHVDxA5gVBK59immEmp5qddJ/XyiEV/56aHvh7T
E9r2ysEnr8uzZ6RXFRcebGb1TCQ56jmSh9t276Qt+vApZpP4bnBG2BTbpMZtUwhMH5XGSKj3CAkx
CZfLa+sNr8Szqrq3JmacDVT6fahnY6ctj4MVQpE1+qsOSmZjFf0VCd9Zj8yb1rW8A5MEhh0/Otz+
PgP3h9QeYZzbTRi4a7+z697DAZ9TRUafNVuCMFG2xobzGNeIAMY2L1u7Q7QmRQkxMLpUc//KnCD1
Xc0rAvr+z4u49S2piZZA8dT0XgQIJwzGlJcz1PKwaITFaoO1HWcYOdJb1lK8wZhSx1e7mJ4HMdL7
rOhHMnkX2uPcey9E3vUgDNMBEMYKtioThyQOwD38af3HgXiipkUcZMiKwVI+T+BztZottja/RAYz
qiHC64AJfAXNTYrdCKb4YFWQLz0O8wcnlttq8fTT/UFG2oz8jtIp7ac/HpxwqdDQm4i9B304yfUB
8+lJLrp56EqMYtUwfEXpF27qUhqnKdcoFntQuP3UJefJ+dInMXMCLV++oc7dZuYgD4IsrVM9tyjQ
zOoSanoL45wHTYfOd/8T25XD0cFy8WrybzjB7LlJTxmJu6c+lrQy1z+F/cQQVUzgJSthH60VWRXR
ljoBvuU3/MffzaGQgcIyDmZfmnjRhhQLV92bfxCb7hyVMuH8sDGnPkXg4UbvRoYrgZaQSuvweP+Z
pRmD4P3Hj0/ovnVFSPh74UwnWtYI7T0s37th0V6sYZ5O3TcGze0pXr9+/6Z5RvE2Eyq5WcyQBbrv
NNdHvlFsnNL2nZrzRyT1Gh81KaJuGWP4sOhGtKMCwA0DCBpu6ZeQxIMy4WIs4XKCEKWs4AqA5Kev
D3DBMbU8uCscpiDBFkeFR+elDpOjF+L1oR10+OOL6/mdD5JB4fyx3IEjdzjIHzCRvuA3YdiNyZHz
5/0hZasIZtpW+E816GArG6pI0wC170PqFGhQawweVHG4kCPiTOf1AdYOkhnG5QQapktQ9GDAEkW1
PWmu8S2zl/7oJtkBLbd9kln0o3EabWuWXL99X+wGlfWn+wP97EAMklJ5aqSvcqBfadX//Yv3P+Xr
X1uXUC0YosQBDww9Y02xia+9NTnOb10OdQw1cyTWDo4RE1s6fKkcU9FK67+xx31jBfwJDgIBFCKa
kWRkpv3IBTK5ITXxd4SPEKfL9JS75yzU36wcwwZ9Dbq8+hsxy+TcG8bNmM13YYg3G2Oj34ej7xXO
c5iMO7XMBJASvkJN/FlF1M3fI1ACTcE41Mx5arssH8HkPqHAfOtGzF+h9mV2qEDk+EMfPX62aPpA
az6kZf1AfPk0t3j0vFqffTRLx8ItzxjQWZMmWuaGYRZns0fATmm2cDcw6isoGVmVqlMl1SWLFw51
6z/946GjH8XQYYiPpQKVu34xl02z11LO7OvX/vKtSb5efPenvH9ZH3q5bWfr/S/fN+J7Y/dcn+/+
fUtnuzu9sa5VVjAVKovyECmgHowafjf2dLVy1C6Nl3wNGeIFLd2molbaF0kFgBHZ609jqweudi7S
0D23g4bsNNevc1g4PnPBJ60ja7DFrt5Cie4as99MER9IgSEpGcNny1wnYba2izKPM6zO6mbypc5l
tDEmpD/MfS1fVua9/nsYq/6xnv2kxFVjV+1VsHhcHHmyMLcFbhYHyiOL3iyqlIqe4oY0ovTk4N+d
u2J+sNfsuXbt3UU5rGGt7j8aZJ77CslnYxQHGgnGQauaV479kpqu2QNnZ7nr9Z2BRhkKMh48ZxAv
WJXnA9nbFN0he7FLjaHYrvcm+YQtWUlx093mJd83GNNOcWgcWzuWcLu9dp+68wEqKfLqGMV1bElz
TyeSs34vfkswmqfMUkGXMUlKzRSeHZDi0Fq2kj1fTe+6cMeTrLIfIslXX7Xzs8vdq3S6p77Jb04f
/bKI7zrjeQyi6FKzlX+ZMmOvZ519TF3Tn3SKX9Xte9sdjxxnvxStazAbZlAnCvWLwIa3xjCjXbMO
ArpKPnB3fEk8QOKMM/tNYbo7t48/0m76ymrPr1jBeTU4S8Txq+XNN2kjcmLev+Tz4hcZ91k/1bux
aiZmLsuAj8v71H5xzpouqQtcyommLSJUGeCdeMVx0p9sSy24/3LcqJH8XVdTuO+WK7kkyNZanPJv
dQHpUHYgNuxsebE4rBS2IfYCyrtjgaspI25dZh/M1dR21UL3TGMBlC4+GNRVS1Un/sAQaRjDep+0
xY1WL1Uuh3Mz3k6acRi64VLOS7WzNXJJNGv0LT25QeT9TpTsbYrGW4oYwM45UE5W7AWYtcjv9hpa
11lga/oWxzInzW2TEcRdO/ACGV5lKEkMe+CcbMyvkWAITP70Lw0UAN0F7UzkNsKk4ToX8zcro1yN
zemWVfKpdehV9PazPo3vcT5+LeP4CuD2kNKzt9Pa26Sq+O5K9GfLCCNE47awpoow7/IHnz78Cyt6
cmC5UmstsP3iIznjFxZ6LIPOL7y3l8GZPmdhfQ6M5Fmgf8w5grbOnpidDDf42q0v+q73sQdcZKE+
is79DducgtjGNNPq3J3iBnEEDczHKJzvxms/dDCZ1oVyIUBG6Q7vfvw5uxnNs9DGJjmnD3FhfsuW
tRVgMLPoxjflGTNnohSxgBtxixKR1Zhyg8D9G9dlsk118CQU3A8q0t967KlBik6YPry+a9bnQS/S
UtTjhFZzdjbd9kW4uB7I+EV1phW+Dfpng1ZnlQFKaj2IV3ppMLvFLwB04WJKkyE9Lzzr9DrQrek1
bfp6Xy4lo/7mHA/9t56IYkb/74mbZVsI65tCFDT7xtA7tzNxL2296TX7MZ7NZi9KgzZoQ48CDbko
Jy+YxPxgjsASEBikasj2Y9tcnJnBBofrxxjI86we69U2ZDVfWpq8TmRf+tXdLtc1y7BJwgnjox5b
G4eZFK016+ekI8MhtDRQLt5VCBXUvvrw6nbp89ThYaXzOtcryqJiAqLR+sXJw2rFBZgKClh+MdDK
7oG7dNUJH9OpexpM7Ufouc+8w4pKhL19vCmST8ja3mrKCQYcmNrQPw5ZeKoi+1AZdL4mY1sV0xsN
JqDTvxE/l4PHhADcRFWpl7Ff3usJr6In8tOYFJc2ZwACr2k/2ugfBQ0sQaYVB7jcfDIzLCoERHzg
Juj8ZBxiP57MXZfoKGrs0a/LpNuXZoXKtUNK8iNCSwfjJfy+TPq4FbwOUhhhPtzssNlkOrZVQlcw
Un/QmjgvNj4lK6x/9v38DvHWT2uMopX6rAdkaK0TMruS9l7ru7c4cb4wtaCJhmMXGNP02VcNe6Zw
n/Qk2g/Nt1APZ59T1oNeaNdULD/dxHubI0ahTAoRxJFjS4TCHJZvWstuW3n1zwgP+0jtx8bTNrvR
DQXp5TWxytiqLav7yjDJ8qfUrQ9YFbB5jSO6NkOnepjV0TDGX2HP+SUbYOI7q+E5BmuAbIZmeflb
py3K5jo+RST/sdylvkqbHcfk16X7SeQitVnWcrX0/VmMIRcRgn7s9i9FKzCOQUIh5yAfsDJQAhfj
DxVJAtq89j0qRbdxOthQEd3UDbPkD8FQ4LBCaLdJURXHmLXE0hhEIEwoAg2nW7BgoKcfLhbUoLRA
F8O8YFDuAl2qJhhj/cFbZfR6HZ4i135wZ8d6adSLSdiVl1bIKwRqPDvsU+YUzpbfEt3P2l4apPMz
pKg5NyCNVsqstgWdv1+GqDmYHMS2MkviTW5GpAPUyNcrh/MlMQWC8XP3OxPTIfeQPREvxPpqGHUg
0TKSgoG0ijxNIoxA2e5mt258W3ivoZvXL0T10EKxunFPuZlsvWGgAd1nybm01VPDPO/iEch+cZLG
2OEtwSLc2NVFFF4Njd24ekb+EY1yuYT4KDD4h4RnyeYyrA9ulfTbWfDx4t1zTsbqO1Fzfq5mWuR6
vZTnxOSACNOczhJqyVObD95utWGqvBAH+mePTop67v4ARZpitgiKxvb2GU7uU9KZaIJo60fOZFNa
s4kKC786GZP0x9hKHu4PQqHc0zyU5tZycxnck2E0ra5ERJ8b0XuXMAfZkzszzsIUBtCI6tdoKusy
sxlCOSPm06pm5c9Dp79Qq44v8ljH+vLiEkuPgcM2zs5QGeRQMf0ai6l97cVMLvKwUCWmKaiVlEsu
6m3tyay+RFiZb/e/OJFQO7HO8CuYJaNlT+R2cXsFloGiO+u65SFeYvZVUmv2NTSbjdfz9sCrty7x
WH52FokppgGJjkSCLzEwy4PDhM53GtDAeoz4B0TMgydnZHNDqG2dDFtEvmZm4ue3tgtQg71hcNzr
Uxzw09halJYaw/Wi59lGBsNLxZRf6fRceu9hdvfEgqgXniUw0v6g2NQfs7QRgTWKChkevCVncnjO
fZgk4hIptrjOyBAzGlrNhwy5nzkJR4Z4OS5q0A/haB41D4tRTDmRpwKIGYCZqnUOqdc89wsRqtlK
OVl9lpjoGGIs2nVu7SFwY2p3Z0B5hzymD7jNLJbUkJS5dOEibRSC0W3fsDMlHf+zqUdAK8ZyXxMm
wNJEX7HrejeYRtQXiAcwUVqnMEFQ2ZkdtaI8Rbl1q8b0KGj8UUFpHe6lN1fn7HE39A61lfh61PkT
iZGkpQz489hAtxbxQYKQF1in7TWaG3mN0xn2Rt+SRrcmMhTlbpbtt2zUfnnWZKElBTcRrfKWCk5Q
V/BGoNfh6Bpm57zEfEwRiJ1+ZoVZhg9LqYdlLF+qcsyYec7hpuoiF5oEB8GKbbPE1JJIbWu3UbJ1
CxVt8tH6nYVTe+jp5iFxmh9kGp7X/xab3TeVE/AJr3knLs9hrBm3E/730HitVaIe3Unj9Mn6b0JP
mVX8Tcur56ojpkZEIUKWDIWXgl8Gj5ueZ+UGScJSbRGBGyCAghUGc9rqBwuwQvQBTABBLXGkm0RV
yzVNfual7R057NNAdTrCuFtV78mwMzA/YkIDaHHNIJptiG/PdpFHE6zNTjReO7Raab/2mok5DXVm
ZM47Lpn0BiLuaxNSfsTDcCgjDmzLlF68lNyysbDOCtrJum3PGI6njSP66hBlZkQ108cHkwCkDRE9
2CGLaGc0U3gynZy7Us/7Z1MYh9T6FWZeTA2O4npmtHoO0/g22KN2DJlJ95FofGb6+JRice7S2Q0q
N0KAlY/FtqBHuF7j+hbcSUF7JGvOqhe7pmTDUDPQmKFujzrmKwBxDHvG5SkX+S1uCudQekDQmXck
l9Im2y+b5SP74Rd9rr9xC+nHWEPr6S6td5Qi2iDu1B4No3ozmELtnaH/KNN0Og128oyqeHWbzBdF
HLczJC6nYOqLrpzeWuhqiwPLTDHzmB2asySw8Vz96DspE5Jl+Q6TbKCtaF86HfuAVXOiMsj8hLsB
j8ii98r1ldDLq292u/hzM2D+kTXuc/JmhgUpTfRU1qOFf9w+u7Xm24iWmUrY7zmKCMKMAJ20I4bu
0voASKHtysylh85EgrDKGtxU/3G3xt/fsaLsRxhI5LdsupA04WT5UtsHXadrV7vyDOcGXWQLCaWy
KBFzUZO8RWWFwhz3JwoR+sA0KVwrvYD2eRoH4k7uHuC72U+fIFQ4XOAQrWeCA2wyS2wU/Q+19Xz/
rhYaGZ0CPK1gChB7A+DZjXGHAipuPD70MOEwjRDBcPdycrw9NgyqgtR9EGZXgcYip9Aq06vUmZs0
xIvUmSt8D3HctfI60BesZnHf7O7WTD3SPiJVvHLWZ2a2AOaJw3MmMopN3DRV9hFPsIiEQzO4W8Q2
s5OP0kLEiqQl/sNrL0ZrN00McMsCCVPIHQCMkHMnqU/7mKQz0nqKFSWAARyTJjI9zbLxLHw36wmb
N7LRbaXgEocMON0S81wkv+U043xOmK+pxVOSDDj6URMec5N3HF3UqcBotelwwA4Omtkkf7WamR8N
+mPtmRyserwNJhUXAHvokiFqybCtt50XrikHfKfMONDel9TMbiBKWeG3dAxfo16x0jFDQr7GaXdQ
eTB52m+TBATyCyF0jgsTmgwDdYs1BJ0VKDSN3pXxi/V0tbBlN1HTizOm0gRcxM/ImjSIY6QQk1EF
STpeCDP8IQXrUUaicRVTUes1Nl2DdT5mfoyckXuBDKIJMp5u2M8NF4niVbmdRmgxnvI6Vd/6gbOY
UzP10RI+bKvWt7FKKYw0VGZdF6zvDMNIeFYuxV03Q5GbUXjQ4NzDnQrMIifhDJLlfT9ZYB7mEazv
9DYa9s+YpLlN7a3gubV9B7+MA2H8MVNLzuX4NV747ESlaTg1geCViFASPr4HI320hEm2XD0X59RL
xaHFQNAN/bwrYg65rkE57+aT9sWJ+/k0CYJLdP1h6Zzu2jZDf62YuRfMTI8yK+fjWgM7+dTccpNF
M1HWtyGarNtIGanP8LNsL99qpjHeyBegv7kEzNqIEJ3m9FAOzrcuavPz/UEbh+9xrEUnpdX2FmrV
RYsGnbRWMG+B4BByLhf5Hk8a8llyxa9q1pNDuOAEZx19Ztg+7hdDf67tHnoYwURncwjPiFGoh+Yu
qDniHxq3+e7lgjDTTjzFA5dor7Tt5LBJrheVvmId4sH6qkmGiWm/vn+01062wplmhafFognKb3mZ
vSPDHm+/nvnVTFgnAif92LsH2eTeniY/CCH0fT46vyCf9PaoMhxPd9mtGIgcEAZ0hIFPj8Jg3HiU
CdN6UjNaI9p2DGD6itEfN2J0rPTkawrubZNJ3AzUj092Vj/IOcJStoDclLeukKhN24RradIeKioZ
JA4UTbmTvVi9XSLD+cRhB3fMRIAtOK1vJNohXlut/ApmVDM5b33tthyDKJci1D1l17y1VMZ+M7MG
3Rci2isAiz3TI26E7TjMNaBW5sdSrqfRQXL2TxKCg7n74Yn6zO4pbptNM5MehjLiWEim/nTWxq0s
HgsdZMkUquagQ4mgUkQvYlgoOoia4qexGg/d+C40DNchZRlBwvS/OR6Kvvb7vD3hekFtO7Kp3t8n
x/kKHB+xssAzb+AYur9gsgEWiG35Xp+iLwuFYEDpyl4PA0UUMBUZou9iLgGEKeJTqXgmRZ4ForJw
Yw2IJdwppGidaWTiqqOjwL2a6Db2xDKlZ8CCZQiWmgy5T9+PQOcShg5xzcxUHkm2kEFSx6dWxh+r
+b/v8o+i5GpCSIvYW2iBoVbbuTu+RKJ/U1xWeJQgqfz9EtRbht4pnu/IGl4JCslYsTLF+lju2rJ5
yDzF/ugeExF/xUXfBWTBMI9VJWUJ31T1cg/Vl6Nv2Ho+vbVPHQM73TKXHDyW/PChWBRrsjNdaV0r
X4KD8ROUn3aEyAR9AGFmtL1JY9hGonjmHP+gRRgEpUAwt65XIxQnRBFo9lmfO7JV6GOTVdtS8mEQ
oVVppB9ep673ljo2EnNTcIpHJlHRgktVAAP6Itc+JUv7sgvrlXKRFbdaDteERWajFR+9AF0Vh/w2
tV4Qemcx618ORdjFgU37fKOtn+Mfa+IwnTSRkSc3pR8w7WO/MTHL5CJIjNE85ykCCnvy/Hzmbidh
kTNJ/NAwhdoU9G3fxzFucItU0S6XkXov8BzqEwlllTl8JjR0Ds1s6ze30j/n+SXyKuM7jQoUz+Wy
XBLLSQ+2ubTgoKUZaDSoKl3PT1VTHRPbGK7mPB6LkcMf6eHGdaTGKfIFnXWlwj2Z49wnIYSUEvkm
2n4u5xrkwaaROU845UHSdg3z3fLDLslAA0PJTswV0orhZ++pL4ZRXmEKPEwVOJCwHVMkkeFRb60j
vW8OOYNgrEefeVqvHltvWKSoEvV1JZi9jG2WRcXMNZNbijuOmMzvy6BOMsfn7FjZ+7oecp+gOpDg
uZOPWIavVdY8lYv1tVfxrzx3DvEEcxov27Chq+Ejmhn5SOVLQ3ltTnQIzWTt7OeUu9Z6EzUzP6ir
aOwt9mqFLOrHqI59rL5c3jVlB77bfrMomm86K7KXg0XO5eG+YYecbXXjjGkuBQFm50HKwGNIz+PZ
aN2PWnePmeXhDjSOsSD9uO7rnyGEOeg5gHoG+3V2mZNbhY+fufQKtSH4YuMozCxLyebrjlzaFoMU
Nr/0w8FMTYqTd1jvXSPtFuiqOHU093XuWe5aUP8bTYM2rlMrDms5MZvhzmpwK7vVY1hzM+glbumO
VjdxfQ8VOrzN/ZW3Iy7t1FGPjau9DCNw63HG/kYVQbTPg7F6g9XCRmBK7Ju9xyIX47Wa5UOTcfnf
QVT32yVKofpa5VVDO01vkc83woQwDCncwpplKUQcj2HjzVn/mfth3oytGWAsYXXAXxsUgD8gA/tK
WQ8aPNnNYkkSpCM9/J3AE96v/66DvNtQurpBPiIVQjLUhg2fpMXEVF2tKRyC+89av7djgQOPRBRf
DTNnPe7UUicf3OROGpIrjqi1S8+mE5cdUVMmqEaDdkipMS1xWGzrgYvCxdMEoZQPr2APG4r8wyjM
U5u52MdWTlaalIdc0lEMo1Vg5/BrL16qtqo42y58qng92xfacs0q+6ddc1IBzIe0nxa0jIl9yDXd
2VL5vI1euNVaDndc/Zs8xzJwt+a6YAm5gNZO4VxuQdoD3ucoXuSUCNL1Agn8iOEOhgxtMl8aw042
yNscdvF2bVfECNw4CqzbJhdHhSd92WPR0LZLg/ssw7VRNt8rPrltmnlfOow1ItGekg6AUlJ4TE2t
gSMj5K2wtfS9aBJ+0a57sabhrV9PWaAjSYUxFQ4KtmlXxzIaT7cUb3eQL8nHZHDTt5azHzzyF52M
srbBxYEBidQCJP5oLBckJYtHy3i9Hqc7H6kaLV7t7/vajZduDRtDwT5XJHyVirqRj2w2zRe3qdMH
qazPvPgAYzZ/ZQyqK3nBRYcQP0fTi5P5aGaJOjVrMmwSWl5gy7T2kTVkjym9B2JAa5owjgRdVHjM
wCv3hXGOX06xEfAUO4zCyINw3wnuoKOV5tvJm79kg4oDr80Q4aiOEb8OEZbm4RQg6dnqE5R7bWHF
MqR6dU00Udz8uDVGRiuNtxzGrrsB/lPnVCJkU3Z7tMg/3LXqsaPjtaBbctPwzSPq4Fhjy0GH4+zH
CNfgUsPTgBkhkiTDauq1u94c2GMjCiDMDRUwxXLZzU1/A3uEqUVl+bMwUd5ULN8YaUZEfcaQXjtO
8L5JE6/U9PI2c1p8XhBwDuhJ/kD6/K+ggoft8/Zf/0QQ/Nu/wjj4WWFjS6K4/9t/Rx380zddX3av
f32WPz1p97f7l6PPakUB/ukv27JPevU0fLbq+bPjyH9/AX//zv/fL/6fz/uzvKr/Malc6DqUgf+e
Svh/8x8fP4o/BZX/8b/8G5LQgiDoglDzsPUBJpAQWf6OJIRWaEkIZ1K4hiN4hA3wb0hC+19IHrYl
CAPTchzITv+OJDT1fzFoxXrot2iz6/9bJOFf4GYrd4UrlpehG7imzL9ywlJRGxboDQ3ETu/tDHdO
fXPxUFhM1aGOdqKoy0PXAPCNOrqGc84yuhDi+U9ACeK/ehnSMyUudfAXxl8xCYvoWuxko3YgkgPB
Sm645z4cPmSn/wKKEaDWo0PX1QwmMlf6/arCxHdl/jOY1n+Bx/GQhK6QRsBNlr0CJv4D+AeYWtrB
Ogjx8Vp0gHKLrBGhGUcNFf4oQT1XRJuENyfxvuaq1dZ2FSgpuodLWWr7jr7AA9i15p9RN2AA/iey
hTQ9h+EcXDOslfr6/v2HFzajM2gEUSMHOWKOL/Sh2ltp8yiq2L0U0qZUnK05qDjYnlqOp6jG8enO
qWHVbC8D7qTRqba2w8IdDtFprCvvIua8vUhcdjOuiM4oaTl5xW2qDOui/v0hryW5y/aUBbUCH1fC
vvEHL54fl4ZVONHUe9gAKieZY0a2pVVU47h6HQpZrXEdQmPt6Lmxo8H35mmviNLYaNjkjpEof3uh
i6LHJDqmCZlP9916rL2GIqcZifLdH9usx1je/RpnDzgrymF+bYpRDAAueISdpn7iM8FFklY7dmoZ
nULMG3sX032QqfEcZUfhbsGUow1yCiYMGtaL9JensptFAM85zzhEew1yXbPJAYIY02sYjWuMwuDQ
GQKdX/gp5e8l1y1nJ7wUxJs8uI47XSr0R8cWzwLWFVrRivGWIYMqzI9uLA55ysvKit80xIqjVjvQ
cWPvc81inMt4vk7JO7ZctQfbyVx59f06abQKpXOisKwT9KY+YGK2n0YR7huVfJYFbtdZOtvCa37L
crlVXnRrTEIHrXA17TdP6UuZNx+TRFTQjSVH7MoL2opxctYBKKg5Dc6jF3SRjRwTC4Av2/ESFda+
0yj8nGFBBERavNkatyVsD7KkKBGe/SJMx9kbIj0yLk730QjDqo7ByxfTFxgsDMZUQwDEHOXoHJsP
OIK7UN7EIr9HwF1Wbjbn9Th898iXCGox00009ad+7h9kln8KixCFvjCpaxCZ+52JrhMxRhyU8puo
XxJR0LkvVfKY6oz6atPP7EC6mFuxXnADzDoBCygsCL8Bq8QJovPEHqx2tklrVFUSnzXsjfk64G/Z
udFg3qxixXa3MVeFwtbSoitArvhTRQCrFR1nv1ITQ3baeJkAj5wPmgu7lyZUNzTFXuTkepmroia1
avtahu3Fzv4fd+exHDeypeF3uXvcgEdiMZvynlYUqQ1CFt57PP18yNLtktjd0zG7idkg0gEFslDI
zHN+0+OnUeKnUWh6hZKTcchbw1pJYo5iwc4xFQcylyyqUQ/g/o9DilHzqozQfZZtilV+GWcD+1TH
4LUYwPD6tbWp/AKK9NzU+RXIAlmXh6bNPqCNy/L/jyGyFM+D5Rm3Dtl2q8pSZQ3YsSnWTro8w02F
6deDaAMLYQPCgCfYzohIWYJT42Dmm3zUAxTA183MkuxDM6+Pt4FaDwQzrxx7JbvlIXe1AM+OeTiP
DJsg/qXVMlPwqZcnXhuvRzkqdGOxmHoDu5H5JKKTv9pCT3YrjP5qS/3LncBgCHZ46K6bWgWNXGrR
9Q5v9yYkQ/L6ObJ1lDcvL+/IG5PFUt4ur5CMFHu4MIkbL6zIBcCDKE2t8Hgqvvalj0djoZv8eHz8
wgC2l8eGOO0GCPR97anbvlc9pK+rFeTp/hAM3XNo4hvU3uFnFb3YoH2y1D5kfdY9OOX0YhrtjwYQ
LfL5WMhbkMe8ImDLMLZojBNfR+l9UPeoS5ABR4nngqLSzkMzx1RsfW2FZCM6J8LSwWO/Z6BSpQI+
L5sH3RfutsvaT0nikv5A45vdJjrhLhYnll/YW0RDL0E2eqcs+4T063koRLxqIhJlvL9JyrjF96Zj
jZnB3s1gCyw9HUHi0IoS1C+0JzeDvopO7UXBAfQwBciMQvp81o18yxb8K5KUGAWYqJZk/bDE+gkI
gT9v6htSel49rIrARKHdAGbFnsSa8QsKq9vCh52brPCK3XsNIT21x8kDXiQCjklK8AtVGWLIYu2E
KQGzYLpTLO07Ko/WW9mSSWwJqAP82jTfYse3wQ7YiNvYGWDdYGjXBJ6ZtBAKbm1gfxVQH1G37aZc
5IPabFJ3dNj/heMKJeAPo60xncHT3nSKMAnhHOshsDAG8Xc90ukrBHxncdBvVZ9+NycAWmr1wYJj
86h0TrnTFXfnxkx1fo8fcpaAOjP8Gl2bNsqP5g/Wey5peyRU2TjNPhEYRMfd53qwiVJWcOUMJ8zX
ts08qlb6MYhbXsYqRvD8wiorXnYN/opz3kGZUGdEcYIAKITnBTvlOrkXKqAk5HXzRVEEP8K8O6To
z1hV+U0TBaJB0CGK8q4cgle0BwxYfFGwd8r2kDrt2ulD46Pdfs66EDERYSHCn4DHVHLlSWuNatvB
rDI0kAwkZdg1l9/tgfBLEZblepxMvAXcpEF176jZkFCFSR42ny6TQkZ9YuNt6QDp+wGOogow3VV5
AnR4FLVj7Anu7KBZnWAzblli4Derkr91ojsbWb2NijvDyiQ7uINxqen6sWzZefkjyM+6iZV79Kvc
fUf42eHxQrpm2iAqv2E3+onM8LTCdn5c+MFDEqZf+YnvOzxtwthJ1w6ZxQlh0NjJPnjIYrCaq55t
65J3j8K01mJoHlNIoHB19M8VeHIjyFJswsiBhCJ4NZDmsFUyzmqG9JZb3EVgM/km8qOhM0HB24xd
BEo7LLdPYeXfqwFIO2t67GzjcUy7194zBAjXYTgGAEGUznfw9Lpn5bePLXI/E7tjJYSMg0rFIxt8
tJHKGYsyGT9cAQLE149DPgvCABRGLKPYilT9NJQ1CBwQUWYGd7l3SpClLcSnMmQWi8On3tUx3+o6
chnbzDnbRnE3RKjqMf3gKIS9pOZjQEKyBdAOSlr3winvaxsC3wBEgIXT2+D1Z9V0SN7yanKhv3XK
oRREOad+vB9Cn3/0KB68ql6TaHjORYfkWhiYvCaTYSaRPDqe4O0SBAbJrXY9OBaTMFvulQVAGI2N
j5EKOkIAN4yMilBRkJCSKDcNxn6L0ghPNoosqOkjFhnugmE82Q2YY6ChpywxoM52mBdOj/oU6LC/
kEHwveJTYcToQJkalgZQIXvTeHamoyCoTcY/OBNIfR4j+7sY1M8kxGLF+6AENljh6mKxpA2inHAs
MFMvGk+mK75lffoRXclkQVLIPY5tDoUtdYKV4bvJBRM/U0UTYUgvSWkb5LpHdlNzj2y7dmsJ+Vff
HtdxXjyXc3IygYYkR3kF9IKiHaA7MP1fFBYxW30GaOLWiayhR4o6itPsgpHpeNIH/HuCdLzopLEa
XYFgWSZg83CpmlawKxdhhc94rk8zL9KFNlR69cKMq6Un1B/ODujweDL80lkjPvdYmd4+LWrnDJTe
OWOc2y/ySRs2DjCksEh0crdMadB4hrOmPIeOw18434mpNgC3ay/lrerw7+tUoGZghvpqQpSjtXDm
CH/4zZTdoUDCAafwhdl1n/ugIg8Vuwlf/AhMRwzeuXVG40xwBu9u45znDn91k57dQv+u4zZF/Gj4
pBQGXGUPGR7DO0UNIIZUze/rMLS3WWaeMwQdSkxXLgKE9Fo1ih+KYt/FjjEcpsa/67HrYdJrjIsG
mwtrl+T8RY3CBafkezXHdSfv2kOPWoTZa/XFH9QHwMjq3knr9FSAkwsIvXEuQdNg/hKLNI02iE57
ULJwdBxrDdJhiX9YYXX7sULXIw2xXkdguTVLd0/aqr0gIZIh0rPoMy++1FFQ7rSx/BLm/sEwvebo
Rn18cIfp0Wv7EcM2YR40iEB+Gv8IbO7RjbdG3fExKU9WDO3t0lvxWevGeQlufSwz3vtWTXYe01sS
NFgs8a0k1VCw9xu7i47cUBerO+al8RCI7C6JNW+fsRZeAm/3VtME9MUDBl5q47hK67w8uiMsiUb0
l2Q+uHr/vRe1CT2cB92eXhJIsAsLpU+fzVDDysV0UMtRPa+5wJz+4voD5oWeiE9OleMvo0LW06dv
Ih/uLfcLinc8Fj0erRxQ+CTFAmVDW8pi3YLJICxIq+G3gkmKHR20p8IsfhKgosCGAHWry26zqFAV
kcVA9rOR/zn+LxtrQojIkeWLDEWNpeQ92TPFSpYkAetvq3JINRO1ZOl2rjztVpWl26UE1P/VkJQ5
azI+SF6A97elNGL/jiH2V6yxd22AV6BK/tV5JS/+0M7jFTSH4jpCDiNvVqrL22UQsKivhLTrtZQ/
CGqh7v5npBkciXKbewLkjepE1/G/9JNCJOQrLxoLG4WI2/Xl9dq2/YT2qr5mqQQnIp8/M8Y5EoTz
XEQsAMiB/iEBZ01CMboLlCxh4WkkH20rxezK1+56pUbBhvTPUmeLt4980PNZPDsJOcJD2CxpUPpJ
74PIfwgHxwclxFPdAlsO7BRLMDOHyt2SfzCblAC68JKzSOtqowT1bEBLtfO15IwabDqz0IZND97l
pNXGS6Ra5hb3z3GRWJ6ODX1vFSvbxi0vq7S9EMJA6A8wk1o9oWvaB2a0a7sqOUVBmJzwnA2WqsEc
pgU2FOW6Q5xUvYsct5kzMmOFkA7zqK/qyAm7Owfy4mnsDh/YiE8nsKLTSZZEpbNIIEmKhA4d2nxA
RORQs3jY12X4c5g/aWDukYDA8hJkVmZsy4I7may3MLUz8G+wKlGuxLYPr6MFwhYrJBpBEWEQV8FE
IP3n+admPmjELmoc9vYRyVYUNEx7lVxMRTnr7FQOPhLmR92/T5jY+B9xQbbzTC9TPpx4mw4nZAee
yV04vJcZUflKf4qVvl+M2B+uscskDuQUKO2LhAjDEL44eoX6mkDyIvKQoUIa+yskbmTJ2mJRu3W5
E4F5TCfVOipds/NKdoYT0APy+HCR7SH87JVDvmmi8LVy7XDrk0o9qQg3oTJJSR6MflRPrkVGQ0cY
Ah/xcEPsRzH4CjqENYnnz0MLJDM2RGagXArXOpZpZh8tQ0OMRcCu1JyvCB+aJ8eqqkOGyoky19r5
SWF/QZzSJPd1ayMZMi4GsnJd/1hkrHqjKTVP8sGSJdH1/iaydMizmj6ycGxObd/aM/bLwGKxMbZx
FH2cXBNMtb8cYgvn2LlL9tt9YZxmwmGQzLBr/pSw79e+mk97i7xCMebNUVGHCjiZgiEZP5KTDqYe
gDGlxBeCDViIZlRanCEPOE2I4GBr4QJjwM9Bc6/8OLX6obJ7fBhLaLVW3MUnW09iSB3NW2VsUabR
4ArR6itjBfCDhAWqndHJ+WOkHC4PjjhGdguXyUJZc+Y7Gl3qrsyRmTic/+9BiriVmP+HzfzQywMA
DIySIYAztwLWCqzoOAX9z4OC9kXOCoj6tago0Tjv2skFKtOL7GjnU/KoBX/xy0BZlFeT/bLqYJe4
MGJDu37MreP2qbLtVoXFhop/y5L31nb70MKo08PYfjQiQZKuCsL4l1svfJstgOlufrm/2yfebq+U
d55Ax196M+Re9vQ8cK4ZqdvbuNvH3m7l3d3KIe9uQw6W47oGYGxbnqvIg66MqQzzLqg8q4if4tY5
CfDnq7RCLN6EqXefE3CGF2C8ouOhXKJKR/uHyM+aVTpgCxFYZzeI0b0ASu7l7tFQh69qpSBNA6Jk
IZHUKOZohzzRMRWGdOFbk71jVR9gqw0b4mPtqFsUdLE2r+KvOuvcNXqILi8pdromWMcFcDWcv4nH
FqqB/41VB59Etg3zxAGUWot13w/TwcQGfZs2BU8wLDazFW9eNqqAUJNXLPnKLdENtqPGgGCJcPQ9
N9GAWGI5iGS/2CjavQ9E4Dx52adUHcXHLvhcoLJRVIN2ByssrboKkk/3gP2cDxccQYiRzRP5665a
x1n8FihMy1M/9SezJJDUt8bX1qy/Yg1m7udIx7qLSE83cLYas3urPYExsGpv8Jbxg7g+RtpH9mnW
MRmT9cR3tOZ9jjRdrhFSFX1+LEW/VNrAffIsMuA5+WlFIYeO9Xi58kb/yLrfg6FQbCavZuvkml8s
lCmWiFfBTrTiR3CcFhH0IF0i2hZv8XyxVkVf3w0VTQju4qFNvEcz6xAaiB0v9Vr90pf1p0a1tI2J
qWM+mcYmLF6nyPKh8MdbgZ/lhofk3PdM/7kJeLDUw41TDXdK5126kYAOP2XzAKoc2162YDjLNHb1
oCI0UcUhoKZOQXA48fqjNU3oJ98pjY3YngojCqWt0yDGiVyxDjYnbbGC/BR5tjj13Vg8N254aAhf
7vMuwpk382o4ti2me4qGO0iR23cw1RGPT5Gsw4pj03WF9ahF/iar0JPochtf4F47Qz3aRgVogCTL
hlXiBeJYhv13PfPHLQdjzTp73A1Nj+whFsML9A0mlJt0xAe8FgVR1OL3LEhylCqVdcyWeK0C7l5G
jgKfwJxNQcdJeShGnOVE3+7tDKHRDplhrOwLfZeP0Q8zEPGdaqIUKniiiLQZBPn6bYKX3sZVun4T
gIhbt0n/hV0f5Dx7WsfC0tG+Apmi2c01Lfe/yvb+XTL3/2CulpUWebG/z9Wuvief+8/V93/9TP3u
v/3Xv67n/EzWOqRd8bwyCOvPmVX1F/84uhzh2BavGo1srk7m8D+5WvffgrURyVoy/45qaCQNa5Ir
wX/9yyDDixIGP1zbwt2O/Oq//pOpvr+KxJPk/lt7ANN556eDipuF3gnZZNYegtt7p28fR10AI84t
d108a47AVAfGU27ISbFthcmE5Hi99k0cEmecUVgclM6GBlxmO63rB0hM8CD9GhyUpWFlHQGWApdv
Ye1A6HRELvJoRby1NqrDRq6oG//YZQH4u7xbFHGHQ2OuN8eaJFMSB6cWQ5CN4n8SNnDlxmrsZc2a
GCcRWI2G0qBjUAafZ889dK1ttqljug8L1HpshNBjiGGBahIOE/Dix/x7nKfTFmdysm/8ibOo9brL
6ldzIBpX8GdpqNu2yScTWiXbGYT/wESsxtEWSzdwXkZD9ddx4LHlRCY277J4XRE3WePpwKzjqSiJ
WPxOLespx2lR9YluKK3VLDsvmI726ENHNbcFbi7nSrOI3gt+fimSna067RwVXLxZx/e673+ycbV+
4pcJWVCcUMGpDjPGcamOzy1G9SxpCVc1GKQuDDGhpB45DqwEQh6wQN8mCGmzJd5y0q2nvteLNW/B
+MkD3B4Wmyo5G5WN11qDJmBlat8nBHt5cxQXLdGB6o/47cE1W+npiO9oHX5CFS30FR2UT8UqOEW9
ZQzxw7Vx2XWbYpOmqYqQ3oZn6EcMCGdpFEA1oVQ9FT5ISQw9ar5nvXlJdcxuQS6LFUTHY2DbS3gz
3ywlBr3vYQ6iBfpD1enggVuY4i5KAAD7WbOx9trcYUeIimffr1Q//jGa+OliA9GprB00dlstb/zU
RFDQgyrk1Lgd19V4tArQmG5EPDonPGSVgFhjG8txK2LvxgfZJDwWECbOEEONRavjv0H6czSck9e1
Z81zM4xVs6cuBKKDYZlYsi5ZDv3sQBYjgzT69R6lzAddpCeMa08WiooFqE+8uQbySUTRMF1DvXmG
uvqf8DrZQyW/QA6Z8hg6gfEQj/Gn0gKj5+T5UxsTJhZZ8hIT1hlQSmuGZWEEeJ+B1l+B19tJdF6I
YEnh3fltSZyLadpBcS/2+Ms78KW21YBWa1mtpJq2STtW+0rJjrxVWS+Myc7w8ZBPCaRXbY7z+hzd
T/mNL4pu2OU9nAu7dHZwdaCjKf2wJ8S28tM8gIMMut7IkgKMdZWxFhr3YeQ/2xqyh9ms8hWo6Y9I
PLpNAKBRlACWtTvPVA6N7zH1smJDOu+prer+zq7SU6raW2cqnmxlbB4VfI9dJiwgS8GLUeBG3oc/
NFT7Ugyj2P/uPDGJhYBzclfbaMOMT+No1OsEmOHajMUz+oNAPKt1EnvLfKjCbZNAblfdAnR3Gp0w
byE6ZsRQx1M14/4hsdjEoeuYV01cdeG++FKx2b63LkYSNAfXUAiuxiy/5nebEk6wF3HnXnnax7Fn
3+er3WMKB22lo35D3mBmauhi0WCzA9DLqQhd2jgSm0pfA8MvUe5OhpMxDeADGxdfl2b014GRVess
LMxtmvtoHLLhmbrkEYCXuUtRP1WJPGwQ3Yb43jbTBrmyO7ebXPTwFj1+mksvDJ7yoMRIOMie0AfF
26JJfySwdbd4mGWbMdC+OuFBSSft0D95dbTryCSqKPlhruO72r1Tath3jj1LpQfdiI5NpmULwyBq
UKTs0z31axR2gCp162XSs6fQB54OoB3WfevZR9R4nWM0dNo+I7bcCQhlPr4xCwDJ7RFFWPS5uAGj
bKpj2OrVUe8jvNSU6RumIHhhQz0Yh5dIswTvBoCnnSW2ht80u7ENH5yhHrauRqw791ARiJzKPuq6
5e+LluBy+oKWQnvUtaE9qhDjSdahAUKAsNlNeXhEXFFbxl7kLnla4hMGP0uN3M0+Ech0xr21ZS00
8NLhPTq64bRycwAMmUdCKzXqH7pDRqPwJgWGFXIOYVJbABH0eyWDeUGeqiBknyHhiJHREZ61uowj
Pk6xHWgf/XRpIi1jmZ6DkR7Vo9BSrIhm7o1PCBbmFGHJzPjoYvq0BSNFPL8rSfO49jkn5oM82xit
0Xe0gWOY9vUuqvlW5P2U04/AiZyDrKSsPnc8aNe7xMB1wP4Joiw0unQqiKuMJdm0a7EMbVyQXiw3
nw6+jTqHaujwsIPdiLXtpjL1h8FIM6TuSX+gW2Y7KMzLEhpdBpAC4ixNZGGMNnU/UqvE7hrDBOQK
XlHygbduJ9uETNGymrE/6mje+5kZr0d3OiezKpFvZNkeMMOybRFT7MGxloNqXG3G/r+uGxHaZCX1
9+tGMH51/PnXVeP1jJ+rRk13/41ZKytD8PdggWYM3RXipzk6C0BVw3TL0l0dsP0fq0ZH+7dhgnUz
HRPhAkubnV5/rhotuvDpoteA7wMuz/zfrBoBh/2GHZvvByEmC8c3TfCHslb9HTsmgIylaaua36e6
+VENo3+aOVuXrk1432AV8BnbW8QFm+hbmbX6wobv9oDbAjxkx+E3WuXLIeiHBz/opnXbpiQ7LSt/
qqoOWYsQBvrM55cHH+v0ZZuk1jbwx+LJLwvz3Fri3nE0ILhNx6uWuGN3uA5WxHhoTaJj0+RjG17g
C2OEHVtugtU1GpC3g1N0+VkETTAsxhDn4bov8Uj5izGyresc5USuS1bkqZnuvVRO2m5M4pArvI21
18TRLlZZtd81fqqj1rZvGC5nq25ANS/x4+QQqwahEJzynky1m6BL6JCKpozct4o8Uqp75dlsvAJj
Bu/DrUm2y8OtDRe1dV1aLrAcTkIIoD717YNiwG/Dfw0Hs2w+1LE/HGWVJw1buCr9U7vQyWT2eUGW
T46Wh2s9H2L65IVC0e+rpG93mFHRZl3PYkO7z3D4AGGAqTM81frB71mpo6gFGTMxU+KqLbyjIO7S
Iysj+89FL0zTo1koyR7ah8MSOxP9mT3scJalqYeQBLq+jo5zr+xoypzFtdWgghUhBwflt3wLJ491
RNf5B9P1xWuBTkDqFm+uVyBCn2tLx22HSzBAnuhHp3jTtNBdooRdH0XUmi8aOq5OX5Rvg25jRGhg
UCCH9aH6AI7ceGTp1f9yeunP0HPDD1jft5YDQFoLD0KUMw2Iqocty8X2FERBPLvb2pmq6Cha3oHT
IWTRFh1PRKms0NcWd46Wu3fWfACoiXKNZh5v7dhPYJil+w+ySR7aaXLvUIvuVmHa/7wGGt8T9AW4
OnUWzVYKHPA97U7YQMJfHHi+3nXIIbe2OsSxB4m+HMemCNoxNMGtVpcfZa2dzKZayOL7eqAkdJEj
cY5Jkjpku1B7uI3MqnSOq3S6c7w1AsFGBNVnMQAa+1EeIKZvK0dxLmnWNo9toTXHKgsfSlA83zpy
piPovM9GEeInWLj+B6jdMKVzR7/Ti2C2C9JSGOx9gXOmP2wt3GqPvloo6Eg0rYfito6cd1CrJAdK
XBsHYkb31wOqBKT4tcMvTXOnIkpracW+u751hJDK7r/pwxD8PHcemEYYO0RZgpWFDo8XygLio2iR
SKa9PJg633NrB0hXzux7eQi9CSa/YpxTcvLkyJP2pArlepLHWnsPEClbSLAsa4jsFKdbWQmjKWQn
MoNor8VgrAHVuoVY+5Xxs4fNtHmKUElEujXwhvVoaBhY1mpwETh8oE9tniNk2c4tMqgXsG3BxYIn
p/K6NUnsjLG5vY5r0bC99qeApY1UO4xd0CC2Y6qPMIzGRzRm5/L1wL5z69cjuu9lrF3bJoe3I1q/
KNXThBRIdmqc+PV2EjtaEJK/XxSl93k04rN3ALAMvsYguxek4CZVb8/eRO3axLZxE/XIY8tqotXZ
vTvq6W3srR0R+XqDtCfEJH7TbK2xlZhwTD73ke4ug8FKv4p8paCy+UVt7JI1UxqfBSKJ5976OSv8
8wArAqFk+f/kq6q+n2TxZsC13Ab3alumob+fZHNgMnkDH/g7jsDtruE/fhqMCg8Xy+3sjZNY9naW
OFF0jQxnahYsvsMp37Iv1R5bgS3FoFtsIPmitM4CjjCyMajmTtkWQOBcOMCHD1MfWmcNZlVqwlna
o7TwJZks4BFqtS0m/3Os84RCpRqIM2YbWZOHHv1Gu02fr5UCa/VgCu9R2leerQaQquq67Ul2Fqnf
L7OsqvayqrJprm0ikk40AwYS9NONCa5SkaikppLy3scF9BvE6dc4bjWEJkNjk4Gvwv0IaHrQsX3p
I/U+jEykjRMjPHh1p51N1sJr21NBsWawUIN6iLcjLqyrCFv7A3R5BLu6znxEsd58dAR0Id5a7NWH
aK52CeRSLEjmmhwm6gSfnoKPHmvHfLwO27daGJMZM9L7HMzCFoCdsnWb0PlAGI89r9998XxkA3i6
pvsJItWxddGrJPSTf/EuPQrZay2tndXE3nV4aGL7H+yxdZ3l3y9+lSaPguNqlmNawrINgV307ysz
J9KHNK8rH2s7VYMAV8WPJKGnB4NwVqQjyVx2CEZPTXlvz76lowdjzYiG9Bk2fMPepcUsxY+GIwB2
ngDM1468T5Qja1EQhqmircq88463DlmSbXKcrL5ru537ruOvBt/aWGGiKjkgHBDq2boITetcmLGy
Z0PpbePO7O5TCAHIMirm6+i0Ty5ypT8qIFpFbfhfW0QfCGH4hoUjFXsea97z9JWKHIesBywRkLGf
W69F2Wo3Vr3Vg/B0HT6fKNsBqQwwpdvk1EdQZ0uUvvaFBw3UjQy0JmPDfRXIXY5a7n0PlWxLCLXY
p66dLjW3R6xIb6d1H2H/W3dIlSdoxCKvORcBbdxFhR0f5DjZNBJYQCY7YpoDUsjUYH0Zytg9weNK
n6ccpek679Asi9T4AZ2I+EEtGpW2mWlm5vGD0SnxgzCDFLMjlNZlmxxnKqWySwWCSLIqDwRxlEMb
ja+3JnPo0rMzGXtIsOxtq17f8SkRQP3Y+IB03jIdbPsoD6ZR9thcahWACZYOtw5Zkm112IK6+6vu
toqhGuiBsnp3XoNQRQWSxfgM+7862a7/HbsjDeGm1npxEgxYDT981ia/fwrGfJ1GlvJYIKZxKlw0
87Qm0L7YjrnzfKF/dKaUnE3nJ/veD9QnJpevcgAqxd8Ly6qfXCss9/AG1E2hGMrHqhVbs+i1Ly7B
IFTsXSJZsShOzD7APueOZOtn8dafdJJapoHBmTf55xgx4fNo6zC1AaDs+1r3LyyNg6fSa+7DPFDP
pWkHT2haENlyUK6SnfLQKdX9WGnqWdZuI8Amcvp81h/XkCP0LPOu12giHwdkPdVxRynx0BCxJw7X
YpRr4qAQMkZu8VYc7kkgKchzoJ5ZWq3y4nVYl7KNI/caCOVFNdDPMAWzgey1q2EFYFB5CuJMecTr
YWvNo7psKre/7H1/piV+dSnWf7eRNklxzNtJF26apbk2+9rf31oe0Y1QiZPse6y73X2uA//sI6/+
UmAs0cWz5VJ80cK0wprL74DpOfoH0ebmoYmUU5BgA7MMifGukJIjcjfPeAKFwkM9Bskh7IiQb6Km
x2oUkshMMO3/gUwlGW03R9759g0DFrBrW5rgpfsnk+AkhbNpD943pY/OpZvlGKfBSEiE8VobRbvP
etStbMMwXyNSkzCnSjYUbJifS0T5Jq8wXw2gbTscjcVaVr02/5YYdXVvCEV5cMiHXs9GK3xj4raz
ldcGev5Qq2czbEH/fwqHqQbWV9RHMN5jgWQ3xWu9wcVUllCiASJjFWN9bDAZXcPAJwKX51F3F7iw
eK0ALfwWmwAyIsS8ra6C5hMLgmQIRclDNNQ9AM65jvwhrvUFDnpdihqDnP1Mj+xL04hXUwtqbNTz
Ye/mRfXEb+ibHFDx64aCq4hHHFecvZdX8aYe3PotscTSDN34c12T6o8HXnHkz/UPqKyrm6wujLXa
2b9WTRCtYHqVp9QxfWQdZ8PHuSQPQcF2ExxVu3nXgbdZevifn17b/H3Onb9+9ryGysxjOLYr+39h
0mmGP6ruENnfulpU9sUKkRXAxgeFWPUOJOn4iB0QB8eFLoHL/Maaq7IjUdA80aHVy5pf4wMV+ODL
bExuXE3dw/QBqPsQKbH3EFcBDLI2fekALCB13XsPo1bEW4tIL57M+exKmfWQmmzMe+QZcuDk+x95
YVtHeYZsRzdwvqpswP1TyKvKmjxDXjUlS0M6j8+VbcHslhRZJdpY8weHcX4o/XpjGKV10OImNpfX
4lyXJXnoQW4cepv1/0IWW8RM1MqAIhRjXfM/fwua/uevgcCXqZEzJZ4B2fLdS0QPswQ5JwvXpwLr
gtAr47u0Sh5dESYHp/DjO3noRg1eN9Jry7wQxUa2ybGyVDWOse41FzWY+Yxbx1D2zR5mxeu79nGo
4kvRP71rjudP1/3o1ORjcLxdRg6rlQjCT2Io10+XbdfDrKuJnpFy/fRbR63ApQS7zE/njz9ElrLa
j88++5tb++3DFA0Mf6YpR9kp20OgisB0MbZIs7Jj6R9wwBAFZWZZf1+UAzxbY8D74i+nBUjmaCAR
311srjdKgfpPobirthrgB4CgO8uSky51IBRn8sNP4eA/GX4lTmVelwuADAg6Bw2aOvpMRpU9NmHI
k6yOxKdQMwgBpke41bhK0H+odQ1MW+0/EoFCGjB3oKuiCvCG5WyNwVSsnSZfZM/Azo+ync10tOkb
5FsRjtLedMBTele9kri194VWKSs56i+uqmXl9A9EZd2eDdt/nz5cjUy+IKPPHML77PfZL8pzZGA6
Pf1G0INv2PYQAGpbXZzjHvq+V8VHWcsjPcAgW0/JnY3wQWXjLz19hJtYUp5lUzOqIR5VukDnBIVG
JDa4njwMk+9eS3URp8joeSSYvXar9ry39Ljdhhp8Sm3qxQOpdtY/pJxdJ3MfZFPWZPXBtBBkMjMh
HvT5UEx2tUkjBZ2SuSrHxQ10SUAMLVKItPW4m6XMxyBVM7IsWo983ly6HWSbHWCCxysaY52519Fn
L+93Y27VX7ohTo47xWUzi4LD++v/7cfdLlXWTImIJv/VUGC1zgELGLQm0TY85Tg6n2QpDOuXLraQ
UP+9fZirtzZoJ9XCzc15aUIc+Xb+u3G96WNr09vYXf9+gTwvkQORF6z9DNVQ7nb5S6O8ok2IDAtt
5xK0lnn04h5wKxH3I8x7TODQ+lMa2mWnGOIQHyYjtK7jbmcQfXvw8PTe3ppup8lrBuY29J6I7qon
wb1gkt30L41uvRlz6BsNS4TJMvOz3UXdkiACNnRELu8h9K4rGw0zMQoYs2PFDqMtnVNQY2uuIB70
5hKokdt+FNAL0NJq8oRRQwyBG4nWLAIjkJTene5Nu0I4xYtS1/5dkTRvCDSVLzhmFae27MZZr6l8
acPA2adxBZFMjk1bfVuRkVvHc29f7RXnBI9iNpxucXIcImTOVHvaFpYCoQkBJfYrifNNdd9wAKiJ
qAOR80gRk7mdxL5Dn4a4szHP6O30WIC5gW5dKTvZZqG6cz+G4nqCbCLY326yoMQ/EAGUR3klzzce
SF0HZzkCOCZ/ICGute+V/dJ2sbHqxgp+zPWNN1jDzC4hCjRqJVt53pTyIHtvb8ZbR8zcYunEpW9N
vbzI7YV6+6RbmxyNPunPy2MLupfztj9NzOONC0lMzuvX+jy5jxpYeh8xk1vTbfpHOv9PqwE57rY4
eHe527n8CwBTyrqp9cE/LBZmENfvr1wLKxJLs1DKUJ3/Juy8diNHsi36RQTozWtmKr2XrxeiLL0L
en79XQzVtLprzAVmCIYhVS1lkhHn7LM2a/c/HrmKFigO4k7je2AoB1sUqbsoo6TbJhlQlI+2F4Xh
ta4gGw0xjNWPThdbr9MwiQenGakspuosvE7qZKMcIjYiL2kogFkKxIxQ8fr4UpkZJXWsyLFatuOL
7JMHO/VwjQatjRUAA9Z8cODobTpcZsb+/wknGv+2xbLYXNnz/3Tke+i3/vmSMcAMCi9O6u+mCHa6
HZVHmFz6uq3in4PwJnVtVXV5/DgNvNemVGBcx0gEAgV+Fu+tFy001Ad/sLxD7Tn1iSW9iYS3AJKb
VOHBaTV7oWNScpoGw3uycUiLQtV9Q3KQbzvHtNGLh95bY7ZfS7+2r2kRpLfAC94J69/+91JwzoH+
8dd1NcszIdiYmqrZf0ZONYq+9UFXMQSIByoFETXe/cRfTEloX2VLBRiyyYlcLFOIA/kys4tbQDUr
cmXmZr0t9oBnqdHzHHMNXxPWlz/5h2Gs4JbOZ6XRXzp1IhA1t8h42vCt51N5sCg/tKdR3feB5ZOU
sP19pXTigP2ruumKprmE0cAigyjEkxuC32y9EpGpgAEXQm7i51pRcAxsDkRSlYM8k32Tqce71sEI
bB78Y5qc2yZdgAHBPIy0jXtFUXcOxqh6ZtlpUR4R5Wv8r5WXZsTOPTV93Czmpmlor4riWRfZUvVV
NUzNC97BxrWtphsr0Pj/Q6P8mUZ2VGuWH7IgUlnN69qfwUofn5ihFJbyLUIYvmlz5YuRdvlNHsDW
piRo4iv/TI+wTpSpp0jNt+1o5zeqxvObaIPsklgUuSvYw+IYFNhXnDU7JC0jWeWvVq/4F3kvbb4r
mCpSCVRhfv4MK+Jv6rLElPeT/UoknkGJrJpEn25tiUg2qbCNaH1LQ/aPSif1bf2ewldfRn3Xf+0b
bZulhfkL7ugmT233q95TjB1YXvA4xlOz7rTcP6gJuN5OIDU07eL8mQ4yp4p/qqElf08RCfsOqsc4
yhQRtSPtKdWq/3hR1DYqXodc4MwXyPsq7tDCLSvOTQh8eVmOyd9/AsUY18jq+2VZFdQiZ1V7EpE4
R4na3GUXXwrsUPBlpaabGVrnFeiM0mAoVujq7KPpi595UhbX3og8ZCXuY8+36k3YaKBbzHT4VrX2
WxW2p67z4schC9OLmLmE8Oftty4bIrgP7uxuizVXnKTRisgdNexjurabXjl9HkLV/t0UzfDsJx0x
9sdwRiMSx/590H0TUmJroW3zg9rcgURbyT45ZYQFcgjrUNskKrECERftq/5dOJ3xigRzPGUVnh6y
ifnbsBbGaK/hkRqvgiXBou/y4Pz7miKozLsWhPYm7MMKUWhlLlP+M77X9mlSS/UL9gqL3la6Y4fk
7tEeCW+ocf6lGi3gJpFi7p2+GZ8RP2zhJeZfDLIvsGWTbFe0EZxUZAhyfhZqDt9OFGOy6aFm5OL3
HIXNlkBuu/zfD0oNJtOfb0K+dY4l34HgpFxAU/98L1hBX4qsFcU3t2YPByHdvmjzoZpC7PsyNV7L
vh65IMlEVd8Kl/fE57wQBsABif2x6o0GCT41aMiAtE0A7f61wzMo7jDQjT1Awr3qBkez8Me9MeY7
pKbimls2L6Tc3jlhVF9lV2PGgCYsXFs+++QANR18gdPu5EOOuFbCA2OXFdQLqTqbwcxAdkG6oD9o
oWuSeEZHIptBgJMn7/SxP3ycyl7brnV/+bcJ8rQsyfnEMZLI+UbNfPiYPV/tCTFhTINVEPxDAqWK
Xz6aQxht6wSXDULA6j0QNrQ8qAFoT3GyjesiPMoDbrDhcSzziuJ1E0/teUD2yTN3Hv2vfUBpkgPS
z89Zcio5MvybVSg8YVmj3Spbh4qNCls6E+uxRWvjZWXNey+8Vr2bXTbr2teQqMxdI0SjC7rBlTG3
ZBeUn3RPYoIqb6olr7rT89pnIwoOe3zHCTPYmgE1h21pj+9hFFKq51dPfpqYpP0MvOLmafxhsEnG
PggHa9+4d8K8y37UMP2DGJ1gJ5s6e7p4yt6t2IVJ1y5wEkkOsUXRZDeG4ROQzvCp00jAe83jR0+Y
GfiADeU+tIV1SXLwGaHVHPShFfwJOCgmf5uUyi3k67Z4rMNA3WPATf3gPAqhD3WDOpY7hYXDaoyD
6IxMRezrIS02TZ60VPir3oItuv+tr4DyN6b/07arV1LS4hWHHoAi80VVqOBLEdjYbOC5BBVjdgL5
OHVydokfB4U8PHBa2gZly5sypuyfGDbFXbploqvHdiwwm0TdlAGyRjyPtjK3k3dkHC10ThuZ+FGz
vJ+JvHsXVc4ri4h0OUweOCssXR8J4Z7zOXQR+DmVPI0yrMzJjfcweJxraGIGolnKTrbAnzlXeQbI
Ay+lwj67aURWwh3WiTr6UFPnB+/MMN42evQun7uUbnu/B2QbcvxqGkv98MfzObKMe9/iPJ0BHuId
lfk45Rb9zYH0vgqEHj1jQzPX2Gbhu4mNlZOo5fehGPfISX3AEf1NSWDl4lEU8M+gqEce3MrOjtTi
PKhOZyEtnwcogfTPRa69RZNBMlsOKK2nn8uq23i5px79ceLgZtpRNt0mnVq0DbQFcN5t5ZTXj3lz
18eobPP1oIpzPsh5fMSu8lZDnV4iHJBWWhibywmOxKM8aCz0kX3d7YIMlB9XANztRGzkWFCExanU
umfZav28e6xE/M3C6HCpGQQ9S9fyL/LgVTFcX2QoD5991EUplx6j6wAL0+Nnv5M48661+8lPwhgB
Ji51adTTLseB4inZKSerOV4fIs7PiVM0O4Qg6dtoeNvGysh9EVS+Qlr9JrvjyEw2SdZgQjzP6vig
U/wTRhc7990nr4EoPfc3rlPsyaInK0CE6VsyhGhqE6x+XS1go2sX2pdCgRhflDwI8mH0rmWeISkD
PPnVT0jDI9/B1Yx6uaNu9D7/XiqOzBHRMdDqBsgbh0SHGjJ7Nv5uD8pE+V9fBatu7svkcBCXLUUe
VItopZPu2lQHKRAr+dXxgKrVQol+NNPSGRoqA0m34x0VtZcirm0yqy3vsCR1XoZsuMmZ1PG9xL3n
PltACdZK6qd7LwRz+Y97Ba6ZEEwvr04/aYc+hZqwlqfmkOAJJ08HM9qUSJZ3Koy9g919bx3+MrVn
dzt4QdVzlWnNzJiPth2bxmfVx0cI6zl7zbJVPBejyy9y9lyQo17W896n+m4lRx1XJLvahiAtm3XG
I83UMJ+RzbBT82PbsU6RzZw/mJOa9j2Y4K6YeRf+9DzUWX6PXlj1Cda4rkN5Ww6zVXPzx6musVfx
NZ/PfFfsFTeEQ6QtsaLX0gRq71iGUEwL/QkzJKjuTjl+rRv10AJX/5Lo5o6cCHUBdeheJ2OE0KDG
9RLX4XffrrOTjuslGuSoe7BaMwDca+Y7UrDjobB4w1BBIQ8a+b6PM9lsNSc79vPhc4ri28MDGFSC
X02Ax1AOORV550EeiHw3BzOMSXXhMkdCK3OVjSLMdmsQMLjIQ+Fl0a7Lm6+fXfIMU2FqDqNC2ypZ
BhvPNMYvme5dEOIkTw1lOwfZH8z9sapclGR8HDphHHokOysRUIMQjmFxJqBcnOWZCo3inHbj79Fx
bso+OeqlSGF6KuzfzJoCIn1UKUOwh/okSHkt8XurvnW4UUylnb1TmCfWtZ5hRV9W+mNpBF/1iRUw
ctFt6DU4OoyxOMsznXjfik22vSRWxt8Jp7bfI64dk84LLMHjmL7PAXnxCPpxYTjgt+WA7Pu4g6VH
jw5LtI2p10eP1xgKXXh5fUnOusKUUjbHOoCeMjd9QvULWymPvRioqcT65tCUfUVEyEmuU9n1RKBV
/ulsl4ECDu21bpx4lWiYNZRRbDznrjU79mXWQvyzqQi7X/sjYb3sq+/iDrSoMuMJKEr03hkmALAc
RbHZpPaasi3zUKRqffDaMdpQoF/ekGsYy6myCYBHYbHhm5teOs98yaNc3RlzS3ZFeZBeUqeNlyCZ
xTrHqtnk18JwFibVg6vNv1hRndzSDu9a302bxnZU7G7Q9oaYBWcT5eda1DnHUk2LJfiq7r1xUnBH
bTScIt2eHhvdPHmZ277reYEnDciOrbwc/c5C6SDyV0q8kYl7AhTuXibr5cEJc++jKQcKmeH/nGNS
SrrKrepBwxr7UcfWvku75jXl+3nIkFstfTNsXmMDR88+VGDJzaP8KaHnVz11T/OoilFnbmTuk9lU
/jWv0PXFlDMXKuxMEun+lbRsjGcG+eu5JbvkIc/fxwE2nIlQ8DopXrmDe3lVkzxaYc1a7Pyqrl/0
zJphjAKDobmZ6sPXZuyts2xRjIHRTRXfZQtWdeAM7aOagdYHDrEySts+1mNvH+ccXbeo5lPZloeo
H/xFJer04XOiHPij2TqFgTYMM5K/7vd5kz/6/tM9m4ocqEpxGuuQ1Lq0ehBtDQGkPSKwkjykrJuX
kRlnD2ryOtqt/aOhvskwQTouCKZdqihV3rHmEcvJMIJ7P39au14dD2NaEnnHFG+tjWqy9Qfi3IOW
QwMvSccLniL4G8cXEBflk+yPQnwfZX+upReL5dBd7742WRReq4GwW1kO4ltjzTDSIXjBQJPFes4e
rAaw+iKIP8gJik2NRqSZwyUCTnm0J2xazCiov2HwsBjQpn3JFNt8ELFb7LUw7e+Y8WLTMt/bjeMf
gZ6Vj0NQGzuzddJ1zWf8fSrwOZgnGAKe7dBMJclI0zmXBqLqfB7oUxO3TnChpDbhnsVowaUgXB6k
/ltKxeXZ58Af8/5oyslVFCZL1x4o8p8F5p83+ON+nz9DZ0GPMm8qV5GtJmurGIdtXY3NuyvWYJqS
L7VtIIHFHwDRgJt8IchDPaczEgs1JjQcMOnkNJzajh5BlCcKY6J9bigUFzajOAw91ToRHgaHz2Y3
9yWuAnNEDsv2x8S/LvnsKzEUXBSJ8Ff/aXLY4IwnrAhRWYH7WGLwKdA97QkTVxx1rPyE34j2JMbZ
0aDH7qlRfGMmeHjQ8oomc5YyoMSvx1pZduT/LeTkDhFl6dhLyAiS6xF5i+vo9SOC9HnBRztWgkM9
T1anUl3xlQ6pCcbZJg2wZ4p0oJ/ybO5TAAr/Mg1g6tHoHQ2g1EeiEd5RNj8PoHjMQ6P9/Oz5Y9ZE
1e5yatIemRtFj6Ko78msjRvREiHna9q9bGqNYrK4TLyV1+f5ky3cHN2V8h73hPcrA+MSgA7aSdES
Fb8UL39PK0zmqar8MQ7Oi4HB8Use2NaDKWr9EGeOSr0pPjg1tfKLvsyUve5kKLR96HW5YSsX2+x+
HwbTdKnZswHHUAh1lQON0jcXtV3LBkXRvgNCWfRAHikiBJufg0mA4qgmPzX4rKGX/uqi8GekumS3
FHxrkbdPp5BkHPjlPttMbl/ekSaCeOcF/S0dUmZwEWuka1N69ptaUy3rYXZ5aaH/7gwgF1ok1qHv
1atQmfDP7tZS8RxV8K6HrIrO9qzq0yjLwcmuuJkKBWK6mevfmkm5hE3iP2tNZG4s1WT9mmji2XT9
e53b5ZfBsZ4nNSvucFnyu+q4LBQqI93IphxQRI3rCfBq2aU4Gdl7EoGN8crGGd2DVv7QkvpVZD7F
Lk4NCBew116dkunC1nBYxtGQfzeLgzsl1Y+sw7+h8bTklvpKteOfXm88EuZPIXgeAB1MqUd7YzRa
/04phw3c2/GPk6cDc+B1t2o7bOqtLtvKn0tAnA8qa9R7aQm4zLnfn8Ee/D4UyLsOWdBRTvGvfg+E
OcGkGIV/xbZp+Tn5c87Yky4oRs1ftIl1o4o43sRDFb6w1FNX0Hez7UfTnR3UQ/4jZHPS4hkNm057
2bQS4CMdDq4Hgmnhi9Wgb6i0RJzkaNT4bwSknTOP0uiFbfC5HJz2+nEjEu1BFiR3eSGU5YXfN9mt
BUD48d7OSGH1iYLZ0PzSln1tH5M1Ffbps0v2I5LrK6LJjR3s2PDFzd0UbbhBrvlVazrko9S6Vrsi
nb4jHJ4oV66zS1HxRakKg+TrqFEIjZHLj5Eksz4WiFYqoz63RJK/RLmVL9Wpau8+ZO21qSC1tbGS
OXgELzYlnmU3oupUxiI4xRwCCJftj2h5KrTWpWfFd3nw2nSnooQ6f7SimjitrezsKU0+JriKNW2M
uGuXDqicAOaQYiXDSR58PBaBU8/t0Xvrpng91YH/UvhOeOhrisrMZPJeIn0EXZ874Vqfm17vO0s+
Xtg7zE1hpD/K3HSxFuNSK8V5QiVcRuCjvBup9THJdkv9WBrJBCKRa4rABj+W5cGMxnrwTZYmU2+K
Y1+MnrYeS6d6GHg6LYwYHy12hVF9VGNIZis5VHiFtpDzDfknyMZSWwVpRhk4C6GL1rrdPjaym2wV
VtBc/tmv6v2ISeI8V0/TXs41Qr3+mIZm9W/3kP2ya4jG/kio6rnAy0huhshiAVxryaE7eha94ir/
0Q89W3+wi0LsvLn/n/NlfyeK4kkEbDlswz+0HRZn8kzPkJfrKbU6SkKwfBiVaVtUOJt+fG7nlacF
Vf849dVBdrmO613lR1b4+4YM364qK0WQXulf/+vyTg5gsfWzrLWQddE/1pOfS8E26TVizxAravuN
oEn/TgS82/pAm/H/ohlG/YX4KAuhNNZPQU2qR/YbCaZIqph4t6l2/tSxzhfsNwLdAP6ZUbJcmlSX
ZKrynujKF+F31s2AannGt5mNwNxvuyzk2JqXBLS87gFwpL3vVc/f89Ej0P1X3UatOSm0jLHZSqEr
6w3l6uMxJluy9qOMVbHGFXdYyT7QSvrDFLf1g1Z1D4hR9CsgaesxTp1yZXmi2vDrtR4JmquHyoa0
GZSK+Sin/HXBgJyTrXKMRNNTs6dBrx8m3YluWEdS/yF4JhZZ/BQrPXTp2tl39kTYLm8GHLuczKfM
KLsOll7s0Tns8zRtDl1gL1g/NKdxluPJgz5vvBLLefN70H2yK543aOF8wKwmX6L4TEjQkMJTJngD
kxKM3iovWm1v+MPpoyljhWYCgKwEPidbYtJ5oLq48ZAn3LAI8h/lAUnnqzHYFWUFnv84JYDIWbw7
sDJotj4rFrNUvphJ42BrVZZrVlfjVc4tIs9bxlOrfNwNmDVxZyfGuzmqlEdD7/TH6fvQq7ZYKmMB
NcOMuj2QH2vtwZLbmfFLjj7nl+rPxHWreQtCONVObv+wo9pc6XHG9jpKGpIYpn1Wtbi+idwUNw1m
luzKc9y/5AzoZs5ZDspp80V4le+p7Si37PGQ0FEO7B4duwjFKtKiR1WoxZYFzYS4bhZ6yOGPmZU2
TdAzjXr5tyvlJPzVfiR9qywHwmp3URu3zDTHt0llq0/4qFvLJvUCX1IeXtBTp49ZWkNMzW2QnUds
FOcDaxo+jFOHcPivvjzIQ6y/yFkUQWMqCxXz8g7wejzELEv7Ojr4gx1CIqApDxM0BdJK2NpWgJox
aJtHtFQJw7U8TdDg2Et5Kq9s1uQ3y20DL2Sbhl19D6qQ+lvT6X4gjeJE776pqYoYQBj1BZOQfh9A
t1n7vY20sFO+kJrofuixvvcT7QZyVN1nQdYGm7azSKFHZPvdXIQnYnUsqDr4Y0av9g+6yI3njgqG
jCr6q5WrxvNAK5lbcqyn4kaOqfPMeawUifYx9u/XyTFt1kD/dZ0JHXsu6Q+XdVJi1zPkZNRGv92h
Mu83vAbKx8Lw6kUxy5lsmCcmMcHYnj2qIvNbjy4Kt/EM9MEkikOfVAW0ZgJ8FWuzcjK+taCbl3hV
DuRyo+SMzFQHfcWAhpeGrbFjEj1fGlGHxj6yGj6glcOrcL53GveXIVCil1AjbKL3WrHVAGsfETEl
LHpNax9XmbWv0+732WAXW1/pcTAusln4M0/5HJVnn5dhzadST+bHZ5bri6Ey7LfA0cdNiTn3ZvBS
/22AYx7mZvaV11TzoGtZsrd5PD/xa7raPPigd/vpooqn7gmkD+K0pFXX3qh0T0qcDETO63wpRzu1
ph6RcISROz60Mxev7NZI7hbltU/UyRMIVs3p8HknUHPquphvzPwF5WnigAl2e8w8z1hiBqKAdZmb
tcMffz50rm0A1Z5PPybOZ4kSv2h8kjaf8+RZNQU31HaU2pfihcd+/UvMMQcqG36w5O0WXeSlT6Xt
BAho2/JYD5EKLgN3tVIZzolwhlvnZOMNnxaWRAgFZJc8YOy01HEiu8gWEezh9jEqLwgFK4QO8tjn
PYTH4xuY+/7zHpHpjgcvFC+yK+NRctbKHpHQXAqMQN05dHO5cDMfPpt4kbxG2GNtAllRLAfQ9YPQ
N+fqYdmWhzrxE4qVKoz/uMGfd/1bO46Ce6WbLgXpVradHW1WmqOoL6aODMPGK3WDzYv20mlVhfRm
sPbVpKW7cQ6uBzpKpTCPinWah9lzCJANcqCtYcGRp89xXuk7OxT1cuzV9LmzoFbZuSEWH82QKiXd
K55lq1JQ73qVaJbSKFvERnWQZ58HJXJJkch2TC7L/ZhZA/05xA3ufFHZag+20j753sz6gD//HNVx
vRcDkHjZjG0rxWcmtxaVmg3PRTiiCjLh4MtRZ1DcYzfg9p7aVv/cR651AinxPZ9bOeGOcxyPL3Ks
qVLj4kXlVV6YBL5xHQMcbeaZqRlZt8pR1nKsKEvn7mOcLse8nDdek/+UQ4MZJs8aT6MgjsZlnGxB
yZtPcl4+totYEBGVP9vpzRVpdqzv2hpGA8C6Z78fwdSTqqRaoHieQuKT2KGe5ZgbIwPW4wEs6DzI
1zxbZp6I93JUwdxgZbKi3spm0REnyIdBXZuxRt6/dA+5X0an8p8HaNSd2mtH2T21ApgQLg6/p8Ug
0/YgHFZtEOlY8M6XqrHCnKmZpi3W0bffTXmhHJdXx22MZU1ogk8t4TOUdq/uWQ4Qc+KVjaTHSo2j
0eJShDFptWp8w+NPNXf2lcA4+mOSG6GkVieCi70+nT4P0xCoJz02071r6TttbslB2Z+MxL+pEPfE
pp/wM5aduUYV++JzEvHz6KEW7bygUX51Jeo2Ur4odXstWRWDnR7lIQwQhncf2kd5dNsG9tU8nlX5
PRqdmcfx1xx5CisV5Cu/7AKjKAjpOEzqUVDuKzOuX6KKt/vgWQHxGJpCr+5TosZX2YKovJqMbnxk
9cJWozgmQQWqQVTFytdJkMNmMuYnlnkLq2Rcj1EWrHB/BurGUidfGV1RrDGglF6kZNoDlbzZR1sT
3iXM3OmYmbp5k/dxS17guXGd5vsVcdScrdFHcs6PkF0UXE17YLK/ZNdH/5TCLAnxw5P/CNnXuQVl
vR2GA2GnYSHh9SarJp6RyRTUlwAjw8T0jVMzb7jEfJD9CgiKUFONk5xqVn1vYY/8u+9zmrzqr7my
P3PH6qjpfO5bHEW+wD9bKFqhvg1gzbZD6zXrmNo+2R/49vTmiqnZWmoF49GsogULlRBqaAyOvKrM
TZt13X3EqOaOt1ToNuZN9rBC0WEcVcrCmTw/XcY5SHbFteqdEjjd3UTEd9XY/3+MIgii+CgKvaW8
OMySn4DIwpUNi/elHardkGf6zWjThMJCm8IVHhRaFrnP4VfZWUdu+yg6h+QLF+QD4YrCbg5yzGa9
f/GwApNjAeHak67XYHibSL+7nfUSTOKH7hfdU1wF9mOJb7YCdmvJ7Z4Vz1dO5jxmp1ikuEnRbOXU
zjWmDbCSmocFo9nke8e/7qOPtbxPnLBe7SNKh2tNvxjzzqiad0tlbjxqcW/ANqIVqA2xIFx2HpSC
zZIX+eI8z5eD0MmsR7XG7Oqf84nf9g9y0Md6d3alvDhZiGgp9eH5uYO7t0srWZR9ad55SZl3cAUg
o0av2DUitO65pgeXsYy2clBOC7XBxISLcPznVVb/WFCsdpPX6KXRbqZktJafFw2auLu+Hp/kNT58
5b07/2Bz/pl//GDZDOL4mIjo2bY77SIsUa9U0Igv4FJ+eXi3/wwhTilGSuU1lcc4E07vDSgx1CoG
4iNeM+tKWNMhKXwCawqboAKF5C1yxmbZO6714pfZNsixUq6G7LGeDyLoqTlRUMjk2PQ84l9Wn/XI
OsqWnOFUNeY6Hpau8iqvAwEnRu+bYzpWwW0LtsxJ1aLUcvod1cDlQk/C5Ny5g46ld3dBEQETUMhj
5HvBSVPf5YyPLkovsZufr6jIMqGMUw/a3CX77YnNSR5Xw0ot2u5SGOBw4zSp3qfaEKtK1cZ9XRv+
ay+e3Ewv3yf8m7Z917SAV5OKGGRKUUwy1TxCcYSvvLKcrarLO24N6iKcwnIn+wzQtneKJWPsVu4U
4hV3nyAs6g6AdnJMzioBPVCYUZ2svjMuxnywcqtb9lYTr2VfrSXGBZiEcXFC58bGRd9/dlVGa54j
7abXrAsW8vISqThf+GzJN5qSmh+TnWBqMx8U1yPUJU+LruK0MAM8HdgdLT8n1UP7ezr5XosV6L+a
uLPsBjKzO9OPv/Pc+DkA6yHuiR+15ocR3+Cie6TgF5cOV/W/5hiu4nSp/LI6DyioipuZbWPI3WTW
4xgm3sOkOPYxNmptH8FTmmXVwQ3kwh56MDota2UMtfMOyNxd4wU0bLS5qZC8g5JkvbqG7+xiQMsP
WEPrM2UvX6STb2wtrHVfvSB/psTQuupDHj9NZFdld52EkMHDfFjKZmD43irrMvN/XmSUCTTeSaDe
IjhdauE3O7T0Vdk0Bt+GMbgE+Ux7Nso39pXvpoqqpsML6l5V/lF2C426hFFggNPinfSWJ/awKIfe
JsEM5Z5MzMfVg64TRnSy9pq62X4gGfNOKAaCBzqhdVqOwbsxhle/R5On8Bi9EMavQOrQD+1GW/HF
mIObQfheYXEfW+VbiCUTC40JW8wC6yGoR9oDesuj6hNA6dgxnjpNxzJ4zm6LnhDQ2BnxCeVs8sTr
5SDT3CIKu/XkNtZGJsepb1v2ZHleGlTvh7EUwUpOM6j+oe5N5BcTksdtHK03eduqmGGZeoCUaf4p
7YPb+tV7ncKjcuwmBjRPbzf5/D/qiX3WNU/UCfOqOUM/lUq0slAH7Orxm9WpoNw1Y3yMk9DYluQm
i02ou+E2p+YJNwPyCEnbeBu1CU3KGpquOTcdJQxD3B8IrmrYYn30FdGpCaBRzy3L7Lo16+Fkp9ij
chBlAUerz7ynqBqVi+WlR9lKDHN6mpkn85Db9e2hKLJmDltQTUSJ3rEQ5OmjlvpFH1Iwn64ifMtc
73vZWcoPH/Q0yQpg8g0LHbcX43c4I3hERr31AjsmmgVGFdLcoQPMO4jHSRlGUFpwI2WzozL56qkh
VgNaQ3jbQK2J6R67HMP3z6Xudo8B0ioe5Pdo6Gn0WYV/CZADOaaE5XAKzYoiTQbDOmFGov0AvJ4c
E0oK1vxcklqJgW1px/5iqjLzUraq9iEC04fqV66OGfwAkmoOC9yVFIdp3bDO2fS/aqIut2CQ0bwN
hv0uCkKudf2Vb/EA95Jych6tv3Q/HKmLqVIQLvCOVjVu0nmcAO7UBmcvD5RvIMiUp0zktBhtZ1/N
hz/H/zb183qjabvf18tOefnHsGiIF1S5fnNb4kYD4OKvjoosxFGLGUzgVrAlEGqHl8hTwq96kOuL
qjO9JwHok41nol4Ij2sbj4pZCGyiPihxjTWAaqd7kVn+DeRUtwm9kBXz0Pg32de3MCj5LBvrLlcJ
DKcdn8MU/k5eTtWmRfL8Ngr7qwth6SooYXjMM2ODO0jFbhVUYzLZKJF57mG9OBAkQsXQHn0daOsJ
UjxGU2G/svAUJEhb+fcGkcRWDXX8wUik3MOe71DJuunZSDQcKzEeILfmi9epHIaFbuMPZM1NxVOw
OSmiZ5A/SEw75y67m3zwdkmZgbRlrfDKOx57O9/otnIUC4xflOV6Zzkou2SzKfqDScX/8zD009br
E/cBB3HtnYjYqe1861HPteDkhPVTMrjOolC7eBY58MOxE123BVZj+txEYydwA8/xd5ubFCYoe8Un
Ew7gKno2ojI4ayFxfcV6z4vwVbVG66muc32NVqx4qPkFPBn+rKR1cFnpasV6cklOnM0yfk577GJ0
uJxrRRjH1gI6080KzxxADQLfODmMs0gUmlSwm1IVX715VM6DzL8ULABvstWDksXkC8mlW3k3RMLl
Hp2dDay4579srIfvWluxvcizL74Zhw+s7Vne6K56bksLNv88o4QqpxTx94ao1bJ2ycf7E6oORzj6
avLANtWtswDGebar6Ih9Wv7mxFqIWixp95bhZ2+96S57XkPPrWN3574ELxvwi3iD+ek/sBLVN4YY
xSIMiI8A/QoWk4bEpehCXMH4mEc6ZW6OCUY3Rtm5H0peM3z/rSc9wL7AqMryZqZhvM0MHF68Xvt9
UNPqbsHk2H32NygvU3NodmPe61QgDMO7MhWXFo3zLz9LMFxU0+85xG4284idqLpM1l3LPlEd1P5g
T/xgVc/se1Pi46UDbvnmlPo61q3xl/F/nJ3Hkty6tqafiBH0ZpreVLqyKk0YMiV6T9A9fX9Eaqv2
UZ/uuHEnCMIQaUkCa/0m8A8j0ZivjV7US3UMvAfLivGhSGqxUKFXv0ZGHh+Q5sFhaq7WIf60YFbI
0s1VPUGRI8x8awM+rX4lcVusHM1xd+Pca+sEjGyzqo6yl8UQvOWWX0IhOIGirob+WZnc5EzlLNtc
NP0zMJ3xeTRw8JhnxEEbg4LZTkAMwzcAXeKX7+5NtW0+SAbjjp1o5YsNnWbdjGZ+yjSC+1aY5duR
OO9NBS65HEOr+Ja49Q6OXvsrq6x9T6DlaxwGiN5G9XRL9AhSt4IBX47X7slUkwKBD6G/GHOq1oWs
+mGLJeu/9he3gJ+ZnaivbZo6gAm8gn8cnHisW3z8bVkRWR4IYD12NhZWPjOMvzso+TOgUS3aVw5S
wKjVNMS0Rgd53hhzuKMsZNdn1dajWQUe3bJ/nZOnsCq0ylN2PD6Kcz0XqB6nK7zjuhXKk8WZ+BIQ
NtmtNdiLfvZE7OlYsTNG9sJqefHYSbTDvnB5Ft8Lq8BfyO3bTdWn4FXnjr7yAWbkjf6OYJa/F7Ja
x7GLCiGA1XmIak2zjrTfkXzRoiMZ8RpLtPlwDLT5cMqbbeF3mLDNPdi1Rceu86twIw//NT50LyNR
lJtnNpuI6MjbpBr5iZwikLK5GrVBszMMbg6a3wVvqsBOk6DJtJO9PKmrxVSIHslyekmqo9ylqE8W
Yr1P85RDqymvcspIYD0iq3LKnuzXSlYDljf3KWUVdYitZSIGzjWoHpqWaFUAHQuRMhUnkT9t8qh3
/OlgAfTM7j2y8a8x/62NBcuu8doTGR4TMYGXtswghBudexWBgyEkXK7ULvDn+dNuDoO+yFIwE3IE
+1v3ms6oxJZILBmqf07Va74a3e5w8J2HDAfTICnL/TnZYi/jnur5SHPj30eyja3S796/xv23XkAJ
7n2+Ig1OPmquSaI7h3aAT4gSEQxZ1zNNcykPTXNi1SEP7wPkWJJ5+iJ0u+Z+qmyr5fny8F8nkS5B
+lmzcCEInQyigFLvog6gbpbi9TllQQBnQ2NZWQPTqXKP5OOfjhF72jP0+aUc9tnuJWjMcr8Abk+o
2l3I7tbUT6CK++PnOCXWo0MTjV8Gy3L2re+pG6dRhwN+isOhs8wcqbS5PrkpFu1q4Zvrz36zzOmX
Q2Xjffy9rpuBDi4QECiqT4tYveRuPn0LCoTc1TRvD2EU9U+61n6R7T4G2tY4Do0ONZ9lXopDwi1r
NOWauyio8WdvV3VjKyw7QqPZkXrEBicYEJ2dqtY+grK8j5ansLj0Lkn5LCvk/jirt5SNR4rrJNtk
YaRgi4HwcldRsV3s3GYOns4s2UXf5CZBnsTjysqVQ9cnUFOD8cU3svZWqnp1S8vk1SzL8QuaCagT
bqqwVF/al9p3upfG7wyOddxbXiTW+fexbSA8mQXTBZq2u4ztQt/0Bi4WQYdQFJClj9rAH0mP0uE5
qkFohiq7pyj2h2eWusFOsAJfyV6lKdJTM3nfZWdaGRpLpCO4hFQso6neaEZwMcYORKNZeSdZZIIk
98Lyx3bbKR5WCrL+2S+PnErsVDPVD0Ikqti2Ck6vZU501YvL7mh1xCoWvq8InCWpO3Mhj/5qc1Md
Kj2RSRZiBhIiugnex8VwFRPo4IJC++/CcpALHuIJO7v/7IAwgM5V5aqLzw7ie8EFy534xP9l+Ve7
nNMPi6cRrY69rA223pNVI5A8c4Mkx2fS+mJvmQVcrX9oP7LdYpMGFe2TSMSYvcG4z6b7kQt76HM6
2Sbn/DNWNv01ux4GeBhXzc4cpkSBzYxYh+ULTJ2zuISJIEbSdJhq7Ds3mQ+py6McpdSFkUYPelhy
93F844yEl3nGQD1AQ2hcaZ1Snu3RR3lYi3JtFStxDuh+7jVZP/Sdt2gm/ihglfl09Ri9jTp/o9zs
srWs5r6FjWYMIg3ccPxmaDHuRECbZGdiPXKVOC+M8a8kGK+VpkRvYBm9g90hZygHBRiScLuqdNAN
zM9lnS7BQzZHOXgI/VNNOvrm4rT7AlsURBtzNJlVI0trR/c3pZvs5ZSvd+hDmb9XiZ1cJaSBNUpz
owUGT3r9RDqAQf+rpdDeY1ziroCFmzte4v89z/11GuvL5xw9zgY+dOWDyEcwBQSaw2Ot+qO9BEAP
NGwuYDa2q3xKuU/kpYCuqIj4IYOw+iCPWtk4TTjlJjrOXvdBsj9q9Pb3+PsoeUKCdccSqTOguX9N
IrvvJ8VOmDyIQ8GO6Jh4otl2wnsmwKscQ3PAWVYeRn0ewLCiceSC5KYBqQG0n9OBsYPoyP8g8omG
xD6GB0RHFgWWsd7P1vXj1RxGxBFxTjrKTOR/T0rKLgAB1VGOxIF70/Z1fjA93GArCKqVPqNJa/bn
dwW2e/1Pd6Pih3X+Ux0idKoXUptNQ/+oWaXJsOwrKzkOWtwG208lt9YY7y8QW2RZzn+q9xlQMBqQ
y8l6SJ1Tf9PebcsybrLApE2cYlxGxzTk7tWFjbKPnDrjtxPGLW9S85ZUAYwRxVdnb6/fbR734FWT
OCRe56lkR+HU/mLUyTB+tqmq/cVLpvYoZ5Lt3FdXDfhxaEScaWhFfFUcLKfnuWVT7Zo56VnxKM+J
HQi3XavvI/ZYkPfL4cFouV91vtexQsVTKUewQ/DCfUyp1hbJrnnA6AcrpYyHQzCfWMpB8tAPSDxq
sdusPxdi9byK+6z+DxZs//8hTdK0CwBdYjN0bHwm8A2BCOqLD5wZteG5sPtrMFrDQfCYtwCm0VYV
zisRWHMva05S15fc0KqL41U/Bxwn9p9NcsSoY4gtUPTFxB0p4qQrlRMqqxFG3934lk7QKQfht49D
n9nrtFT8k9d22s7EOPSgI+D80LhTsDWKtr4qptWv4izKXvAiZtPcWe5rKobuqAgVfBQJEheYJkWQ
DZgyV0ctj7wH3Q/oFJ35u1OO0PUxfjD1cKGyMVZTK74Wc2IxjmLnjEXtWtZkoXAXOKRG+7MbgyRe
YoXZb0uvamAs+PaqsVPz0ASQzYMoVLbmOLnPHZ7wmzjXj60FppCU9tWLzo5lJcg/UiQ8jW8t0r2Z
67QXWbu3B96BvaDyQAJimrl2zVffjqyDHKGmaXpzEV9ekLq2dqYTqMESggaQhKYOt5+zqxlCoH1O
4vyzrWhSZT0ZabaS08gJRSXGLWl1PtH8pqy5GDCG35dhWOCWNL8FTzVYG9jaM7Z4Y7C0UaY4hW23
/XzPwjawfCR8+p+frh9GBGQyQPPz25bD0WG/f7rPpj+f8PMdxKZLSiQO7N39JXO2GwBVWD58vmbs
OCjw5GTgPl+1ixR/DRXu9yeUE9ZR/vsT3r+tKHSR+p0/3X1u3QpY7/Dp5Gg5v/yEDcJpn2+ynz9h
1t5/v/vX0peQwJPh96eTZ6uOdVACF1TU/EXIs4ss/xrrtXX4nN4hjYjHpRKvgOFVT+COZr6rWp5K
W7iPpMqeGt3x3iHfoLGX+wAsNb96KzT8o2wlOxe6Z669CSuB1iku3Jisp1wnIhdOPneZKCHrmZr6
g6IZ32SnLCrAGIbljffxdQdpviUAupH50D4OxYNbJj8/x3sa8UOe+Sw4XXUlDIW1XjXLtGfDsGpi
V3sMg0J/REPrwR1a5RTPtbFy+kMY89XKTjnM9pGsZ7UdooPJEL8NkaNwkTye55CF3pbDOusc3Fv/
tPlJs/FwtbncX2WMG2L+vr6QLyOHtWaEK4hdZgdZHbSxOQNuvtfkWUOLnFFlV8iR/nm/od6DPtDc
q2yKEXzYISZRLD/fL5rhvwo1bY5yRNrGuFTpzf2dyia03YmDDklIto8PJNuM9yToxP0rAexfblWM
yuLB+Dp4J8PP83OjaBBYxyC6yCMrzaBO9XW5k1XHSlFyr3QQCJHZxqu/RnuJOuxr2I6fE8gRsuAV
8Cz9/QqfzXaC2Zn35xU+O/D9+f0qBSQU9ONZD6kdGslqmK2BMhPaZtGx0S1lNg4Okj3LecSsJ284
knV2SbfX1dnzsEoY1LC9GaALVuRz7GclxPapM/Lhi9X0eMINxvg9LtpT7Xb+Lw+PYy0PMdNSOrLK
LM2CRerqrE/U8IeDlV3rBMqXMPNcFMJE/qLD68E6zTNvUJfYmhqGeubtals77Jyjo3Tu3svdej8o
/HONwpE2LKy8NP8HF9f4AFSrFItGlhpL/tbosr3sGQxvZhzl5JIXepeND/dWx/AWAw+CNYiKnJ+g
5VfOl1HTEu9XtHQjNJYnyyqf09naLU8a87FCf2gbNeU+qrWImKkXXFQPPAj4YgUByi5dJnrWnqbG
Vh9jtXmR7W6QGKt4qtsDt1YNTqWxyktHeQfPqm083bdJJHP60J8KXSC625vhnktDW8tmdojHHi+m
5/hmTaELDcxOMSf1PHiWG5aJBCHJ+KZHbE7TY9OULRzl+XDSUa1wLUzFtKAgvhiuIrcr19OYZy+e
TfpMDJgjuI6dvpQKtgp2Ab5DVjsB5Sou1F+yNuE/j0K6d5JnovliPaKSvkQbmWfxXLg4aQVO+ywr
fVJuUW5vb/LcLJ5ezCBSz7LGJ0GJ2A/jBzk07QEBCkL1e8IHynPG/nPPpVCqC7NsImL1FMagRUsV
M671FEW/26YMPhcK1w1AYYuwnxwYD/o/3fNAW0zlwR8LoMZ/2ktrDjR0asKNdHpNcFsBVl2lb50y
6sj/8+SXVaMk5mnEZnAIAGm9sQZ4Va0qvkJXn16FtZKDtNxLL0bZ8T9mBleP4TPZGiuB+ZTUtUjn
Kz4ogbl31Lg59s7knmTvRP4bHFLwMoKuullGe67bNHszNTc6Tm1UE47npKKbio0NxmIjT7JKVQHl
G7F5wGHliHq/vwlmxqQsYunL40X48KSzZY9sNMASEh1FCmYK6vopJqw1JkK/icSoUVuOknXBN7yR
nf3o+hfyjPeabKpFHyzzdOQSmk/3SGkftdYi4zWUJCARQn1RRBCzTWAmAsHePoZcAIL5l2Y131F2
APYTzTRx0ymviVlZW9ufZs7cgC6hwiPbE3bz1Oqmt0Dau/zWONCntDmNrgnMooAu/bD9qlwkWaG+
lKFNqsXUdQLZprfrUYjae8o040nKaI2WbPHSpGzN+FP2P4ivre4zVXmyL/vO/JaYMBVsiOFPoiXq
1aZRdjLUgsxdMgS7SHX8S+gYxcrVkuwtspWfmeNYH+lwu8+D6dVNwWrlXVh9C/iqU24eqg8rf5pw
aRrSlwlbq+cIP4jnrsEJKnHyR9kUN+a0gLUBsnrurERWbQrC6WvZy70xeejMHojo3Fuip/zcHj/n
Ih83R7WS9kH2O16WrYXDn0x5zz3RPY9dtqoQcH7DS0sDfhEZC1nF0tPZ2KGokO5umzd2Ylg5JQP0
iXmwkfkbEh/dk+Zn9SPUqnvzYGfhMS9mdPQ8Ki245qCPDNtRFdaxV1qstS2lx74R3zu1CfulaU/D
SbbJAijCcErnYopbe4WlE0PmM3qke0ewq/TIuq4i0frZLdtkL3JwoKdy+6g2abwU/eSfGztwTm3h
4GJqTO43QnCHYPCn13LCwKHwm2oLJzP6EpgT3hKp+02B0LzK9QmDnU6LrznpG2i9uvMtj8c3DfOJ
gMzGIvTzHlxjH10/C6f1Tw0LnSNkxsrFx9VL9pNihws5JI2c34ODCNVlU81PiQ2raWETqltUVttw
/cs6u4tNlfH1RFY+XhsEzQ5TD5RHsgPwif5RTygrSeZASw1IT4iaE6wCTA5/qLaIzpIdMPe188j/
xXlyFtMa9q5WRxd1giqgNCTifSvxHkOr9x7dBviIa99ky6gS9EEmp13JPtlmu+1m8LBdl7XUSpJd
06NcFmICly9tv7ki0zuc4nmywtfdzYSLVKRb9mOIxwoSmhkbE6O18ROf3FvqAHOhT7Y0tqXgwJv7
q7RoUG2Mk3htQAA5aaCy3bqOlzHeta9akf8+km3QrMTTOJRLMBTRV6//ZdhF/cUp7XzvQHBby2Y/
iI6eI0ySvdytsI5ByiDro6/xpP6Ast/dwkQU59EYnYUc3+QGUhGF0589Q81uvm5+yHbLK33WAZWN
bA3XmedWD7Kde2uLdmYm9rGVBV9ik+T8/HaUXsFcEQm2razy7qw/767v3WFdzO8ChZljJZzf765j
KbXsdX/TIKUSV33xUTnYsCqiwDod03U7GdST33rVsSoQe+z7KHmZOiAKxGmKD9jgy6QdzIsw9Gwl
TMNH6jLABGQ++iwyoYxbu0sePFv8u12ONVXzNTDd8KXrTIg3tv7FH/BbDfMkPFWagB6v+sVaz3zn
bdDTix+52s/YKB5BxWVvRsDH6utCOcbG1J9Qp4A5aobNO1j5fcDa+6fml1+x5jJf1FrJN25J8N2I
WvXcB1M0i2b6XxMlWMuhyCHh6OSVzXMB+3vTmSI4qFDZL6hHDUtdG7mIR7NDfHz0QbVNprM3Ym/H
BiORYkFvE37ti34a069WGX0vs8b/TiThXCDQ8VHp01rlth8uvO6E6EkRL4SN/A2MkQXUj41ZZPWH
F6pXzNTEd6OLPqYutHaK7fUbFeeRJx/wXlE+IRdRPHV1xQZ09LWNbOsms75AHNvlRV/cRyBXyO45
NQlj4DA3FtFjmMfepYwsUMzzEUz8ZiXSIlq32D5n6xCFMX4B71jrJKV5vLJvtKrk8d7b+vCSYreN
1omDeBHpbsE8/5xyb+NbvZ8i5w+1QlvHQ9RucFJVFrGSKhff7fVjOgKUS4Ki/tbFr+CPne9pLfwl
YuPaiR/MPpkILS/ruUOMPzJ4yN9iu4/XQc0+wB6BqJRqj7xaEjvfJ7OEkSHCL2WfdJvIjdW9Ulo4
dsQhllHziKGznw04mC9RbgY79EFdwHt2/SIy7UkOQJIIB9e4AnLWNPVWVyKdr4B8EVBM4HXNFwdM
9k5JM0ywMYJxRBK+oviv71PT69fuoFpf7VGsIicf3/x6MHeujm+IbK/V7+0Qpe8CO7etAH601bzI
/ppmmfXVcIkoDKnqbCvRp+9j+l32JXCcN2yrjR2WLdMbpsUr2a5ZbFTjJtOJeQ3hKwHlnXwJ4jvO
KlKirWGnyrK2QqzO2Esc5VE5Vz/bZIcZ1v/XkN70TPgUwlz9de4A0v6Ajj2Olkj8yaKOwSlXUWn8
qy3P+uLCm4i3ZArwIvozOJ078Cdw0dm2fv7VrrdQbsOgPf3V7gdFfhIg/rvEHpcNrOVl3/dvudXU
t2pmLrpo+Bz/NMF6b26Y09ybyLLVBJFgxSpsa0Nz1FYljnq3oLCMdWsOCJ50nrcpDbM8eez0drBi
h6Pa8nuSFvf3ge2VR9yru12DyufJ8lHUaZOSDIaCi1+CFvI1jBs0Afw6eMq0DoXYmMVorKtnYADF
pbYNdWNrnb/Ic8tnY33/LtRxh0YCO1Pbzi+yTR75qWcdYAadZc3w4gApoyysTg0JqSjt88u9La4z
LAQzNV2F46g+QQYPDu1UA2D1zbFirxcuAUD3N9lrpW21ciLsQWXVSNz+oRyL70WdqU+NWYszYosP
KSbbr60eR2R0rWQnq6ap9Yu8jP17b9Tjee8l/iPZ0+C51cVKjnIn1i+1yTpeha0I8AutmdGayBP2
fvwQ1mb7Gpn1MhkN5JgdIoWT2Ym1rIo2+Qk3fry6WZfccvaeVpsCEvVMY13aVYvuJSdluFUVZEx2
aoG/q2NbzWPtEgU20+gkVMwPk9aKTh0Pf9kni6Bv67XQw3pt29qUAoQWV9Oy1W0AgmSfR352kYVm
VslKrWwM7Ywiv7dF7ZTBVgpCXEAxgZfjZJs8gsFZ71RBgvOzzVdCf4Xai7YAeVhO6y4dyI3MGjyZ
J7JDDKlpm1K/ch5ydp0Q3KC8F083/F9ReuCB4X7Elf9LF4P6mtXKBCypCS9t0bg7FOEjtBZt89xr
8HdLo6xetbiMyG9U3QdYXsswvF9GHT/Hz3mtmjyhRvtetJmDQl2X3aqkwNL0P9u7ufOvNmIbOK5g
wm2FvyoraPSzB54ZSoY6rU2ABadiMjSwkfEHAucjqi7jeJRHn4VjadlWSwQsauzdvLkIWYfAepwP
Y6N+7nQyxJ9Gb7JdV+Dpy7b74D/jZO/n4KHWqnWqmv5OgY22xWx1BG1kR2+6pihoB6rWPm6C6C1M
sm+R7TUXHtzRmzlnwdPmNfCdgdBw9iRPmapGP5Ay7JdyUMoOFuQXbA+isDxTRh4bUw+zyBoc48WO
TW2VYal+STU93WlqlYFfMOyHKk7TTVgP2qMDSWzZQyd57yfnkSD7DORn+UXSauHDZI98liGhadRY
XTfto9nwBMkqTX3Q0Ko95K4S7KZKnS5lmI+rESPT175nl1x+4Z6TPZhWSQogbvoFAS41WQFvTR+C
mSblCaiQC1mXBZC8GISDmPBoTP7pkXPI4XLM/RxZ1xUUW/vufWzM7BbO0tfa0BcPQ15dZFM8N4FA
sE5x325lkyx6UxcXYgULec5nuzzSZ03sexsj7kP/zI802PY+oZoRp8uS5uKGefEgx6tTpGx8a2oA
Yhne1iKwdZyquDq0Re8RghfhyW0MYwO+Lbmii++u2LiMT8VotSSMjWp+5paYMxnByhXwzszE1I4o
tiBikM1qIVrdJhvZiNW6W90P3QCFZp9o2nhURx0ImsZ+ughE89T1KUhw0ydYnanZVhU9wohDae7H
rK72+RyZjFFk3ExenV5LRYay9eDZVItsaatN9QUf4RCdUEKLHcKksDlzlsrj1p83UQuAheuur5Aa
8wtn67jjwpoBH12lRAc24Pi9zVUnFP4CvoTyEKdZ9/pnmHBAF7oDjJkiNH4P8xvbx7SMYR6zyXY5
mz0PA9fy72GsQmxwAlP6kLRtvVVSl+R+MupPkW3Xt5A7uN2GVrX0dUgBHYoEh9pL9SfHzvVdEVgw
+efBLuY2TznUnnmoWWbFUgPrtpNDNbVND0IBri2rptNieOlV+q53SAkhG6Q+ZSHKmpZnJa9lwK5H
TLr9pY1ZDPPza9+SCSmJsNV+KnnHmitFaJtYxcIlzBUvgnrLNgPTVfA06ybJqpuiNOayEVDN67hD
o0lkhA5JAnyDRH4qQkHcInZ3QV24v8jPvfhDXL2XmVUuHaUyHw1QcpsWHdWTHSfGXoyZscOCoTvL
GZH6yRHl8lHN7obwW12wOuXZNceO7zNWGeideUaz88rlOIsUmsCi9nKP8992QX+1kRGrDmFGaHuy
diEkxbgwhxyHnTFbZ+gPodKtGGV2i9qyeKlE9VL0hn4e/S5/4V0WgBstIjJz56QUSN25Rn2QvY5o
YvQ7rW4ne8l6VKg7+Tb+nJxLGNbaNMS6h0acwdBU4N+N9N2N1Adrdl2xHbYnge99yU17lhuNxNmL
G4CZneazPW8hhCVVt2gMp/2YNn6glB91mg4ARJDEUsv+HWqH9+Ar9e+iFc24TovUWPzV8VfVrht2
W5AjZfsUFWiHeFgIZpPpPYQtYWjE19m0xhY7/CoafrIiQ5B56H+hfPiKoXj4xcvQCYZX1F/idLB2
DbwcuC5ueclICK+Q2ba3tjl6Sx5vfO1zISAYHG3NRUduMLAXl40FrqgYS48JmWnL5/k1RYvIDMyH
vmn8Zz/o5wtFbzFmpJp1Xr2uhYXlxTwYlwB7OxkmchtzNRQeOs6YId+nckpPnENFvMhTJ3bFjwge
LZ15qN2KfsnSJ9qk7CfgRQZTsipTNp6FoQzGm8i4/TQr9g1DuACSPOD8ECE6YK3KZOw/1FJ7ysky
fvM7u1noju294mA2LvHczZ5UoUZrhKePXuagExiOaLbGU7EfQOKgfKIpxbKtuwNLDRc8O72aY6Zb
xXLTVZH4+VM2FyOZBTINN9mi+sGD50x7la5TGNreSdcKa8K3G/q0avvZCohQr65kfz0SES469Iob
4Z9i4vLLyhzcRR6qz4kD+8pGkmE7kn7a2H5eL6WykBQOimcCbFuUs3U8sFZ1avBXSfVXx+TjuYl+
kTWVEDrI62c8VZurhubwoS7yehXkjvU+dsVPJ7OyW+k1yhl5aJLeVs91hM/DHI28kU1uvmeh+Gnx
nb3zcBF4XwILiA0RLVFsvuI2358LSEzryHVBEnsOlpla3+zrALq1j97kiFsQBkPq9MDV8lWbuEHi
A4LjXdsFG9sDYYneW/TT44cxakXbJVqs7AgAfh9rhM0zEwHyCj3031wWFCJzvXTe8BH1t1id5Fu7
KsUttMtT6o86NmQGW/86+6G2KLsQdA6vTlzdeiWM98MQ2UdEvFGEnAsrvQTlt6IK22AR9PBFi6j7
1esb1VC3Q1R5X8LC79etodZHlw3EJeAtLmPBIstAwWGD67Z5qScRLHtikbCFqhilaC9MFq1IHGif
6sXQxPRNmy1WEU/JF75Tlvyjxk2hum8hWrvfXTcCxdxDOOOBEm/tGmUUX7X6N88GrlWbYfcjsMZt
HVQk7oTx3OWmB0tPuQV2vmtNxBZGB9GRMdGXbYvJdJ+F7jZBk/xYDM2ws13l4E9FvtZG7zilTbdQ
CXoQiBHDposMe1P44kvo5C0O7260aPIx+o4u09W1Kuej5OJByhkPWGTQN57StgekXw8e/OYzA2Yz
cxgK53wEl54AAxmCML7JAoEy7agkqNLPTYmiICuWudaa3I526p1RO6l9+WVwy2tl50Tji/oZ+nh6
QdhZfSkUDQEvzTnrcdmcRqu+9jFQnjKL42PkfcSqyB9URCe8eBj3gYMCCvD+wnxQzr6AqRja2XsP
KmMLNh1pprmqjPZljmw92nrXn4XdQlxXALWZShytalWER90TJ60VLpr1M+JwBiaGHkcsEX4mZQhG
akS+QLbLAjIWeHo5RNa9sPnKoj9HRXt8GXBTulRp/NJqRXMm0MqVNPVk+Pqme1XdPF5Assi2ddT9
dMmE3LAJNk7D4EBtNMNoyWqjeODoJjsRje9v+CIAV56S74T1GdFr1rj3oqRc3OuR7gyLsdFTQHV5
ty4Ht3qtjFisscEst7JqGzaPH09DXzaY4L955bjsW2igRNmM/Hg/dNi1Hn0Tpt9yBlUck8B8JBWs
LMMe28XQO+TNeK3G2Lq4GajWvl2bnvGTfV21UOP2e29a3XVqM9JOBTKfdfQ+1VyHsaIvRxE3v3rz
qXcdVH6S0HuoSDMtUKHqVkMCeUbEWJFHivB3WOMRcOJyvmYoeV7z+Yg09DXT0woSJ02ysysgSvU9
90pZVXUzOyta/T0B1VPgdPZcJ2rHMwhZKFl1omA6jS7BMp5zz2A++8dMFEtoEPZzWajZIgImQOJ8
+Leb3DRX08TgqRva3/6bmZwcITs8Hg97Y+TV/3jWOShlj1H6q/JL9zBUaD+6An8bWDfZLjJhWMHP
hJlco03GlnvcGKVRXSa3diBbqoIYTnD12qrYFSzVj7lLXi7k8t/xDCE5VyClgODhdEGUuVj7UaQ+
iilxcBnq1ecyvdU1C9DZrvfWdXG860wc4ePAay9jNCdfvLR+1/38pFZc6Uk64LYOnIkol7G0HSzX
DWGZO+FP6g6sNE7mhZ6uNcup9prNbIC750dGX5GZZl0KYXmtq7X94ZbZkzZiE9QUqoptjbLurbj8
xS7vHHIvfA863mEfJgUSTZHY1WN7drmUtonu9tvBcser6rjBCg1o/U0lQanbWfwrt09ksoCOczFf
7aF13p0QndOq05pHEkxiU6VtAdalBhtNGIs1V3MtGlMs88ZJvlfFsAyLOv1QwxoThDxKX2yggZsO
dZPjNBmotFhgeUOv18jpjye9Nd1n1/M0btkbolzVtyi0oHe6anXwzd4BT9h/aEHCjdJ1gOJbjQ0Q
XsRHpIjjNZGb8Zx5drnoLOt7rJXBM1TEcachnLpF9NR7YY+OVGQe/EDGAgBhno2PY2b20H5qdVPn
nXhDF/UgR0R2O8FaIz6n902xFUOzU50g3aMJYe818g8P/JYJqb/WviA94a0ihPzXYiDoPurR+JAT
9l0Mkec/W6ZJOKgeDjP2pDdQCK4G0IJDm54igHowaup2XVvYVAd8lysbx889DxflVcRTuHA7l/T3
3NsIF8cZy3xW1VmL1C9YFLU8SGsgFYbZ9XshiF5Prpa/e6nz0YM0vVZebF4LI/yJWXsOAdpblOCo
l/D4UFjwVHuPidS4Hbokfwz0OXJdiOaHjXhWFgntg13OR6VGzkuF9NNa05J3d6zLFXlP75rNBZhl
lFTJHe18W9EVND8abTXVYJZCv/b+D2vntSQ3rqzrJ2IEvbktb9u33A1DM0tD7z2ffn9AtcSePqO9
1op9dIEAMhMgVV1FAmn+/0Eaep5Nan5MEHuRlcpo4/3lwSJWkWYpfqUH97b2bbHUhlynux/7AWez
EoRbtyjzqxI0EBDMKcBPvZFeyLr45pAweY0Ma1uEzTMQ1NFan/XL3HhnM8OP63iudi0hdV/PU6ht
rLYdD17a6Ed4SKb7UjTRIZ9wuZBlEB3KwIs2pt3pn+0JPP16HP+iGG4OB07swFq91vjbV03rFdsB
gCQel2kwn4ggrENTsSCKKo2DOpHElla2hq8mcA5+ouRrvvL8XrX0S+jpwMC4kMAYajldZopV15lB
ODq2jXEzWAkeenVyKKnrun6VtN0zYEHZQcqWhqqwnyaNqw/bwRmMFbuRq0mo4LPbDLhhHDP6JNAo
N31mGQ+JF3q7kOJsP7P2RKTmCwVG+SGwYLwZ9ArEn6i9DrWRPYOowL4alj1yr8zxKGVaRuoL6LKk
gyruA0cB54em44aaBR2Z+xQY7JJhm/iuKsp0Cs1iPpGPzafjE8GIKOq/dOQesRFMvigNYYeBItxt
DwDzIatG91GF0FR19J5DD0zz1L3iK40444RRt06DLLqQM5wfoxmHhUuax6ZyZn1jhJ4PuMvwFOAN
9yybEP4cK/a1JUPRp17tUSmC4pG9tKh2hjZittk1BWTvvtoQAUBuGLLJS9v6FZYvnOiJ+cL3xyZH
Zw3Ce/7gdoJJuXt1KEZ+wPOZ3ZqKuPSmAiFsOwkrqYirxr9ryz/lAGpXdUvANNk4Tj0/gDDlrQyt
HYmyGPPDTaZa9l5PXZP8V0ykgtOCeW+RIikk5RAna9WCwL1Vuvoyek516br0rZcCtQBCNzCMgF6T
pCxtbl2eRHyvUrXfpbwJr7UFn7GiWuU+0zyfqkoavgbesWsd/Pf5fLVqmxdAFj+2lZLw8+exyA7W
gdsWhG6ITSghqS3nUcpat8DR2ABbGrs6x6TGJ0iHV5esv/2s5vmmqKa7DjigBxVkg7Xhh8FjyF3v
cc2lRAsHUPOD+cElmejCj64ZtA24giavad88e6We7dvY/NqHfXIN+3/hBK/v0m4qd57rgxYTwUDU
+IBuyh6YysDkyO7StM7dWI0TrlPoR0ZbtSGacMCrVtKvPhgn3yzoLVaWqbSfeN5r6zb2g+fKrWFq
i2v/3lb5UkQJoD1RcrY72Ij1zuLVIoayGQD1oArSK8ZiJVX6iN86HzbKkOoPRvMUmQKcSbVT6Hn4
gG/YTSruuCNVYYQvZgpCOPXqwtUHgZsEWJJNFWpsC0K722mBatwAnOq2g3511MEXEhBO0m6A1wq8
aPuSFOAIlHGQbjpHM09tRL2+RzLXixbazRPH6ZU6ZsULyI9b0iSVR7FR97tG+2ykXnWps8i/Da0y
y9bxNMQ7AFzgWMn7UdlC16rsU9J0nxqz+JPSCXLE8mE48VuLVgORqkerSMiX89J5b3k+CVe18imE
2+ppmLK12dXNSzBN9UuRuQ8lYMJ3ZaDUL54xWOt+mjqesAxdV/P3hCjijd/6d1ZRDte+nPy7HHp5
8Dnjz0EW18dIDUsKN4Lks53gm8QPGR2kNqGOmhx5QmVS6ysQV+WJ8qy6pvrE++MgxaPT55c0LMhs
4qBJguQcAt5ABNMymnRDPYT9aqUJAN462OFUVNmvWYPvm0QzdeOKoTWp2r4seL0riWO9ZlQpkRKq
pVs5V/f6YA/Cd7e9ze3IHOZtb4DwizE7vGZXzH4AThpLJf0YAdpO/Zcc6pBUbkHmV3fSOB/ISTeB
Hb1p1SDJcd2E5f42dxz9DYA/6l4aGxRTbOrQ9W/a1G66jUOZ/UEaq9FA0lMvwrDyunOorM22Tfbk
jR4sx+vv+2Bydlk0lxc3ORd46F5g++o1dXgRlTQvWT1+Ij7nXQuQBQ4gPICub4zDfdemR0ravbNj
KKCxSFmrfa9mKrNuot4YkjuTTAVfLfUI6NLcPBMdObmDO9xL+7yO0g3n5wjCdthNnHxgixcRJ1bj
FNo6YheZNv6Zl1b/vSxDHWJ0w7qnLj0+ROBGtYTDHjoree1UqMJsL9dP+NT7deyNweca1/HOAOdg
J7VaA+1HW6WwiwhtYZLS1xT9QxC5xqfue1NlwUEPC0DLB9x2cWbXm0ap6j2Zy7y33GCeTh40FdY2
tpyf3VR0TS2r9PU7g3ddM9PKXSKqvQLrCXLb4JPNf4+i5WmjAAP0yeDb9uinEBGJkWIN5n0cTE9y
FM95cVeRnSdH5FhZFwOGnlUk4NXnGpAndxzBOxerQtBp7AS61ia2FeN+8tW3xlSOjkLJ4SJmw1+e
Up9kSmG0yFMTzMVwiuz1B0URxOqq8rNpvxhLE/wRnHVssOZ/Xc7vOTBataa9Qkywo757+urOtr+Z
W2+4TFquXlUdd1enkzgYc0YOJ8AmIsEoJJtK0ArJXmpYAgcDYtjZgVFIyrRfvbQQQeYeetoPCmks
taD2QvohVpbT4PwNwFEAyGI7k0R9W7XBt0zaE0GpbkUm8yaZ5vxUNNFbQ21gfsLznZ9kb1Esdovi
g91/YLIsT7oZgPdy/WWeHC42y5X+A5MPSy1zf3uXv73acgeLyYflm0D5efu/vdKyzGLyYZnF5L/7
PH67zP9+JTlNfh5aP8HvGEZPUrTcxjL87SV+a7IoPnzk//1Sy3/jw1L/dKcfTP7pah9k/x/v9LdL
/e936gZhze7QKCDtndjaReJnKJv/ZfxOlTQhs3JihLdZt3FnJsX78W3Cu2n/eAUplEvdVvl39stV
l7tWB1hotovm/Ur/br1/d30OMxy9BzNmd75c8bbqx8/hvfT/et3bFd//T+TV22l+sKqh3y3/2+Wu
PsiW4ccb/e0UqXh368sSUpOKP/kHmVT8B7L/wOS/X8r1aqBza+P7pFjRuVN6gZBIstk5/dVITTJN
1Uk3HqRYSmSvkRMWW9uv47NU1wSQjl4KLZsxBE+F0ZnroLGorWot5bGIUgDU2vGFUzBAtmKUllQS
9uS3CL2cM0emfSL6/pfUS7kPTtRurkHEkjLZNCNoGbZJElgL2P4FuOh7QD3S+8pV0uPgehA+D9T5
unZya0CoTK9lDgKpsDKSBCY5qY0chXS2QL3cZFKtJ+YP6OhwiDgd0DJyqTIcqXMudXV7M/RBldw0
VuSCk2xRX1LMUOxwsicPEzLVXZjA5eqCd2NRPz9U9yZOA+L2MdU9YjhFTnVfaWl1r2mdsQ/MitR1
Obs3mungV2Q2vJvtjB6JyXn3FXBBVpQTG7uElshqH5e15NLhYDQ4NYPzbb0oq7pLnKfA8v68pDTL
x2G86mwsbmbmzBHN0Q+eWo8UMcMXFAiG+htZPfDIlKi/I67vVOqv5mnYW/zdziTlBpewEVz2kvBe
CuX0RV2RJ+IpnnnKho6sCresKDrNQfoonGNZOeFt4GmRRzaMkJek4wJwhfPqNkMKl2mKMydrgh7t
9t2cm2Uz1dshzfLzx4mzNoXHLlYeP6wlh1ZhX/F0W0etseCqTyFam9UhuIu6LLiTPZK9Anhb62Dv
kzJLXBvtopB2gzcn15nKUmG6zLwtZPRPrpuk+E0j8ySbGdfZCWZk8yR7EKZNx0zJVlKZ/TKTQ980
g5yCE2YUFEdDNqusek8lvQy2sRDgsa7S73pF0e6ktIdMbktOrbGWiptWmMveMKu4vPXgIm0XCyJO
9k4pgfQgX+PNdtEmWvgMyZCOw/ZvSmMuzIOpu98XuU0+oQ6eVl4Q5fHVvdQsF/PgMCSrbgDCRNz1
r/u6DXNK9Sg1dLfyJiwn0PlE6gyELdc/ycYqChjrb+0iHRIbaUFNCN5CYZuR2QLx9QTz3ZwOyrsF
zKrEYZAOqXJb8Dbp3YL1CNarAkLDRgcZ/WyKJo7L7iyHsrc0H2TU6QEby0FsvSj+qwWWabdr6KO3
K4C2yzn41OMl44gIA7KePYRqmD/EVs7pKoZQQirwtyVwUENSW4CRDi6te6IUYM5Xckzu6ZvQscIX
iBbUnZSTPeadlhmLbS2JLeUycu5i82FYBiPVGF57nNXkq9LlRDJKCyQ3M06eIxLUjq6D00DlG/a5
6o2DtKCAy+PM7YUPjkhjzwuq60o7rUmpcoDwF+kkvUgn6SaSesq5tAk9iq4UtkIje4uNnNKMO2eE
vmkxleJ/GkYyRWVZKVXnO79vp8fZsx7MNhteKg7cp9LU6+1Up/n3wLQIKZFghetsAuRNhKDUxP9S
WSSuJhXwa3Hb+iulnY4y2VhmIcumbVx/bVletl1kMm05p6pum5G/tZaKW3qy7/nx3nD56r9Leg7a
PjmCvPjHzbCjiruJQMyF4Mo/eZXnnTi5mvlKdmUDFrtFCkEDp/1NWlOmPVa6tTMWS8BOfWg4hQ1x
I2hiRSOnu1UbkWCJW6C0mxHE0BxAdXUOWmhzouauLsF9lj3ZlFNGtW1uktXhN2+K5FcvDUhyAMnZ
3Etj1TCgg05CMFFbp7kf8/RT7HsO4MMpKadKOsEb8lMWE8q6l4pQ9H4nz8b8U/prjaR/wW1ZXlqv
TK5g/yfXrnY2jYfrE1CvN5FUztUwk0/SaOURENqLOrvTsJI2zUAGNXFPmOFzL6E+UKyV9W0T7WU3
7awfbqQX+3cyean4rxJc8IvsK7hMx9HIALozvVMmmtHWQKRcxrIHTzC8JHZz+ChXeu/0T7LRCv2T
AukTnO7C5raqlMqxnCObfqL0ZC01VTWpB6LKvWVrD6YZlp9a/M2hSiK7nYbmK16P1u7KT0GQqzCo
D+T1q8UnDQr5e2uwn+WMuHTTa12yaSxNvLV2x4PGpOT6HOahf5a9bCi/TYFr7+RomCr/HDSkJPNy
/2kS/+otsoE0U9hwfNgnhHZR3CbLdeSKHy7XUq2zydtMYOL/bd5i/DY3UmGhcKKdGkbFvprN4FFR
a1DoKy/9gvfuqzWa2l+Qa3uWSejXDeLn1Enar16fENKJ+/ApjF2emVasnO3WTs8f1ukA/TqHQw3e
DV/ii6Y2znFQSvxPwA6sWshzLhH0EtO1AxVw18ekXpKLYNef40TxtiloXSsHRzkB0yzZgjvWXTrR
EKx73ywyaaKp2japXeW4yOWEZSjNpCwvDfswJx5cbX9b0irn91dY5hsx4Yg2yx58y6IQKoXcwQGV
fC+HqVpmd16W3pFgm5TrLofNIghh2wqNFpyvEQYuzYjGFaBaA4HzvzUFfL3wvVpge6+kKh40cKxl
twwyWGAr3GrvhH5V2FtjiMly85puF2mJJkoOwmfZdCYAEnDdP8pRUAGAs1gMwmzAInLmnxbsmsh/
1KD31qq82RB2DK61BEmq2pRtu1+MWykEOjO8ThIQKRVGUvh7m2XOYtMI2CWpiGMjOKjk6oEgVBqv
YIUkvla+9g1MdD8HPzWVUim7nOooimHEc88Iim0MlMNaPgaXp2IxgYwbCsUiuz1HhcKcfBzp4rEq
m2WpRbFMW5ZajAsIm/DXZjnP9XZ+ptZ/XLlE3E9zAl+MnjkBsVZKilLH76p1A1ZJ2OlPo1ACjOGu
O43MbGk7KrZ1jhrBd1sYfUVYJTq7tR7dS21U8hfJM2DM5dAhMn9nBqMgElKf62nbUx/TkElHyoKg
O3cLY+N3dnjMIbq4ZA4oXJyJymQjuwCLT83KLcjspAy13rVTPjarylDfTG/6ZarsDZHAYJg4q8gh
XnaqmUaS8BKleHKpNr7zW0N7mQh6ro3EMY9kTWkvYe24oN0HPozTJVBhqjmsbRF9taB8PVpG9Wc1
qy7HVSEjpzEgCayrj7OIw8rGDDTzGLXtn3LUiZittI0o3flHW7HmMl325LpaodRHULrS85gMFfXr
7Kc0Pod7syZhRsp6jWrN1vO9/VwVyl1Jne52anvY5sagXI9Npp1m2aQNCU6FoBNcScE7ldAXYH2c
gqx/60mTd9ZGEn3JC7U+kL1Tn3QVYMlfbIOSclAOi6g4ExYJz1LUSlbCJiN0Zqu5gOD/yU8ojWub
yjll1Ek9hrLw3YxRK8+W7QTn2wJSs6wy58Bdb37dxtQ3BMrnIF1bUfmDUGr5TASqelaU9Bux/v5i
ipGmWuOBlEmorIRFWenVcxF1G6DP5wdpr1UzRMQjJVJSqVh286i3uO7FdDnJ91ONhCO4vm8XcNPs
muUWtf1GWa4HXCUrO/GKszQmi2A+6hOVQvL6MESox8klLAlwtdMbn7umNq6OQnqsHDoBoMpzS1WO
HFae06xUM3GueaCon9/m9L1mXJUMnHG/8ozPyxw2sfGDrsP2F4JpGTnpHxk5OPeFaAhhavehnlnb
UbCXLjKpyMwCnoQElh85lI00Cc3oeSQ78bSIZI+a0dHGObOsQ+zQPfk5kL+/Lnez1Kk190ePXFdx
C7IZHRME9TzcD77Sni3OniVoA3p71sf6YA/BdHC1tgWeFlGq2wZVK3Isu1J6myOn2w1BRFJxq2Yb
zuQ/d23xDxMKlZrPJFIOWscRQjZpH/hkXYlxoyr6TUi5y5t6Mfwgm8WMzu68t8lSbRqpvtfIy/+4
tJV6bga359+WLSl9ORgT+I3ggqSbBMaZL1rnDbxpTUg67aD4ormvgCI7nwA6q69NDGWgM6b5l9yf
yq0bUF7OERug51pdOYWqbTyRmQ8VdH62ROam7EnZTCI6acVCI5viV08OgUlD7VkpsDyDePEWw1Fl
z3wBl7p70MKsf9A1y98MA4w3i8xWq+DalP5eigaKLkGZFZCuxuSORymUTQwwxN4moUPgXHcPS2M/
x61fPJCd6XBUtCjiLJraI+GeC1axrV4zi2w2Skw3MfCah5Jo9aeu4RNqYgvKYcHETP0v1dV+155N
MRxaMlipEPYvUmu74fdh8qY7OZUM2Pus1qsHqXPNct+ZdvokdZHSrsjASV80T/NeB+iHQXjxbOUl
AinvgYTN5lz4ZKSKUQa0wa3XeSkkBFrfHKVitIL6wavd7gCSFvsRYbwoulA5qprZQXiBmbQljy3Y
dQGJKYutXB0SuSoJw9vsmy6sScdQDG2rBIG/84YQHII0KO5lo1pQQ80tBLpyCKHxm6IpG6BpVDXY
Lca50EI5MWzCpAR67tcqyagV90Goe9uhKyEI+qWQM6wBr12sOIAxmcrOBmn7yHXsY67BGiPAKVUv
qSCXpVdKWMtlvKghLgTwUo6ntq0OjUnxcpjM+4L4PyhPQf/gGzrfN9EzkmsMB+A9MeU3SewXg/D6
8AeSBkLRl21NBQPJpHiLt76SUqcfe+AEAkB7HLzWeZhEQ1UuLMA13rFUi5yHMLOcB0vznX07Js5q
kZmaol2ocDpLkZwqbYGxWbW5HpKjyGpSqQVBdLvMIlsu4/VUHPdg05y90OmPFGZTnJ6W82ebLfcm
Mzv8kWLogkZF2b75OPZK85yYzj5Q9Zlckz44p2SYriM5NJ1km3ZBc5DaqBq/x74I1ZOd81rx7ZVW
YKsAfM+BENIKlq4aLd8ByxHt5XCOK7IotdC7yqFWk/Gp5J9zI+zueFOlt0nws4A8DFLDVlqVhqWs
6pp8fjnMHQA7dQi3zYqvrV0WMC0AB3RsSiff89A1ngk28CQHSOBfkQ38NoD4f4AROK4d+LrvP9ia
4ATAxYJtnsLyzvZxQ/Gut2nV2Tj3opE92URQUZ2dKvQrMNDRKKRbrXojaQHcZJjUzZPhtfHnIWm9
+KXMu/ZzqXY/tC7auU5VPZaDqr9Qlk56ZN2wU4xC42Uk22MTWIO/l9rI5LwPa4lBAgbGE8zf58Qn
TSoRxjU+xAdKwE9SKefH1Z+py2lISsIy/hrUCgjXwlopAfafAZZXLUvdpPzUnmRD8ZVqhU+D1ZdP
FHPO+JJUwC5nP0nXbspxNTdNgFF/2bd9sTdCy7rTHf2Hn0FINg5aej8UPCnZToKOTzbifScaqRjz
3D4GY/ba2tVPkZiQ5255re14fbPv7OAUh/O1kxClAnxe9pam/QfZlFn/zm6ZFsd8/wulHTdmGiTk
Svsg7kwmFcOi5lRvQh3EIBrZ60viJCs5/qAmFzQ6hJF/kfLbCnLKB7tF9s6mBKtjx+/hh6ZWOpsM
LvzuSssU2ft4N7mJb2hkW7f6raFccVlb2hmhYm0rniogdcMRsB5cUKX51iblzhLY0nIMtElE8jAJ
jYtsGA04jN6NxcROCuWcpaldJz6V5aA8kjhoPfdN/qdSWMNFjnC56jvOZtam53vzDHHIIUqK8ZJ3
rgZLDpUakx3r8Jvm+r2UyabPLUAuXb3YymGpzOTuVv18xGfL97+rw09kQ0dUqGkdXIFFvjO9qbsm
SeNRpxIFJ0Ugv7IojmsShMK5DshBD8J72bN03jaF1oGO/HcFLGN4j33rs5TbcxYDQyFMtPSvZiCQ
JNfICjcEHGLUecwpNgyy1IbeFpa29UTAwP8zhZjknLVpcXbG+DEyrWwf/xJJeWXXYbn62B2paEfK
B32bLfXvjH6tJmW/X7L0vZ+rt2WwJ8nJ3WqDl1+bNOoBWqDSoKTGZBXZffgjJ82TIqK/+Mt8McDG
+jxrRbvxNTe9LwqQBAH30w+TXWn3Nnu0jd135ZrSfY/gQztfQpP07F0dUkrkNM64eSeUXdkYAQnq
fWv4pGuRs01utz5fFvUExH236nw+JniTvy+KCHhYmNjgvFSz4om3LY9j4EjliEoJ89wU81c5ks1Q
muJLM9RbvZmKJylTI4Bg6tnlx43IhzSbUG20lTpTiIA/0fezYnTrRZZlrbuaepLVl4XG5A9fg7v8
tirlYCfK5OKVXEPKcg9sWT8d452UsTmK1pUetQdwRu6LcoLiA5qlp96zxyu4mddYjCiTr54mUPh3
gKbNGzmUDT78HyTKx3gnMUsby7v3iXjLSVLUUm29B9mgX9cAQ1MnPE5kkvlQM46lfp+SHW+Wc3TX
ipGU66Ftntk7nOTIVWeTLEV9qvYOlFsrKbw1jarf+zpUYUYH0pyUhYNq3JlTvGqyOt7anlLdRaVF
dBZo3kPqaMYd/2+XhGdHe+1tAihqb4b/mkptnQGGQjF3b55yMyq+hxWFqy6oVIAdKco2mSvnYoJQ
cvIa1dw7OEUeeuohN0CwqJ+tIvqDCFf9lxPvYdQIdjxn6r1D9dxD5+n2uqgCZHbXeauCvfmla72T
1NpKAuJ9OvEVh2vUPqjkQh5TKG42hl7bF8rmfwCpEFJAoUHpLURLs8hsMNoPhdpRb46FlCvjVPZg
Wf+cRu3m/2W5f7qqlIk75NylbwMy5WsRvmxF04nIq2woNtrEJPxeFpG0CPRJ23W6yh9U2EqZnC+H
FII+ke9uHeVoWZcqmRwskH1BudSpI61c0CxnL1WfUizqfAPK3rtviLBNTV4dCl2N7vKhpfrXMuxH
vEEwT3k+4ErwkK6gxbC+jVb3PCR8g5WxWVsDMU5O+ecbvuo7qFXZnbxM39aVSamMQFbVDYtG9kQj
TWaBztoJr3U0Z3/Nejnd80QD5noM+z8oVjlVlFV+DgA32lNf3h+qyI+hsVH/sPiOHXLXAX6ncIpP
IwVIe8+dp60cNmPbbyFqyvdy6M9DvFEtIz7KoacL8CuILs4Tj8pPAUhWlBsBvVWpqnKF/5m85hz4
tUp19ddRy9+GtfC3yqGXeD5QZP2bVg6zh9LcToH6o59nD+RXW4V1KDXJ9W3zhOzogROMrcFYwn9m
kym9epUj2WRhJoAs9B/xYOTZdnSOuo2jH7eBQTmMatx6YrNOYUw1EASi0EwqTKgcblp+aiYlSsI6
rS19W+oD2LO/1F5lGeVGrnhblsra1ZT7yraFKmbdp31xspIMnkDoYjcz+ed/qBYgDLr3TZkHaztr
YXTqajd/NhLjD0g8s30ZBOTpdEFxlY3rj+1lcO/lYGqqqtssSkMJtLVVQ7E0dtVwANDwk59XFBN6
tb7ydEe5awVhCNGA4D5PQVuyNOOdvKzywFwNLuCTUdvhN8BMzgKBtj/OPUyXhC/ir50ORqVtud/b
IeBFl5TgxPfUZXRD24MZUXjfgQn6rpV9/WwaU3Jiq6RtgXgevidsj1PD+27iqSNSW6rkwurakzm7
P+Q8zgG8vik7eRypeCQe0Zm8dyPrBkmmjs+mZmvfqCiFu5MUkaM8Osom4ygUOiWvKXGalE1UUfap
thUE4bnjgjRczs619OyNPIS6saBry4O15rfqfZPE6n3R+F/rKNCOciQbqYwTfzVQG3dd5Iaum5eu
NOYKqkq18T7ZszFfbT+aVr0KqeAMyNzW00d3L4eZYr3C6ryGjRVODAFbY2pxyKemhxfZS+Ywa1ay
GwRu0qwWleq2HFpqjcxwprwzfOtC+7cyW9sDzXEeL7FoArww+aY2hi9OYXd7qYB9y4f6JCo+22ZO
xWFZhw1/64HsIdkNBexOLEgtxAvncmsEks9tfDPqCLlpcH0BiCVypmVWdAOem8bxM3TgGAWXWsFV
DJ/rrB9awd3TkC7PWz02Dm2m669q779pgb6LT9MAMxz7BHdFLV3wx+wk+zo2zb9A2D82cYeTD5AG
jo/+0W6c4kE68lO9mldqkIdnOQy0MNxWKtBkbuK8NuMMP1Iyf7N9t9yl7Yjz0XPqL0JeVPr0jZJZ
YFn5ChPeWVdkSJ0KdYy+mG4CmLHXvHQTKJBZ1P+QYjcbwn1pjCsrO9ic0U4gd4PULHrm34eTMg6C
vhD1rXszD0m3MitenMucD+vcrDXoBfLVsmbgOY8OdRD7OneGixIUA4T3UFlZg3bfwWVuQuaLTGoT
dRwusinq/EUZA2efNLHtX6UMaBByaPSyXskZJJlEuKfFqlU+JweN+E8J+Stc39QklemwS34Vc/EH
dOaV1FpR/LVo1O4wt5pOVYOYEYUtkaDSjqjS+2Uoq8CA9LEvVvudY2ySAG3Zs6Ep2YTULUGMvVIn
9q4Ezwy0a11TN0HQ/lWWuPKVtIInkLoXKit+kr3zf4X2vRveFJIA/iYTCBkfFG7uUPy6LCOtJUv8
jTj+7+v/0zKL7EYf/2tGboGswm+Xu4nE3USCHlpaL/dqhfpTYObGSlOaaoOPoXiAYSx/cESP/AIK
mOx7KZHNHMIiVw+2887US9uJ89DhNuXXCmM1ZTzG/G4rZ8qlTVft7yZ8WVJkZn0I44Vl4kaOwng3
x1bgrTTeq9fSHbaaHMp5WZkWhDNVc6cGlI1T5td3l4iM0OXO5NWp93V44M/9flF4bdefG5yOt9sw
VUECpmwgcnYeM9xOnYejVLcq9zFtPPNK3stJ6lQhKgYHoA5jYnckhlLRlt2wrTXP2+gx+/A1Jzh/
1aAXbNDOzYY/6r0NeM9FrsJToXuEzWbRk/vXHkF1uTpucnCjzrprrSLl/ZoRAtUalRQdkA3u4tm0
7mTPDWrjGLTt881OTgmG9F+5n8+HjH8Gjm9mOPwkDm1jRCtbrCrtlqVEXujklMXpdkkNrIyIqqzN
IKKNQ98FlOCV5UEO4TqHCNiiFEkO3Qyoj7p7hjDAPcMv4dyaD0OpkLLei6NdOYUxyIPk/hnxkK7g
t6kf4ZirH6OYmJdZ6lR8DVPNx0xDncl7mTTmLdhu0gG0DjmUdnJuG7P3MHEw3+Z+WK9pwnZfNtRi
a7Cen82if2u8zjkPbBoogQdpiWKqnwpBWV5BhAAcpxU3Rb0DuxzMCWAGK60KNnKFd125rLSWGh8E
EX5oUCPNKuRRkG9CiVlmcMK3sXehZBon22DBll4Ombq5jalCdS83q8kLQLCwwz/eaSw5qRDzQT3n
+E2dINvwlP2KWfvKeaaqkP0VjZWUCjTMRP0A9NG1UzKW0SWizhX0eeMUZ+kuwMd5iB3Kquaysk7E
bO1DYA5PijFQZQ0q8sqY+3bHAWr6luBFoP50+qIHYCLwDWl3ddrf5Lldzzf5kOnv5NJ+Jp3kZm+m
nXKFVRFIlhH4pKGq7mrBrpsmHI/bcopOs+DeHRyoBTQI9HaNINs1OLgc+EWFG6kNgGa9+HbCC0rM
rfLJflCV6NAJW6gP3JMb+J+AMJ0fG7s3Vk0Nag9YcCsQu43vhtZBjxH0EXDmJiWueqOv0thL7vqo
TJ9hXLqvQBP/SppVvrODRgFgzSu/elQy4z8qKfaDo52AP6yJ2ZUSzfoKdDUEQhUkQINb30SBHQJQ
RCS/vmq1gi8tIz1bGksbqZBD2ZQOdex+ACNPEArMl8VQ9hQB6VwMfy7LS7FcZJENYfStc76mYzHv
aqMJtF012xQtKhzXNhCRVmueow3bKKGy4qS6jJ3BUzzz4nSHAylb/T+zyKWKT4ZnbG6LyPVuRmbS
f9YUoz7ERhzdLY1dkEU9TOtFAjxSdAeOJVwJc2S94JIMjlK2mMheU7rz2tc0ZbMotMllGl7TYG/1
GXWH4mI3oewWNZkdoDdtjNR8fxeGgyuuK7vvbp0Mp8Cf+pOnOm+NlMmhVCzDdyZxpaSrd+Nfyyiz
b659aLUgNGLBZfJv13KEndKW4QHO5iPQHvM+Gp1wVQsIrRZkf6AA3HJTKp5xzkMP6C0JtZUAGnVN
iO+sJyvC2evXkwrLJXPUgj/KNOtnaQL8QASyEgRMQVBahzF1HHaPtfJ1GLQjlXOgcavhSPBLYJcL
eTVXP4wEpI4oDvW7sjVPTdjtBqU/xY1V/BFmbsNb0lBeo9isNmOjDA+2akV7B2yNswv1xLpLpxJq
Ox3w+7b9njVO/GqUivNQUEicA/f26hOPeSmCk1TJBugHUprVBt5ArNlXPDaNuYJz988KruCXxNB5
fxrKWo4syIxenJEfmZt0m4m99sYxVrYSJc9B2PXPyZjFGzfz232a2f2zWhTxlSfgJ6mUzRj431x2
ixc5Ao7D2TcmtZuxiltozWKuWMxzwrfF5ibt9jiCr1PXEvCbC/YwAsSnByGbnBMxBPlk67T6vkpB
A4oiZfgfws6rSW4ca9N/ZWKul7H0ZmNnL9K7ysyyqtINQyVD70nQ/Pp9iOxWST0d/d1QxAHALKUh
gXNew0P4TyceaYyjpQ3Czhb40o+Oqim/YPPiILFMFkDJQqpMQ3KVSCtQhpeqzZKrBGHNfc3ckn1B
HF8aNVUXY8uqw7HaknJhoi7A6pcPTmEWD6ylIUvkU76VTdlhFPCE49g5y1Bjifqkt87Tbfw8KVBm
u9SATU86ijhd9mb7HntBd5RDqGS4l3aylx8TNLVdqtwkT41mLhKHRXBSRsJCKjj1916mXOI6UNgs
Afw8Y1kmzlnfUP9XU0grPlKeW8OBs4BHUb31fc3gTfSbZWWFlMjmh2mqJ2gbx9j+zC15kJ3FPOJj
2D/HRoEL39BA7k2UdWG7qBOyp3aRG1mPceYehyGsLniUVEtcWrOv//OIjGsMv1+j0yo8SYwi2FVJ
2j42o/Lq8zeeirlV5124m/pBWyqK2TwaxdA+JumrbqbJg4xYeIzgZGj1G9kXjZ5zNgd0koKmvU9j
HVhzZZ7Zm+LMnQnx3vPIDi0lfm0dz9g0nhHti0S1zx03A7t3/WPNY66GrsvpMHnK2i0BQOL67iKH
OWG2NLX684j00q2pC1t/7oTv/NL86JWD/25uTu5vh+ZtNuntSR48FeUDHroFUo5/xuSZ2qF4QSrY
pwqSzwDPMcNWV0VZcnULdjOaNO6cXWYb02EqUceWouwdDkg8k5wnoU3KbhQdUP1cj97Uylgi+hm+
A5wEDha5z7oTY5FYgsFJBMKuRnS2ekU/JyjIQG7iZ3LKgnJ967Tj1tnbgfophNJAqcd/KRpuEZ49
dVuBgc2q8CbjqQrN5kj5QyxkU0cc/Bo1CSY9tdItDeOTppfdo+yrEVhIlCo8y5ZWjuXSPU8Rt/Ir
GjjucUyUZAkAAHuR0R7vRDUZS+yWwnfHcDaslKxPoi1RFdFRyLJHJXwpZ0OweYCcmczGJPWAopOc
ydI6ep8qa5OPjvWp7/tyK5J1GCD9PYEYrr9FFT6HY6spL7bo32urTi6ypeovTdeqz0DqunuKa3dp
WuD83flUMvU0WMqmnvfZFiiwvQan95rBj99XtZ1PoOyVaVeCutZTUkPqfLDCAc2pn2dDhlIGm4F+
IzvkQStT+zbOQfDjiGjY8mN+2lBEwf6oa1CA8MONk+OiNbgdO+N6TM5ep+rcMVPtAaXmfpmUjcub
PgWLxqlN5LiMYVm6QXG0u6pyb6eZXxZHzbVIQTsliozK185AnZuEW4HV0AAMfOQpVRg9tjhd2z/q
/uwZnpnx19T3l6Qeux9ZLK4mYlRv08gPxjSq8tp6SbkTvU2OUMv0sxFX6irUKNij2f1FThrdfYkK
0XfH6rNFqOb1cy4wWq8dXyzqAAdw6oMCRVF+c81o1rs2sbsnchKz1xjYdtlbF2FAkcf8KjudIvAe
eWNklzxgd/6Cf7d3J1uG3bhLw+1BnM2XRrr4b68lOytlcn+/VoThiWlo3p05T5bXivWnIM3MlUy7
CatLcTeK2j/ydb+0xaC4y6xDcaiZ19atjvbHhB7MDq0I6ynVYmdTiTxZt/NaW8Q10rcKd2AxN9XB
mM5kran70lK0Un8ckns5UV7Msco9Dh49zzz6MQiqYGtl3lFeSzWGv3+l4LkMIh49RuDfDoHeWkBH
wyTadKLpFrLHE9Uf3bJ5G6NmjbYH57H/mByX7CwC9IMW2mhwG63BuB11G28zYKzUAlPur3PIn2XP
1VAbI2yZOL2NziLAtYoWHyYk8lRXe7PUEJhx2/mbPijGz8aE9tSf4a5CaVeGVedvw7+NlhfJ55ze
b6NlOIzjb16BtvGgumLHzsnaJqjRP5lj8FXY9fgVkZAHBQGiF1OPLchVlgpzs2b7003TQo5AZnHT
Cw82px+WANq7T0asDUuDCvwdq0mUV1WlLe5kuwM33s+6UF7/laU1tl2F+SMPyjO+Mu5br9e4HVVk
tR3yqdsanZ2D03TKSQhPX09F3zwhbN6jK9cMX4vamG885g8SQ1tUhxdd7k1PAmAL+iQqGK/5XbNq
4B5/E8dD7a41S/UpcNGC7S3rj/ERRlEf4z/i83gxj/cdxsvryzf09/Efrxtwnb+Ml3/P7+P/5vry
76/nv98Zi/VAAeXJ8KzvodH1XztUoKckxR/GXcCkixD8t/IdKQP9K/7p34bYdA6I3AoWnJa1Qz0o
3viuP35Grw0ptlr55OhoHldzHPPi8TOKPEvzZzyHaHeLz+Mn1xQ7siftIsNw5diYSV0v0kyxj1Vv
OBh4CH0le+RBdnw05VndGEz5S3cRd4cuHIbdR3zUeotMWag+YuuMLlOW6G+laJ5dqqo/0NvNFAe9
sW7qdwMeNcsBGZZNWno10n4c8NOqT7Ipz+RB6SmXB2bboITCI0mBolVO7Z08JKXX3kXzQTZ9a7CW
SLy0q49YbXbksWU7UKZ4Y5jBtJDz5BTZMZaoysLprJH3d9Q3MRlYvdXBc+Fa0Un0jnaLjzESJ0Nq
Y6ep4kjC3sA8ix75lyTNDpXT4aKegubaejnu3mi3KycSvfDmHKjIkzHr3+XT4xCxvfEKtlvO+Ig7
yPTo4l0ApVRgvjjHoN2MGLuy4IhsaH62foXcNj62g4cELrAMlI+9uloGgwujINXPsteOZp4VKLG1
ZoTTY4cQ17wbZjHZLg3V8F7jcPykoUv4I02uDkqGwcK2wUdMM08QWf11l7Ju0QtgB0LtPusw3Pot
znPhGQmoeYtp9Fj5osQ17FQnBBmgIeymVuVBtgZSIxd5Vl0aUQ23c4Vn7MrSU96zASAQHH5YQ1kA
9byCmXhX5+VQbGsxsmRGUG9JcXK4s6Bt5WhBofRjiHe/KZZDOZro3ZbKOlCz6JBo/fTQWDGSswjL
7QbV8tZuGzYbd8AxVlOC4aVNZsHHNg/3etwNL6Mbaws2gDk+DPROVcITBQM8M4sGXEoqnhg/D5hA
/tFkfxQfFK9Cjx4toDM0KPHcON2StQhVk1jjtpEEeOLMTXj2iN6JfBUPBv8lw5nVNQuwxKTg13bZ
6K+lMnuIN4l3oeBWH03QJXhDKQK+ZBhuuHi7qFrYEbnr6vfywOL+YqgaUoYB2mW3OLIDplJeG5Db
90UKMSXSJ2S3/5xiRlVP3jB8/QhNiHTuVIOE9sdlqJNibMOT8Ta1QZhymU5dvtJ8jJBrwDh3yaQb
n5DirwK1/VRYenB2EfNcyLCa6DhomParhqol9X53gwU7uKmEhOJK0We4sprv66T2lFUX1+yRitzc
TELLLm4S5LdDhtUJxtBIYNtAUc4FyMqtauDDZjXdeMkCYcO+0ZzPSDRvSjMovhd9+1rU2vBiOmq/
VvS4OeHw1p+KtqhWvd61T6LK/BUl8mjXaNH0Qn4BGE1QQ77otfEldLvPClgTaIK01MBifZP1j2be
mk8q2Ck+3uklx5nnGk7egxxUzV8ZOA/awolQWtbzbquoQ7KpTPT74L4Mz4bwTgrP3S+2iw6mMQDO
iSJcJ6Fkoks39O2XaoRCVzipez+gLHbsNXAAI0jtLxXJN8Nzyk8o76e7wAmibdNa7dtcMpIDcOlF
A3fMxaEWuv6oR9VLR951G5AL2NWz8GvradrTjDjaJLUTHTD9hQSJmNUSsy/9fVB+VLoyfgNQyt0P
vvhD6DnRzigjY+c2vnrfBmh7Izw2fQM/hICW8rUO3BTcTaNfAwfb6kY4WM4CdciLJj56s4K0PPjj
pJ7A/mSbcYZWfMRuZy4i027LF+rWY80DQ4232DFMgs7P6/De2BihYq9WlflwCCaH1OJfT2VbHnTT
HA4qNJL/HqS2ikrZOeiHgxVXXAUAYwhGCKkEFZCZEWniHNSRdV/Wg7jG3pfYNLBVT7MwPwWj/yD7
HK+17sNSqLs6B5PaQymIl4kVmmtR2Bo1rLkdoDK75NZcIPvGcM9E47F0t1mFyt9Y6tpuqilJQ2Z3
WAdrVHyaCfw3BpaiuzZNBOxf7c+yheBtdy1tlwxznuhrGZOHWU8BrwLtjJEJl5Kx1tdfM01pD7cR
1queBQcyFBNaogLuVgHWAu+YGf9Y6c491fv4kqoeJjOhe58ZlXOfZ1Z7wFM7Wshm4Az6BTdFUnjC
nb40Wn8YdJAuipdMu1YxzQ2LDvUNACLyp8q+GZR7Mk/ifnCq5OBaurcI/OCHWSbzkm/2sLYe7Yq1
SUvdbDGgoPysJ3G6avyq4fVTjABACd45DQsWx4Gyrma1e+xCtaFiW4iLP9sVIBE7PnYdKMHRVLLX
IMC22XEQqrNt1AXged+XfpO84+IXLERmYuzRI6mWuI2OGUQMNMMR2RNysXhhdbFz35H4W48D8ENo
49qmrRrYGAAPdnauG0fBoncfCN5GV53vEard7sypT+6gf3MrsofkgtUij0V2AffjbGZSBeX0iL2Z
SnoEQ7bBcS20VwbtFf+EBMYhP2oHIds2dKpvpjruy3wW4fctGMPdhMVBFo4LW2jO82Rjjxt1NZvq
oIYhrScrrwnqVxBIOEMYBeLDhlO/lumCvVDwOqp2cUJKJF3KUakD59tIXWxH5klIvqzcNEcWVW/E
2Wr8mt+0XWOFWikvbuhBivTIThS6eLQCZamOp9A6i7SM8KwZ8oOOhdJXo8y/WaoVv6ka8MUodvGV
1Wzqrmk6AZS1kbrIgvos7Xp0RPsd261KY6H2jbi4M41MMmkl4xYspkAOXzy4Mx1XhvokQJ0lFfrB
c9PycYK7eMBkWiyqOhG7AUzcBnsk9ZK0UYR+hXaWLZCyAFPmA8qF7TZBn5gnZGDG68ro9YVSZvYD
ciz6Yhxs/7PoqgsuEG6w4FFrz4K2vOpdlCcwR6o82uRGwZOyNxIFcFSKp6seOxAzWueONJUxrQII
V6wTu9OtWQlf37QWgkwuZWk+hjjeuImmqgc1afDZQmZ0kep+dScP2Vy8qXnnh1swyXeo15gn2alm
Juoj5MjWlYWZR+qCCmnNID6nRraxFaTvR3Bg/IwL8xoLz7iGhajOEAxRdf0z1MxnLQqT/jA6x4/4
kCjm0m5EudGiJEAnGsPO3e1y3BHB7ozW7VLywliOdqem7n9ozYS2/hAW37Nz07vtdyWxuoXpVuOj
W08e/1OzP7Cz9VZ9W7yzArBx0aCELNQ8pBIGxU42PzpuTYpXidfkd3+JD2anrmJ0tVdy2MehKEhh
mPlVRkw3K93VMGrdUje9fD34B1UPxIM8hC5vra8LdS+bKJVrKP6ixDM04kHhW/iAzGW+DVwXd/l5
loyhpgl7XYu9gxzXtxBfksnf3CbMwwo9zDfN5I8rOauvTfFQ1+oLlqTFSYYGF69Z0cRnOQnsXoHb
SLgrqVCctZ5E3KjhXGnUPclYZPm5e+pvSpAFG9M2ggNpZe1Bm5B3lSMGp3knu6U+Nqpb72ur6Td+
i1ewWsT7pigtA5MX3T9XLXz/zrNOqJIg4YqXwMoyZ5EqrAlXyMDWe/KW7qvNwyUqHfMljLT41INB
W5a+7b4aYcOtUK1jdtmF9WL52J9kbrhsCxDzmuYm+yYztBP4tGgbx3F/Kdq2XKM2qj6QrbeXZtPE
L1UVaejLZOjS2+NnBUOIr42I92ViGDzb3HEb+ZMPr4RDF3Jz9vJRZ3dDNt72EdZPxzffSt1lO3nT
sUqE8xyl9josJ+Lor2y1Cd1UKzeGt1wnKy2QdfXJROBCblACmaePBbCwsBzKS1dO9b0f9l/k9NLV
7VVmIcuuU71OouyOZLOx9zyg5l05iLPhOPk6xG33yao0CwprHn1pbNyj5Zan7veR6O0fiBw8W3ZS
vEVFUS3VRtMf8mEMNvKKPVuP2xUddFvPStZjPjXYxVM1DBbQfi36YoXiTk90NlFcMQdV8U2j4jV+
nb1nDD103+zI4PPobeNkZKH5GPbAMPrUeesNoCwK6gN7ExXpRzVI2UUiUDCVao6hV35D0QW52R25
c3RLiaID1dotx/zdd6sIAyrfXdZare8Cj2YvUsSS+h7XZPI1YKhbcxspWITL3iFhhxYCyV7KXqOC
1O5ALcTbzzoqnu6u0CwO3tNwzcNfe686rcW0K1NPVtSkl1Ex85mqNjzNCLOy0Pd1Y4/P7PXLQ6DH
4VoCy36PR3NcAtF+j5esF/4uLscrQ1lTkcysnZrGwSbztBALeiN+DoWhbLsE/QPHj5PnXlfKg61j
fil7Cy1V2HeMPJHmXs/TcVMf0rtJm4s4bfMu4R6mItJD3yNT8IH+kDHqnZTjf6I/lMFMDzImASKy
o7GoCzSAQx0DoWMPh7Y7dzIoIyux/la53Nkb3cbypHxrcbx+qWcBfZKAKJzNQ9PvVrLpClCNMlNg
jp15lmf6fIag/2VQpvQgQx/xIrfbbf9zluygIP7HVL+1fpmlh9O3emrMna5p8aXLEmdVQPdZWSUq
6zImDwHUhp1eerhaQeK5NLXoWODC/YPnZS7FlAj+hz+n4A629arOPd7GyWv5PqTJdiau/BJUVN9e
ORN4h85qImUlzKLe1QjdLlKvCTHcnF8h4RXkteV1brPnVzBL4awyXyPvZHTevT1pMO20of7mGd/L
Ih7erTI3lrwN2YXSsnUIMQjb6NjtXkItsfBIa5y1knnsLDWRv9iqgJ1T6d1umJu5VSO9nLj1QfYi
5iCAMoX9aVSj/MXqss9e3NtnON35ixmzledXdWhDvjZqyqs2k1q+geFD3ig043OseNkjzKGLjFtu
UYDQgDQ84aj05vTlavTs/AXbd/NY9tEf0/0MibEIFfWzYad/Oz0A1PJmT8VtOiLs5jFwPH3pZAZo
DCPyl4lHticxRvYCbhd/arpXD1Gj57ZulGuQUkjP3PhTZ4TugRRPi6dNmXwa2LVuVKcBLcVnsvAU
u9nqo4/DnFGH56HFnX1AH3rXjFgkKcEoVm1YWi9TZP8oU9wpqvQeajJL7JmEAV9jEdvF2TXM4SSd
dqUf7xzi+44dh/WnRe/PUF3hWdhnsQ+Ete72dVo9xKhTq1s4Ae0vTbxjuj1WUQ9VpxbnMKlhGPpe
tjJMEwXE+ZBl3ecUuZT9KCqMA8c2zi4aiuPL2HG6jWzKcerckY06RcTayG8XqId65RkpKDxhjE+D
TxYhNppXHAgrKuSjtQKNNCcUENxGkzu9G3iovVhtukispH01DVs9+IOrLOWsINC7ZWZhEy171dcR
eb9XEi3RKUtxUoPj3bJ6j7PV2PjloYlUe0VaM9yIlCc4GgPChsfIDswxb6cFQt0NgNwT+CGyJILq
fxI22d6YZXJWrL3dRdvXPN/RKFuSfYyf3TYBmYVX6vesAann299iYAikjZ3p0cixoR0GMziaFnw2
pCKiteLAubfqAr+iiXQz1XT0Ea33nrswpcEAaUtsE7aDXzp7uNv2uYm8auWNqf5a69ZFvpAZhbsE
LiTWcDxIS3UCalD48UWe2U31TVFCh0Lgb/Gqbj0M7HEXz0h97gaFDadQLXESdtOf5FmXx3+cOb2l
HNUIqDgDPsJ/GYo7en/r7cSsq2KXJCYTymZJF2Y7DyurW9ms5wO6q/T4VXaWM1ykiBZj6qZPsvjl
KOYXlkr5nezCPyBf6fhbbGUnS5D0dq0q8pRDNlBODhM9uGJiZ60wagLaFMFmlzF/PiPvvlZUnXIx
LoW3eOXrzU5QvV3IER8T0ghpKc8ZKlCaf14kyvhT3AiRn/llZFzOSoRrrrwEO3LZ8cvVeUHzEsVq
ec9WontucvcuGgVIkLnlatmzokbeWbacpvjmZ7Mmx5iJZwdHd7wmy+lkzc0SPPOiMt0e6AQzVURr
lnrgiUPXTOI5EeG4zPDJ28u5ZLyxlozNaSfnDio37LEPze3tb9BQGPEFrglyrkuRa9MZarqRvX3i
W0AfZ3+9CgvOOrOxUBR9+eLb8W5SdeezbSr2KgX8AHkoLJ/gD15vcVQ5Vgn7+ZM65O2Da+pfZFxe
Jxob1Dm9drraOdxr0U7u56EzNe62bX0Jo8Q727plk4bQ0BBss2HVDNhKVm7YX2Fh9ldlpufXPCYn
1QNy9jNu6Va4onBpsUJjhOwILA2zihwFljkUlKriIew6XnLMSo4ylplJvOCOaa2qfRsD/tZYxa8r
Tx/3CYXNp76Y7tu6xyeoJRc4Oo14sh3IiDgEnPq5dQuFqJnUaM7KVgxfDS/ztD/K5ujH+TpIw3Hj
J2AQ3a6zN7lk7qih3y3K+RTz+I1Zi3BewhDrZnaPBq63XLVxCAhnxuFqU7LNvOmQl47y1nJLtTJW
5Gytd4iM8u0CEfnWZt4OE7XimYdEc0QhdnbYJY5G0NcR1xtVe7T6vAhX4zWsKu0Yscw+GvBk3I4M
uc5Ne2H1Q/2QK7m3C8d42A5xOj5l+vCV1L/9Nba5j6CX8KkozXTjgrw4kEyPrkjgIidjJ/ZXN3+w
1aF7b3Usfh3fTs+eBiigaUC9Kk5mHtFGaBY+6x5uczTlwU968zgnZoD7z8FfTj0ZNboq21AfRvNx
7m8tLVl681aT5f0SQwL/RP7adFe9o0arSFGcVZe1zhkH7449T8yvJSyrnTAMB3wNHYHVABgV1gBJ
kZv1TgapaLm3bisMIZt4tlgMKHWtOg29E9Wwpwe8c63tbCyFhdfYZtyNh++Yu9TYNMTTQ+Cx4URk
5SxbcgLVQ3U1zFtVVSm7jIVtt6zSpr7KIT7PsP1UaPbCQA34wZoPgY74RpAn3l42DRGk51DdwXi+
QrknrV+/WKgvBAuI8w8qf/JbGCQJdklR8ajCXVmrGRYDJaose8efwj27peCcehF+SOReHsOgUhb8
8NvPokr/uKJODeTPKzboZm29KVfXWIXqO1NL0LSoa/8VIebvtW3U1xAmAXaP3osMj4ZKeiWbvK07
jyodY2vpkfbEbnvC9F23+KyJC/RxVwNY7gPOVM1rnq3kv1F66gfbYMsLnc4pSrjY6fBrE3dLZUER
yl5m44TRUm/Wp1iBcLoZ51MxWwHJQ6NVDt4hjCkRQGkXMvgxxkC5d2uVmbqMctKO0hlY08dd3lKo
ivlNLiwwms+jk+rUgSZ4wEERrPu6dV9ae/4GFZ8wFvPOQR/9uLUAbe4aVnur0OyKT2OVtdxa/Xwf
+Eq0cn1fbJQK3LXu4dSVCZ5Ufi+2fGWL1xzRk25O3JpQYFZJmWD/iRDtvRU4yQJrs+lLB5KUJ1iW
3utJklI+DWAr/pRqlGdScPGmynjrYaPNKtfffIwTcZ8tIzszljnefH2X99dxPqSVSx49KL93GRog
siXjRhDBIq1G1qLoL9+GeWldXUrrVY76CLcjCxxLL7LdR0dVksCKHQCM8mry9RpVaOBdjTz5UvbB
2uTWcE6bAZ+rbowecrA8S90GhTrWABj6sKg+a1r7gull9D03qIbqHXddT9vmnVayBTSDg+42mEop
1ndjDI1XrxpDMjjZ8KT3ybDKy8q8CiRgNnoTN3edDqNE782Z0NmL1QdeXoRDt3RLD4oeBTMqLH3Y
3MnuBj4ozjD994YN4rYiHYwUT5FgE1fcT52Nj44GjCtXSnLviY75G0aTfNpRe+jA473CzJPDY/Is
+0Q04bJu+mLHXQrZxSY2V+F8w5WHto3L8NZOrDqvF0YDk/zf//rf/+//fh3+T/C9uJJKCYr8X3mX
XYsob5v//Nt2//2v8hbef/vPv01HY7VJfdgzVE93LM1U6f/65SECdPiff2v/y2Vl3Ps42r6nGqub
Ief+JA+Wi7SirjT7oKiHO8UyzH6lFdpwpxXxufHydv8xVsbVUn/mi0ru3vX5XKxKhXg2OE94oqQ7
CsjpSjY7zdKPNeY7vOX0gkzwL4Yfn2Srb3znCdo7eKNbr8HKEsnLi+wo9AFqVVWga+Yi1GWKdN21
RvkauJG7d6e0XckmWoP5snaz+DSYZfnarUBUZ6+JQTEonbR0KQepiRArj1To3syj59zNz1M71FfN
9MudFxRioRkF9HEZzCsXulron2SLlGp9rTVlXOeNl6zcKquvhSO+/PPnIt/3v34uLjKfrmtquus4
+u+fy1iihkJqtn1vUc4BU1fcl2Mt7nuleJam8EYOpiifLHsjLeZjob7IUewmUjbT7AgCLf9ezpwZ
ebCE1uHpk3wHmlff85ETj5Pu8HOUNWdKfobUwDZR5VW7ZRnEw0uKbsXkUy6QLbDBkFGil7BNu4d8
ciHzMiZQ/OYcWyZZkes/vxm2819fUkdzdd0zXE3XXEOdv8S/fEl1QI+TYKv4PtVNu9HMLtuYrA33
pDHT57gvLq4Zq19yN6PA0lkR+ewwvoReqixkR+maz2jr+o/QjeODyLxxnQwVNnt1+4j5KJaVUxo+
iDZO97dmOJcOZP1AJSG77ZQY45kw7eBg/uyRNYYRPfekx6rso+Igz3TFcO4+5spZHxf9ZTDz5evK
ER9xfwDOinQg33egHMcyH4OjA9O8uLVDAxtL3q2t7LXnIR/jEMgLbzM8OeOjO42z3F5iOh/8D3cR
XZ9vE79/XT3D0QxLd+bNs2vYv39Cjao16JlD7hZKVG36TPVwD0L/x/UgVJJmYF+KNdo59mtxKlsP
kr4o2len0aOjkYr8PrLi/F5Lcf9Me8/cy9jtIGB+BGGJIek8TsYQt83IXYhuK5vdaOf3fam7JFHT
djPKF/f9kqJuUYk1lBAfGQxoyolp5O1iqBV0mY2E0wpEPSlSt1kmjlaevLSEB/PLaYvg8C6e/Kuv
NqDd45x3vE+tHb9N+zQNVbIdeiO6FHGqr4GN9vcxv4gVRozJUyBIUbFL91+UsodiNkzKWxqG74oK
+FzR3RN609MTXKyH2tTa3QQwijRnl1x1cp1XeQZX5hsXQJnxZ6hoETmM2+zF9KbBvU0oqwBmZgYu
9GN+K6AV+qThIoVfYzELvk12USVfSKtATHYQWQrUylmaVo/Pr25B+53PEmdCql2eNlPk3YKyCdDc
PLQ/rITab7AEq53M6cB07bUhEGZ5CJKd6Y7KnuJmgoK10hhLzQ2xAIBEf0IC3z+lSiuO5JshwNOS
cTuoWUP/cgqoeY0a+3T4GFN4LNpWsm3r9ntsBs3WL9p9pJbhc6h25coi934qJtM9e9SHl8ac7O6y
2VAytV55xBQbqofmHkNu6qN+R72ytscbTF8i8wc/wKLPhco5A/lH4ZFnbYAbyU7At/Glr+H7W/5U
Ls06GxejGmN/NQ82Wo8yax59BuPdniavV8+gJf845DkGNOx1nS371ElfNCJTz7EGLA/Z9o0cZ2vf
1bENL06buHdjjjX74NvhZ6+H9ZGMFtsN0VhXZ0DHzSuM6HMtCohHvpuCjzGVR8pMZ1P4/jM5GbHw
4gM1ovGs+LUarAXekZQ1gZF5VXkxFHgDSNJinZ1N1VHGcrCcaF1q5YVMxXNfoh1RswMN1mzxSOyA
7dyNiBQH69Ji0abk4CLkPDlFnnlhDJEm5X/zca3JRRA+5ceyTsOUNzYGW7Y2Jz9cOSyX11qr8+RG
Nf4My6E4Wn5tXxpHty9jDJrun58cpvHX+5Jh6KpmeppqmBoMbvP3+9JQ+1kb9I71ZfD9tTH7KGjz
gcxbx7afMwtxOx9s2p/Byh3CVU15/JeYHN2BDjsmhWKiNjLPlm15Fg7IyqtTRvFpMpAWbLsN2e+U
LaSdnOuQ2548iCGP8cuQ58gqqCpCPIyS7aD2YBUF4ijnyPhtCBCiZ/SsAhR1Gk1dFFYOn83A6Pqf
3ye5nPjt/m3YjuG5lu16mm66cpn4yxPWqmLcjRW7/KKYcb50yApti6rEWxQg05uwULBD1+6lcN3u
SD4Z/YI57sYoJaqlNV3SSfGvgWV+60t7xKeW/QvLieZg6YP6Ka7KhYyHvhHtyIaWG9nUcixCQXA8
kbUzTmY41LfLVlrJgrxVs/Nkhdkm1bUe44U02uhu4HLvTZxPPfJGyQyK/Us8C5Zm2RWfgzFx1z3G
QPsU3cVPkVrcAMYxWqW3OG7m3aeUfLIE+v5lfE5cAoa9SInRcThGtVs8znXJVZlH5kY2lbEtLrBS
dwn5rhLhZR2GdyiKfdwV5SMG2VRY2ub7OCra+p8/Lfe/1kM8ax0KYRafl6VTxvj9W11XjeFSxQy/
iLDDCVorPk1249/HWeWc+6LuF63V9W9DF4IfCDwbtrKrPaORs8ESu3+zxJBu3U6PtpaZtesmBOli
gC85avPBpbJ2lE15JmOhpVOrcZxDrCf5lfUOki4qP5sKL+QrYoHYxQ7cXPpKLU++NvanErOM53a0
LmEdTxdEiYpnT7f+P2fntRu3kq3hJyLAVAy3nXMrB98QlgNzznz687HkGdnaA2/g+IJgBbLlbrLC
Wn/4Qb6jOctSMAcpmyKoj7KYtmG/rFy731fzlaXPVs2fDHsrW0Nw42sjreqN7+rpIZghZ2Ag21M3
84msWTu+XTZ1X59A7QG1lDWy7aNX2evIiDvsFrIapak26r8z6Ftzfi/VLfJjxDbvmMeKXRzVBFMS
lRBGrNLViLu5a934O9uDnFm7o322kXKbFsLM7XNemZcqF+O+nBtkq6zXGsv+lx9e/rC/v6Y6MUqh
qbahmmzWtM8L4R4p6q53fePLqPvVKrcKELVC6d8PMQ88aiTuU15F1oYtRXS2Sse6TSeEd20EFmWJ
PHhyFZ0JHJQt8Gwq1a1zzwwXWQ2uZuyRMpMHtKKyi2Mz9vuNqbAYxXPcQXWKUMtw6VgS7//+UP9j
qNaFofI4GypMWMMwtE9LyNgUpWNokfbF1rznGlLzuWGU+e0w9KjzwXfUWMhN9iJFXPoMaqRfmZnn
3pSpnm9itvcYKaFBKrLcO5ROaB1UIDS7Lpmms9cN1abAmvkG+lm/6I2xORahRizeLOodoGtQQsm0
drzU25vg9w7yrFAjCL5zXfbfs//V+lH30Y/EWvwvU9o/Xn5duJbuaKZjCHfevH+a0ljATezZx+pL
lKY/suxKeN47D1FkXcIZyyPxOUJP4xWKR2L1USfP4tbRTxoGW+8XlGjULORpNM0gYqMcN/IGsrNs
QMlmjn54x5Gk9fgL6t2hMFAGY4DWitOf3+Hf8lQd6lmqaUzWPTFQcAcQRnUAPXDD9PpqSx2Tuc4O
W+383gXU13vRmLv4aK4s0JodkYGts5uqTh90R5gHaTaEE3F246ui2QlEdCFgUZQH2TdP4/e+KXh/
ZyHKoN35yrDpI72G7uu02qIdyjNIeedLoCbY0zuA8YiQ2GxixYvZ+O4Xq7ebJcwF1EW03rmpEsRY
9bkBsSHCwXmQXUHW+Ndi8hDdnBuykTVe442YgYsgP7eDOoeHaIim4tkEEPn318SW78EfY4DFmsYF
2GrbDiBE43NkAMnKREPL9os1gBwv65DgF+4C60jp7afS9PqVqGtrF8xFpQfDrRpNdpatTN249xIV
HgshHjKWmLJ6tMBOMbm9oQZqP7Ua+A8nN9WlbHR1bFg8XhUOc6uT3wZ9/4A7UXkRpbDPwg/1ZYuy
8hswdxhVxvgy1QWoP1xT9lnoFw+VUj3LDp2S1QurHZtb5B7jY+BPyTrxBuVrEy5kh1zP3FXhBuPR
KzIXn3iPqX++NX56D+wDrAdWMcZuMBTcyCTx0kktwn5+z++LzNFW1aL6dpwP0H9+1VWZWd3KA1Ip
v9fJzh/XKlFXv/f7qNMjlJJYU/xxr8/3L21QQWwndbLn97atXgI4Ia+Jgb1QXA7ZPq8V+6WP0I2v
7deugUOXdGqFWpNnvdolduBQFlnAd+BKMBhB5Ix66JVQE+rMuumyAc3rBGqo65b7riDxh1BIwmti
+NhFQ/ePoM9VY39k4dEHT27e3Ds62Bc9r59cCALnyWyce+Bsxrp3EXcLcSO+H/2qw+YO36MI6Yol
CxcQ5kN7lX2HCQevpFI8WKv09TWSYVU+JQvZ+n7Im6XpRtNtwsbxJAbN2Or/FUqReief5E8+RFYw
0p62WDHffFTJCz5d/6n46XYtjL5VKXRrIa+VMisf90uxHDuoBZZGud2suz43bkShNSQ4+FhjPhvm
OtmqFq7+fvb3fjma4RtXJcfmzRh3S8Ld5amfe49Ga5nvDcSmtZMrEfKy1Zl7y7Ni8AGn0C8mRzQZ
kCAm1mKgqNXoVh5yr0HMwAvT5Yymea9rhDnt7WyGC8/92vmgNi38lli/flwa2a1y0ad22Uejvkbd
6NF03PHWVqd6qfVdvZVFeRgyrV30nZPuu6aYbmWdlgIPViA9yZKsL0Z3nzvFeP6oakWEfn4b3WSG
aG5E9sPTSBXXCY5GhFrHF2y9fpBv9G9cRTPvBi24NKM9vIjSMkDToN6EQ8rvvfqYkQZq5WVMC3D5
MAaX0Wik5TLxLx7SZneuqgz3tR8RbSBluPW7abjXy9E4zfxDx+2ykvgkHlDgXEAK0rfLFQcyCpOT
Ft/rzBHo8o+3bJeLe3VI27Wl9fpaFkc3Dm+zsVzK0nuPsdSWpq8rWxjLhBh9YgkIe9nVxvBM4xjq
Hau/PtthE2nvhGn19V42yEPSA/vcuMKYtaz6aiF7y5bGVs9BUpR3mot4dtmI/hzbjnbxWgBJgEjL
twQBshRZx+c8TbNthp7iTqh58Yj1163s8CXUffsQ2LUSokYHr8NtzPPgOAOxp3G4QoFNL5ABFu89
NFYyRyU2Tx89ZDe/yHBRsxqQyabqsFiuHKIIAdbkgxjm7yypjpqPiHyQUkyshiVP1htr1BpKlDUJ
6NiDl74ZCOiUsTV8x6gIYDGWmnfd5COPkzbWzovUkbHXsd+7JLxzrmV/s0gqS3bFTZal4575OEWx
4rmF6YVJ34AAYJ3/Orhz8aOuSE1+xplouQHh5i4CcrkvWPUtpXJAWtno7qkAMaMyt6+ByrQsFQOm
Mbmz01I/FT3f8lT0KD6j2vhlcmbKkqYMl1QlpGdiJqKbbFJBfi+LRiu/wBsCfRS4OVyatn2Fmmsl
WfllAuS/9eqp2Mpioh+KwQMeNozlbhrNeiMvRhJymcNze+4VBXknLx7Xsj6ow10TaeKxmNTukPSm
WMnbaJV9URPChV7WIx3QojuZCMuELegNryY2xovSlgZF03iLkfsXWa/5YLfBd0tjg+ElHo7B3F1v
FHXnYti3lr0KVVzN2iLlCwL6bFiFgmJnP7yOokECoFzE+K0t+9gRj5ba2ouhqaeXxq9j3J7C8auI
fHjrlf7diLIdaRIfEKbyM4cbGRHQuZbs2IMFae5Nn6fVj9hPb5WhM24nP8xgTIvhJgM2v4Qw4W3i
WJ+1fZXW2416k7PWG4J67UXJokI/8eoKJfMWhgZDsOIr3cSZj0p+9KoHqssOq6yUs9drynmw0QGL
9fIoqz7q5Znaez3/KRacnxrMwFDWEx+2rQYLh64pvjpJiGyPqXiPY2YkIJpd5cbNC/+WHY6zMKBw
kImlzvL77CL04JYU5SlSjf5oDJp5VRtfXPELiWdZtrWskocUoA02LUN7IBVJBLtlyeCqWvDYxwBu
gb7EoEja8BGlDvsadyXjFY2WFw/3vvEjL8PwsVD1auWMKZ5H7tCch/lQ6BHyDlm1U72sOauOzWE+
k42yW2kaxVJA4lvLuk/9ymTA9tJ6gLSjnSpdnY69m5YY6NTRwzSQBvcBX/wI8c1oTO9HJ4Jw4SE9
Rb7Vn9Y+iLH3iyDwlZso0RYCqPTR1hGO1WCkdQhWGt1OMZub9yKq8uZprFGHWdhrE77dY5NhYFAV
vCaRSKvHEqLgGmOwYOv4VvmYGchZMqrbuMVQ1EsTI1EnR/RyLoa2be8CtKSXsui0XXlggRm9F1FU
dI/wEsEfzZ3TyVLPeuF/T/QHL57Ur0DBv0VANF+HuvQWfiXsh6TS61XuWMEt7L98E/WDeh6UciDI
P6qHZORHSqwCiRX8fJaWqrc3MGzjncq/vaWNzQVSnlj51aixye6+a1rQ/+TVUKok+RmxslvEWCM8
leEYrKsCiPBPJ9PTVWwlvAFqZLmnvtR32CzyAhSm9ZSVmXEovHG8mUtlU/BN+UH2CAo4WSiaMSFi
qqaPtm8CifaV6iBbXS1DcxFdeyDxtOrd0KNy504bWSRrHG17AnrraczSR/SozEXaKvHJzevgquva
TwbD7jkM0nxXwLNZWwhTPvu5qxH2K1RUWWh1u+CkB01+12SMIMJH2GautkuzOsJmlgNq99ygd7su
hlrdylYeFlTukyoBn8Ut+35VAVN6MpHRu9q9+dvnQgpM1/Iaox02OvaMltrVdziO5UCTSyy7Yiu8
+EgtrpwqrZ+RS3+GmcTzGfVLMt7umzN5ALXmiwTck+0QCKzC54sCB6SWga3x8xQk7xdZTr90qsJ5
8/sUgQo7qu/8+ZNSPfj9kwDB1c9Z5T9biq/8SMvut0+C1bubFGvBWCpAic7JeJmil4cqbTb/ssmb
Yx25TNa/Z+VJo+mmahE4A4D0zzhPm3lFoKjwKewoMBD+bOOjXmX6U6pHr5Mf1VeE//SnwIhBsNbV
w1Cy9OlHbyU7wcXG1hio9fslQTMeIhNUkSzOgMktKnQGPxy3cAalX6FNYuzkHZGIBGVRxCTp5tYx
jK4xFjQ3GrvyA9Gf8JLnXrYLEnwWWK0h/CGm8OS7Sb4IIraUeTjALk0HnLES60H28IdnNN+6e9ke
YDvCZzcXWQo1pqJ0VJPD6AZPTu1aCKYY7MZVa+tVhjIDCZ0T3FLoQXOxVrJoF8dRBN6IopuUA/Ka
rr2TRbOxYIYWjX4MnPGegfhJd6zszo677C5mywESk0xGV/AuLP2IlzfM0qNsBTHSnv/+C2rG58zD
nAl1XVUQq7FgCYlP4azIZjQpa6dnhzeMWwKEk0H2dmJg9FLEsRrMtKNzK1TzaFUZDxX/V4h2Holm
axQ3Xvamq050V1R5fFdiYr13YtGQRowglrtoiaoIE29rNVTWY150L2rHxNymRnP1awe1lWLaJ4re
vUxdP+0mAYwzQBzupTRQ3pgIgV0sE4cc8OHvl0MPafZOzavTz3crWhiyrmOV5x57kqcReLa8vC6m
/FCQRceAi27lDKfIzLQ6paBPn51fn+m6dXx03Mxcyl6+QNBPY3Q8ynugiURSc1wpTjQsByKBNzoK
czcF5gs+w9vlo8oVYGKMAdE2WScPHlY8GxN13fdLkXPWTmZpPauY6J58/BV3uZGi9zaffdT9r7O/
97Mj99f93P+efbpLHLpiC3SaXKt6W3eKt42CMFyyQZvmXdp0q6VBshFtl68+6nytnVZdqxlreZls
6Ey9XJqp3W0/6mzhIJg26uVG9NN3cODIY9aa4M3z1b0wCGNNokepug6dO/Tf86WVBe2r3okH8GMB
IBxlTQUEJtUpL0bZ1V/+/nz/I+FvGOwRSKtZsNAJ28r23xJGmcUmJ9Sb4BWhmjA+WPauNrIHCF7N
D8tpt2KstS+q74hloNvGtURTf18Fk7WF7J+fctTvFznAwQUIKx7y+aAg67+yYpCgsqjXzeXvf7Lx
OWti2K6wDYKbluGYjik+Bc4sTfXDgKzUl2kcVpE71UBEOJhJgeezbTc7tsnxole9X3XqYGPxjZ/d
Qk/N7tXO6iPUPuDmGhQr0giQp9K0f/XB6y9SkarnHs2we2VMr1aq9q9FxQ+kYymzS4MVtOnCz/Tz
2FSENgcTf+08YZK3XEfDNpEWeSYPsiNIhR7fqjD/F6iG4XwamPiPO7aFiLJlm2RFyTP+mTyCRQ8S
I5vtBywGTJGU+Yn8jD8beXNqz4dU9/OTV8A5J4C9/1Qvi7LHR19Zl4gcrdbExOtvvsmnfh/Fj2tz
F+IOrKYITVizvzMQNz8Gwn2FOEAMpDZHDBpsX2wcs6Z17gITdDnAnL+RVaC1hj0j6YQ2LY3yJr2K
jVPthOYOObrhTi3KHjGNGxHl3FLpeDb9qkW1Zb5A3kTxymABfMI/ypvAMBsvMdZxslHUbbz2it6U
iZJjQoyQJScwhng+yLOmNvMFMsvt+lNDlqLVvpAdLV6Vpa4hJFu1hY2cXjwtAyPsHuzEGi98IXdt
2qHuNR/K4RXGVHz/3m4RGmWRXJ9kGyAWPcuaU57geWOVDVqufqDh2WCop0Qrf53JOnmI59ZPnWWd
bK0b094LH3WafvKLo+q2BB/G5FZoRUFc/D8H2Tg5CN5vcnMsjrL80axGSBqTNBhI0rr47SqTsjHm
mVebDyr4lUhr04szz8PAaOLz1GTX/n0aBiS/way1Bacwt85uPkhwZmQSQVXIm3Rlqt6KdiPbZK8w
nao9qqsjC5V5Lv9fn6p14z70zF+fGqWDunQGAWQjnSYUdDFoTJDce61B/MBKK9wrxE3nKou9Piqv
ek8U30CA4dQNenZNs+Yr/sLGBVV58yLPLM9kB4hLhlUWJtvECRCObIjY52MjUZdrWfw4yCsqdF0/
qlSSD4tWi5FJaXrlDBAIMTY9czaBailnWfdxCCw/WPpFmByIHsdHNLxwAJzP5KFWvDFfyFNyVckG
bdRr1AbJKfIzFLCcIls7/AyrKiqqdYrMBqoS6EET5BogvrU//TJHP6Pvsvu6IW7dj7q6fi/WbXvr
YhukG6aXL0VWEXopiw4/OjoHbt9esmg6EfxJzj45PGRPhbPwGtN4HgbdWreinraymGMOuDCnMb6W
Qe0/VaxYNDcxn5Np7CAs/3GV1d2kkGRYbjYRcQG9fuNtPoyA+549K6+2ec/2J8+DAkXL8E52QOlt
XNiBZ90ModsdRZEjITy4xRto0PkGTqE4qwzg1BFhIf2mHc1pIRuAit0SKWkeO88vUJdBUDbOQK+H
jn6QHUSJJrVC0KVz8FMtlnHqmd1D77Jp9dBoY+dcbWYSztdhhXAiIKsYAhtLZmPnhbr5ZNZAs+bm
yIlBc1vsV9K+stZOIIbDDC6G94X0nBIox1Iqzg3qKrMRz5LEDL+I90FdpPBy3eY45P4vwoY+dN/J
JxS3eKCNl6osSU8BwXytzWmthY1yRW9hvBtd4koFGNJdnOnDnY7K4m1rnmSbrKk0uwCdFFhLWSR2
cWuapnXAUzHY16FhbGJVy1/GrN7I78Ia2m4ZNFN9SZOSFN4oxPvXixDzKsvy7FUzeKlx5VH3QzCU
9wLDJ3llpsVIoBUCTkINUEkxfXftDmPwBa7G+w+he4js9Q4anQZeHVc1KbOlVSGMoHRIXmYm2qZ1
CU8Ocmvpvp+M8gQnofeT/zaN6v+nzz8/gvtkdVvNy4KPj1B8XfzLtKz/c1bGmcpQAbmatmG5n2dl
IfzGTa12eDTNybnGSXvFvqN81Vr8MTs0WraymCHbYVU6AbOKzOCybwlBjv3Ky32li/l67GKZIYgH
SVCJgMT/50wxbZdVxhht5dl7a2n9S2oSmZI/t63zyoq0pGVjkAuEyPi852HvUJcFGOoHs+oR3kR1
V60MbWebiHHKs48693/UyX5ufsU1dDEqKVkpNGOSfUhw+tBNJZHHxPUOnV7sx2yKjK02ePZmbJl5
3su402zQM0YTZUheu7ZJVkZd2YfSRVBU1PeRrSSsyqxsHwZhyvBMMRq777gvajdQmQxIf+F32YsI
QLo2HJzMZLHyHmwgLc8FsMpNVzuVdUmGrERrLiye9Zb1Rx00+D/OxbDIV77hVQ9+Opm3vH+s+WaA
zmjjvJS7OG4G7PSc2Eu2AUpO154s78n2ho0sjXHrXuVZ1ToqKmP46cU28tMLWalY6SsKWt7+o7O8
nijVRp0vfe8rr01aZmNZ2Q24joe+AUvW0LytH6ola5W+eCYEbIMEKJKD/J9ErntH5tIkeBt2j12T
EeHlf2ThV7CEUz6guJXZ4rVIw69BNKXfwil6NavcZNk/eDygDghQzCEf5g4h88RjKEqGut4FMjcv
l95P5RpKH2N+WW1s66Vp8Ed8LKwqrS285cdSCoVSPBdgx22n1kw3TjiVe9bjzgNp4lvDCI2vhfBi
FBN942IYQXHxy5pJaG5og+lS8GI9umrm7+2w6jZlz4BTR99kO6nnYD0lWNKbjTp7M3j92mD5f0kS
1hW95hZfdTd6huXVIeuniwOJXGUl6/nWlxH2wC+zluq2b+16axeu8hIgXiM7JPhHrfXeqA7oq0cP
WUiAZr6h6pvV0hkn5wx72LjWRUdKZm5oPRK+KFkpt7pXe8cpTcuVlQr3JuphuKBL+lRXeY18WeE/
CvYGha+Nz51tF6exMtFPGrPxGZpHuGlCIwORT2tYIKyqYP10ka0VnCfbzJ5RWRouFbYJbEnoFYfT
tB19BTGkNpyem6iNlyr2N0d5ke366xbptgel7pUbO8NJVn4wvJe97QbdSl6E6WKyajzH2iNpVp+r
CG2WaZwAdtTzrimMjMePIj5Rv4pl4VVHQku/F2VrWBFykNc2s7tSWPqEdFNyj65J4l8E3iH0O/Hr
lKmvm/2pS++gQeNW1v9ok1conlgbsaWCCdnHmeeJl3KoKyQ7EJwDqErIPiZB0+nWPslnaTqvUPGV
sqNjMXriPp6cu/f6xLWIuoEkdprBu2U1/UPW1yxJlmmNIACkpeQmbYpmEcxQE2XEriUNHPNqTWV/
ASeLH0SErG7XAqxBnHdtZ419eD/Fr8Y+yLJHMmaL7SYaOUyyiOGY52xExrIusep5rytL6xyqk3L4
DVwz1/na7Qik3WOwYPkKyq2Lwreq9+/syAt/dH25xak4DxZF+pZiEB4tivbKzlgEizyOULTwpx/1
6F2tyunfcN/5PlW59qpP5oAqGAJ3A2HvBSrxyOx6to2kYMIOAgKbyzykeuhpdg5BrvlUdpJntdHg
FeU46VLWKRWUmYUScI9U3oMMQrhFv/OnbP64zumxHguCKV93XjosXGTO4ZrG/lqxSvPCHleFzapp
+8yN2jMYLWTiRFDfKwFrZWequi8oxV09H7TiQln5Wde9s5vCmdQkmU2SxeT7qXYMJpA/M/+pGbGm
sIw0X3TVYANA40CwD5pIgWed60csRCCz6tz+BgW17uAH9Ys2+7PJgzsziVs/PWMQrxxllexqBYhC
euicrj762gHOg5oIdklUiZWuj/5VT5sJ9yprxJkuMc9NpHZr3c2zB3yxdLi3hv9mDEBgatbQiy4u
VjGyPt/yIZ4V+DTz0Q0RP5R3qnzt153y2aDVsBR9aymVOBPaykUYnJ25kLAMPaf9lCDs1pfhpraV
2ReBFjsxI3iI+HMuQUISNYmaHSfpaZjPIq1MT35RNbscB8L3s+C/dZ9ac7/u1ypUftAB6sElNgr7
Zj4NLFU9KIKDLMqDMJzMWr93QtlQ6Bht0NWJLW2Za0V40yG9mThG8gzkRz84ZluvdAuqM3oZKIMF
RAegq6U3TmLgwzo3oIdWrHq3dQ6lH7hPVdIuE8sc8EiBIpH13biRRXBfe5zkxAPePhHpYghgCerb
LX6ufNWsvvOw9r5g2h4u03wWKFOMapMlYXZClhcsM7K723Lyu1vNncZlEMBeVxOSD8YcYfLnWFPT
h+beyarnjyp55pS9uQpnN0MVwx8tTp0TjuQOm354cyjNiaU+F2WdPEwFK5cFnEMsIh3E+VAMuq0I
gC018mEI6RZIKcjyNJeH2gfFJMvM4v8p+2n1bKoZml+Z+qKCH04rNfvJBhHRzkywXwJoEMSmdQdW
2NoEThEeLTv1z60zJ5yUpnps8wz1C5R9f7RvSRLnPzMdDGlV6c6jwrAHcCBpzn5f6YfcTuNtUrbl
HbtOJD7SMnnrMNyUV2ldcfVHRiuAe96SoXX798ifLv6kJ5ElNF1bVwkLu0IYKo/TnzEvYpRB56iF
903ks/zBZPjHlFgfHJifeu3Xb2k8rV9Ei8x1hMH6Mg7Po441nlZDK1aEFl5bfdjjhITlX+kZrMjy
SxhV9b51V4ZdhNu0yIO7ILtL4uaaG755UBVhHIgWYOiSF8ky7FoQMCakDHZN5ipXR1S/hkRl6OB2
MGjR+Ny0z5qpmKtmRL+NuF2zhX5CONmooNQ0AbYW2sGawTe2CnsKQekXXUNcKzNeoh8gZ42bKX/E
jM4F6YOCsU5+E+coJzupmqdt06p9VNwJoyKfBCZce7Ejm5ouIVYqRzu6J+iBqrfe11cx4sTlddCR
QlSkj4pqk3JHIXWR4dO6SUGmrnoPfyonSJae0PINVDd103uJsZnEt9bUs31HqGVtEx9fCoRMN0TA
h6VdFay9Rbv3pjDZwcUFKzOBG4pFvkCiF0InHmpKyJ9c5+R4YoGGc1ouBjWc7ntEoyMF98YxYM6H
3oumiB7ba3BMyhrgXbEZDUdfxEFP6j5uypWKIBvOD2jJKL3+Nc6R7OusrFxnvpctFKVMV6mvF3cR
aEAgBfoZEWv93MAFi7WwxZEhWKJwMxwAHLtHHAwRPq8hkpEzDO5jSJPLZNAJOeLrBgixrPbo8K3Q
wySZHzX7CR17xBqKhTUQMYim9luqlsYJ+MybHxhbO2DNZJV5lC28biwPRMP9xk9PqWE+DZFlHPxG
tVexQL6XVYu/jDS3wTvSqsmxPLCrS0+Q+dNTySA9Boi+tjAyqsgr7gOzeBCiSQ8iJFXtmUfC11dk
sawXxt594GDuju+4E2Tn3LCi50pJtprd95hahfUyJx15awKm6ypzkQQ26IciwAAOBz2YstGi67rm
3FqHCRjEelbz3GDqe24TZzoHOQAVxSYrDoXtVHi4zKow1zb2YIpDUUZPeer1Z28kKBujmeFolbdr
R/3WYT+6YEh29siWIgqtD/daVLUXedBtlBOHMsOCL6gAXZWqcTTGGqicYZ8KsrHXHiTKarQC5Ptt
bGgB2y57b1o06tkvHfEETXPhBMGxJIp9UFJl2I9u95rCHz+b+gA22uBnNAC4LnUDY2F29IAbwU+u
ugqBBG9y9O3ASnaV6vYyVIxval+u9VBnehmH4axm6U0DdxF3evC1kOSRxxiNZhVnLUboabAmYOFu
E9/OV4gor6zB/2rpRvcvw5r2Z8yAUQ0qgCE0ARgcisI/SJdE1tw8ho/2PUVe64ACoHUEP7LC1TzC
IihBnQnrEG+RwVJdEDz08OFOMNjWHfiCwln+fZB1tT82//KvwSUcwVbX1Uh9fmaSD0DO9Y7H+7vL
mhgVjrbCTjr/0TnBTKEZm9VkuvHCitANcQbnp6HE39qmGU5t70773HS2pWqzgiaItWOlMhw8JQD+
1IT2RgtKVM4ntA3bLngBkaRe6im4xLWtATXownPa6sm2xRdCrOVmHOPEZyUPvYVeRA9hW94zprpr
v+hT/LUSsa1U4zlMsB2MTDTETCtGw2wOd0et2/J1IYnTlpa61vxun6a1vgyE2i1HX6twjrIhtczF
yrKSdd3bRx8iEi4E6SId8CZENvKn24TBVoTNq55NCP0V+V3umO5B97VDHyr3KFVFTzHP0EJz3Lc0
R7rOGFv1CErE3GU+w1muJNFWeHp1jPx1NaNs2/anGM0rTyecrCpZjz1qppUXtyddbRoQni4WAmpx
bMq2OScp5sCWn7dL1HPjRaw6IVEL7QYpf4VsQohvZj1OP//++2v/mGN5EufnEXS6qdu282mOzdHt
tEvhZ98zWx1uusotMHvyzH5JluG+DnQW6QUxXn1+OosyD26FE/0LP0b7MwAln0FhC4jixNEwRfqM
jUebL7Pdys2+A8TTn/MRhCFuSnanQFFrbIUwBDR+VNXWhcc3a3ai+ImTjL0NWOPhHBSfNDWODzG4
kzbsRnj0zHZ//5r0f7wmc7IUUAfvikEO8nPiVFPseoAnO33X8uQbNmjNCbhDghxb6gPrRFpFZnP1
uDqDjNiyZfH3wagNa2LA4IX73NmEQn9Dyb89D7jLoqUyKscEEn40Zuqq7zv9NPX4aP79z9Y+xfb4
apHqVmFSOrrmzsnDT3gGLWb/BRDI/h5WvB9qLL66ba+vcOpDVcPzy31mW2BKpuZJBGui3XvUxo0v
uTPsmetgwWLcx6xd9BelKxaEK91DbY/JInIQ80f9f6nxWLF2dLSHsNTU9RjkOwSV1FVT+0fNQazB
w/PPqtMVhiPWfvCnekWo0dn2DsGxvkkQJkkx2MTNaNbFTp49Zcg2do98cUBy91iCt1yXnod0iR92
J9saSYCQd4Xji4dnm0f1oozGt8wkGRhAIVzGytiuR3+wN7lwAjZuebeqo66EPji6G781NkEuqluj
b1JI+Ym9HjC62nimGTGFuyzvhN8TDpsaCGJGuapMv1l6BSs9N/oKky6oyzfFNMW5TFiQKQp+t5qD
02YJ/31hR+FI8Mh7gFvm7nsz/NmyUILmIxebw7hHs7bYFXUD/JYwxZYpVsODcB+isvtNNfDBRVHD
qDqMqPIm2Ftzcspkf4pdZIglY2Du694f1j2aX0vXEtm9i4z5zu3aHwLtwZRVgK7tNBhkN0XN0u4K
YocNkQrQ9OCNJ1cv4l1Q9tpi7MxwIryQLUWZLEe8wm8MW8GHtUT8sVfdIFsQ6lduw+wlM8n4Y92g
pUcMKllMZdrK73+izp3e17lp7cyunpYNMVtVaDcows++QNDv8qmp/2Wm+sSgeX+UTfQkbOLVLjp1
nxhUreq5vJe2992qwoDlR5ctYltxNzGQnY2mhi1Z2q67WJboLqavYYgZ+cc8gTPP2LIZzO6+mx36
oPo9pPwof3/T9D+xX//H3XksN5Kd3fZVFD3PvulNxC8N0sIQAEGCdpJBVoHpvc+n/xeqW4ruaoV0
7/QORFV1FYskzDmf2XvtH98dA3QcPpLM8t5QfzJ3SqKct0VTp9eZMEVSMIjpncTqzOukIuZ9mTay
QfBYzerEqRm3+rnU2cqEOPkHeb9eAVmlCzkcSu4rkt75aBSY9CV9ca7E0vLENZb99daelNmU8PTn
iqcWGrF5VfzSc+T8lx/nL+edwXJBsxAcSLps/AUwo8jTumbzlF2nZDghG5YeJQu5e4vC2Am5Kd1l
aPP7HhoaOonRkeQFR5pkSk6vcWALCqneXSdV77M5oKDNDAURZDo+GtPFqszPJVrqS8TO/7+JRayf
qxkeeEVmE6MopqVykPy5Y9SlpCs6IguuQgT4ZgWpOFXGU5+nlArgS319lmc7FsJqi2eH9RCy2Edo
w/dGbu1KSde2P5qpUVQOQjej1yu38kRaVjXQ70jkU9gR6kqjn7qDItXblMFhIJnRDViCsQZimrVr
p1W0lbALiAb6tqAUe1MyE+FK3x7SImwDZsPZpRhbxmYcpv0wv/znZ+4nBduPF6Kp0ryZoiajdbV+
0susxQA5Yc7Sq1nInWdlesQNHmL77syzktTZXp8l3cMrdV0EgqKGeScsnbYv5tbDvQSAeIoPyiy2
d1oR1/CtpVeD4Pp7xRS2JBaOQq8+Y/YlDRKzhot6MbGbLh8dhiqwT9KoOa5l+D6IA2d0SFOFz/Up
xNezbwdY5P/5Z+X185fnG/0PRYts8iLVJf2nM6GdCq0zo7K85pomuihppyNuYIug7TEytgll5qlI
MhedTHmw1uhR7eOvsFllJxNlzc9VKzr8+FBZjHYh9wB70FBWYrdKhyE7c/KG29rs3ohgnu8Exr1m
X3iJ0B4JVJ4BVTAexd14VPne7lWAQwmvrY2lRmTa54J6P7PuO2blW2Jsuadz0izJcYBqUFqKrdUm
dldReWr0wQvZ0SuZKu0JJUfL348ipF1SwgZ0MyX2+NrgamTutQmjNHYGQkPsLipvyw9arPVBK0p7
UXWBUJMCVAoGnRPYh/Kuv1GPosJqiLAHCI6Whm9MG4RnYckblxXFCf1idZTnS9+vyYaWM2JOr2Pq
LsqalOExdxCCy86qPFESIvHspuugD3uracny4fIBBm6zVMxOOWW0vSJo9VIST+zixuHXtZao4qY8
UrNbe1Ovkj1LrMruM1XbSHE47xZz+ZqTQWbrUEq78JboGsrlNR4aUBfMMW1CA+a7mpSOsCGXsoft
N3Oy+xpVFxY5Bh4icJ/bKFTVbhO4cTRsomf289gCFUvzZ11tybS8JfDKJjM3NEN4Y6R9Fy/dQR2/
WND3p5xiyAYjsoX1NgVq2GbPCP13YcuMuFo+zVyI7jjBG3+OoHq3SOvsdIEdwWxc3Gu3DzikbRJa
67sorD9hFF1bfOAbqdKOgJ3VB3UY5o0BTXWCS3uSEySVs1Z8K4f2oOpQ6Xszup/I2boHlup0UvFA
ckT1ZURc7fqR2b7xUkqrbi+sHvalKB9nTZIfFykOFrPO7id6TJhnS7/hWGK+PcUTEUIxTlr0ehs9
YfQPnpTaoi4sL6Uy2aN4Xw7RwKhqNa3uPiL/7L9U9MZfugpDlzRF4zI0LAm94U/n8EgyJa86dbjq
xMc4WbxQxRX4skxr4AylAjqZZsMLsvNlstxrO40AnuhS5MYEMwZ6sn4r5kQL8gzgfKoBHn9n6mHY
YLKsbZbeJlR0TlzndyREYgYBhccRFx3wZtiZXk6kv4S6LSvYpKNpMV0pWsD3F9NyJ3bvWV5uFESf
DyACKgIEy+EAg0Tz00r6+kHNwTUSkF2ibLWZHRD4suyt6MbcxTrGLTLEtCF8ralINB9PjBxgHsAb
GiXVfgKqld3yPsuuHR6HVJacdbwUbL7grs2pJ5YglOK1vM4mSiN9HvsgClkoZbeXcNgmxzEdl0Oi
a/f9Wre/9TD/50/UuO4HRe5bBVYMMVj/02//EVyr40dx7f7n9ln/+lv/+PNv+aTf/1H3o//402+8
sk/65Txc2+Xh2g15/09o3e1v/t/+4d+uP/6Vy1Jf//7Lx/ciKd2k69vkW//L7390k9PLsO1oFP+F
xbt9hd//+PYj/P2X43X62+ajqLs4aa//5jOvH13/918EQ/xVl7g5EL4CmP3lbyD+fvxn+VeOBCpJ
bkkoKpLJS7Ss2j4Gr6f9yjtWYiJyW72omsKt0xE4evsj+VcdOapJfWEwbJFF5Zd/PgK/Y/t+e8T/
PcZP+/MoSFMhxPEv6ehaRdGkPfvpbQJnd2buZazA68jcSfQDuQQekmrhqbnLNwado+w3xi6Ugfq7
w6X/UL9Fl/4Z5WJZAigPwsWfV8cQXvqa8NYA3qjEEpm3R5vYuMpStxBcurj4KYOaVW7r8CEPiPL2
yw92LIriSalNPFf8JH1v9pZrbC1oWf/tjv7zUfD7z4jq/DbDN/i/n+qRNpQXScbZuxHXHy51hp9r
wOSbDbn6bWiHL3Qtk11nyZuWSA9/eEH8/oD/kZNIn/unAuG3r67yTBmaKhriX2z3tFhzk0a3pM4n
a9qLX9VDe8KWI773fvEVM2UL7eHLeFQfqtBV9zGyjUfBNw/WIwki66mpPfUstQfpDp/KB2SbbXbO
Brc7Jq09nclE6rzkuHwgu19I+Hk00mBN3WpDbuZzfKfci0FtXiNN1z2G+M/ZNZs8/V5965Dr28j+
GNZrB/pQqBi2gG38HTfUE2lDAicPcynDM9hTrLZUO1LL3Yr9wWaefIdm5Ptsj8rmNixt0Jy5oAyY
Hz42R+i5XG6BuVPc4r16Aj0Uf0sv/Dj+/FJ+rYHwsCZ+cgg3OmeObI8fkHnAeJ84mUw/vS6bwh1c
9jvM4FhMfsn7pnN6C5ausGUV232C38B0SFzPZ4f3UHWFbftOmmAhe+2TWdikssqyx7g1ulSVbT1R
BefpeblfDSc6sIRtzUt1zq6RCnfGFg6kgQTrAxTs8qWYLuJkV6nLw8HC4LX80H0W8xSX2lfaOMZB
17ejtGODXNLPRZvR9Cc8RbjuCV408G/Z+vI6YiRRyJkgBkjySvGsisiMbOPcvk97/bO6D089tc7j
xKL0BoXYJJzFvWM9JIFwLHbTMUKutInu9f1YOeh0cwfrbP2RwyOxB8YL58pVvlIv8uXBL0DWFvb0
2adeNvoxJZvuak74SsVdV/fJpWdNu1cXl2Bk2H2p13vlfg1UP8by5Vipx2JGe5O+hxgFbf2wvrIU
ttziFDr5e3yQDyCWifeqXYGMUFISYe1S5gTG3SxRYgfL3nyxUgR1+Dnc/Nqec9hsRzmxsTliJvC0
B2QzWJ0MW0mcSkYS41gXbhkjtbPeMYy7BujBJv1g0uwUJ/lBqm3zKfrEP9fte6ZtL+GTeV6JpTjS
sY7wOQENbfVjcZq2Yu8Vyp1x7lRPyL16U35Oflk76abZ5K+Wy3kCXnpw4K/fW2Q62tWAwMaZvd4p
eHfY+ZXWnEdzL6eXlMDJU7WFIpazgrLFwS4S28h206t8e9IoW27qVXsK3dzrP/RN4qIokjwrdlav
Q8zqW2dtR6EdH7rauUnip63kAcTRv7XYv/kBoXF7xpY1SLTyQNrSFKSHZRPWG9WwYVYdi8IZtvGB
/DgJfusTi4BFdEaoyKIz6O4YkWxpS9/zp9jLN8pbRjJrQLDVZr6H3KsH8GnpFp/698XdLJv4CfCG
wBwrciKgcO5Nl38JP7ovodsNrS0fxnG7vNS72UP0Y2E0gchiC8HSbsXEBsYdOTeC+EkZnqwzoblv
8S4lhe9teRBfRLcARWyLD9IJRNR/Ph+5/v5gWON0hMzJRzBCEuWapP00HZQZQGqTLjebDgszCb6B
XBgvZtL9Vnn8qfD44zH8l0P49mVY6hvwT5ij6j/NmNuWoZwYSs1Gk6bL7UtYC5udaL6uXVLYS9E7
4tpwxf+rFvg3R78MiOivP52K3QpLv2owqRdvzeMfzC5K1Kj6bHXdRhKKF2WBJ6nNWNHgOdAUQCd+
l7TOzq3cD+vnNGJ6LJkfFRpWN9TJKTEEfavWy6UC+bxhs8RbDZqMz8jZRqsl3mXDfJpxd4K1BXEl
oYR2EjFRPZNWw2cSV+PWrUjfarpjP3Nk5GvuWhULPgX7dLkqzZ16K02hs+wyVrdN1z3L9aA5upE0
pDMMlkPWpICccX3o8ar4vMoNnF8bNlL2YsLpAiP+GGmdfLDyct+k9ejiyRBITIvqrdV3dwSKJCjE
uMhCglMsEGdYoPOoMPycjW80kfc65H6rkyYyD6hQC79qejIAMylQROAVQ7n6ekZxrpZtIOghkIq2
ZYIlJA6Tat4b5XgPpsF0edp7jgPTLq3Ob1qJ0F4RGgQ5dy9y3Qpua7FQJ5nka2j77ChPbWcnlfiI
pFo9JGOj2uWqjxxUcm1XmrDLzGWDH/ys5wmStqXwUdQSCUQyFd+k+SVfYinkTKUzdHnJYRHOmUVr
kaTYMpLsQG0K058RSAjybUXD6ufQd3Bh1bV0DXHi4jPU09IqC6oa9XOyZvVo9Z6ay2hbBiPfjKMs
2GKvdVvYfQBH0nulEr5ZMt9Zqa0XTf6I+H7tyiy+I6IMN1oNh2xe5RNeuUMsaAWhXrrmy4n+PCRE
zqoYwxk+x1iUKRLGjhqtRcO+6vojBJlHsWY9lUlH0Yw3AhZCaf7ezNrDWguk8UQLyTH1cz3nH/Fp
EOPCYyr1MMflYxpGFznpvqfm3NgrL+BVRQCodS+3X6uTJ02J6a1w8OiVFTeagYlpIjPiMFM3I1dC
aQ2etkJoZyvkqjKMjSJNFYeR6RFJ2RMRtqiR4QirFs80ivoqrUBF5KoA76P10hHmh5KJwLKH6bms
C0c0p1socGT6wnxdeKmLQn6ZaxkU6rKblrLl4EMKSMyYkA3YL6Kh5aLQ7xnuEGrDzdAfR56BBWRb
zqOTrwfY/G5do0OYHms2/lDn+D4yt2ZXqy5xUIqDe3vOxFDw5/xqkfFkEM2lxJghS8Mj9MnpzWaj
shIvuUEtRJSI0ckVq7PGNYnuwiBrT7Nhpyw8W6RBTFVD6V0bBUQPQDwpvErtmsYfsEvWEXPyPD6Z
pKVYSrw1kU6odeIYGRLilShCSrRxTtBeGq2+VyKGA0lRnNA9gP6NQoPRknG7NNpBuQsFdv92ZBxX
xU2rZdpqOPhzu0Y5wAwEkaxeLpu0GDZdFgKt1KD77MumfRCqKAzUKopcZnutU2mxtIs6Fsg1J59d
4zVyzVGONss47qShU+2M9CSn/mEgEZMdGQg+HBKZqHc+6Iss73J4iGCyYMEGTW/ehz0LgVIgDjGV
utZWF6X2phijyqxO2c7QP9Ls5lX58Z8S86UcC4w5pKSxGOAv0ZBjbrn9apS/8Y5I96tWao4R4fks
GnW8EaZyZjY5x+ds5eEuHuRrA7TFl1kFe/cJ1h5bPK0P3eRQLlIC1BvT7Q7VGZQXwhEEz7x43+Sn
dSO/pbXXue2BgKCD9JFnNlrVzEHIaN2vrMzRUL4tj7z3m7uZiLWvNpC8kQrhTjmabzYcLNMW34SZ
ain+6O5UnzB60Q6P1Wexp2QXMdTZ8ivPkf4KCvIx3iDxQtUKAsY8YbowOpuTvpDcQuWBcsTeRQN2
gwYfxXsW5RLlaea28OsmjB02MUOmsZXOjAkxdap2+yZ1zmLcsZ3g0+DCGw6qH1Rb9+Z3JBXXZHwj
1DRLXRVO08Anjl+N4mnP0x1hR+ViC5ZTZlQ9TgZy5GgFxnN1oZAnqsaen43ACMRTEhjsTrnESgoN
5St/X/EUOObnCtrMNoKm8yp2OinMQMpmV9Ldft9vpIZWxR9hXe2qCKcSByj0hvSIFKLVAp25ZOZF
MtkMm9n0FaorJNeQJ3EZYn/m3UYMW+iIBxBXnKUaxFPV7hr2xV4y27V5q88Fb9LvNcmZ+fHODWfT
vvAmL8E0JQBK50DgPnHaEvkI+zoMU170kvcBkGCK0yM+TEOhCK1Tu32V60CR/HJyqgVBvp1rjhDb
2glJYbLlw6HkxyPcLbQ108eOq7vTK49xxvtrCXrRbpWNzOOh382kCUxOiouQvZZg972deMm54tGi
urxq4GXbfftZNbenp7G72RPZh3KMnyx9lzU2XYhePkzjdrbehCNHmHXUtJ3+JtTeuOFlUQhbHmK8
vEX0aBzV72PP6efRkvX1jkQYu2c2RM1oXowjXALSLE2Eet9JuTmvz+GJ/ql7awlVLh/6C7FZfO3o
ndL3tbyrt+N3erISDf5V8dmuHooPNp+iYvcv01MyEw3hWEfeNpnXVxuEjHrpoDHz20cWe/DOCBYB
mPJZ0Kyl7ig5A0L9nnbTaSB4eqqrHbMnjVJ1dWVpr6eeVXuh2yJaZ5a2qfn+d3y/4nCQ01sbRwkl
eBDPDdG+tJnTNLbRBM0Tg7gl2vJj8k+PI7DT16pyStM2zTuErknmpZnDg2jQSB7Jg9XupMYz9uHO
pAM16Wt4phCQQCNyeYJKVwyfh+w5WoMCwAeSxGEvfKqllzxE0mZYHc0KGgqxo3VaClZlaDoO83aE
TsSy2OeVq9qhYDdBux8yf971u+yQRi6VTf59sZz0VbTuclhfG3pbkjKxExGVXn22JEbRzYEucioy
j195XS2rcyMsD05b2cJG5swYPlMP+UdHZx5vytk2TDd7zYNedygGaMAmb35OsJOe+iDEyIqRTLG7
m4baYXUsmM4EDpyeQfemu4aGnPQjdL63FztH8+rl7y2hLpMzY8g+05GXuyy7jAFVnnUxLWd4QQ6u
zIHpKFt4Ya+Sj1T4KQ8Y5rwVIsQAmxiQQ+IrTyVzBc+421eShzCv8Ob7hrSp+/xMP/PW++kWC7x6
AKZkRG7tWhzc30HKRJviqPLvjq9qYL7zM5zpdE1AErsxGFc7qvmp88JdPZBjlTufIkKHW0c0/LLy
xWP40Dd27wx0dai8XNry/qE7CW8IEx8HfvNqnq3Kfsevtg8ZpFAmnMPZQ8ozcGqPj+nimwGBX6Qk
+dan7BXPXKH9PUpV6W72q2N0bL8Bd1wMuissLtZJUBxMdOpT/cka/8AJq16UY/KU7aONKu8iZacu
RLfb8o0DvskzgPbbWrzXz+rBeKyeGTRTYDKqLJE786rTNoQe5n7MQKXdsgPrduuJlu7IDcMohB4x
+ewtm4URTouYN6vhGigMVadArBTueNwLV31t9phAatVrX0EH3FJaT+ZR6wkK9Q0hGENojyQj+jxP
+Of5WarsLM7Y7Ldy6tCkYo8IB79kQ2VPFcUCkkMaUhQIVBUEw1X9nXqOL4IN6lPyzbMcWI9S7DY5
LAo0so6c2WjAEw/STruNZVcZ7Pku2SRYSq0jYIKYC+nY6ODebfNrbF1ly8suemH0fvxxzKletCve
ma4gmJTei2hDWWR5y30RVLvsHCU7RfqMBSc1z9F0SN4nCq98v7YkNrLA2pv1QMV74PAfll2U7cPp
Mki80oUve2wCk0yf9J7zxyIwN7cu2W58XLz4m/QiWC4dwXTI35hAKK/SiQEIax/plG9XvzlLvY0G
szhH79xLHAaK8mGN/nAYT9VD0tnat96POqd4EbEOW64uOhYPwEQk35EfDhawxD2sS17+NNdPkUkV
Tph8wDZOwdEs+RKn3Vv63hsOQZ3Upef5NQwfUV9lFKBbhVdsKrss3QdvHezwPSIHEmOj5NWfzVP1
XoV37EaTh/TerPfsJ7RN+nYrPAU/+ZgrW0V0nQApt7NdeloV2Dze+CJtal8NCJIl2Y6ByEYM+i3t
6XBgaxm3QSP7w9XUXExdHJtRA47IHt5M6GDH8LHcGF74NlzJFKqpAi5sM4ocgat7ixY6EvT0ZIhO
eF+dVSd6qO+K1ck+sA81X4o/vNfMN76WXfEhK+eCtRNNHQyZw7ifJl7Sdv7InZecLWe5H0VUcdt+
l3jLuzq4zROnukIqGP8qs7Fjtm8fx3rHLaJszGedMWVhWycGSh+KL175jaQFU7SdmTMzYp2DEP0e
LmvJCS8y08u99oDlRov9OD8XV1K/zdErrpphl9l5tfYZRFLPLH2FbC+7RguDV4lrcRHfVcYtuYoc
XaQ5gcoeva7YLFuI973qsVgiztFOaGwnyAbNxMZ3aN2cEqhJWhp1z6gnLt2QsRqBouphoUF/LUsn
PLTKV9d+a8HJ3/MzLdxRoxNuoys1THnCjJWcia0jGCOnStiBqWxbluxO/ZYO1Li2emWT25Q7LaP9
sAcwYoiN7fhCIs5349v0zloqI2Pjs7nSNVpQrVon/CIWdOaimeiZ8UXY2kuEZ+d2CzlYkHfrYXFR
GgcF1aU76fZ0BNzx1tZeqQaV4Euji4AQDuAxAe9tL5Kvfhe3lIhJ0BYO8ZOHZsPAj+Ol8QgMeyu3
aRDPTvc51J7BWPPS7KvOySebm+KEnPNo4voM5ut4NQE8Mph2igt64UP5zbpEp/5Q4M74tLbk6t6h
RGd+3jzPi7+UX9J6j+OpzB1arwWGbGUn0FK/GezEWFNYtDJ2RNhHIeBFStjYjWYkO+q8kDAtqzzO
MzLE3UoXG2uGuJ+iXNrPP/5AEvvDWPSYaQn78vqc23a4/emPDz/+3o9f/fg0Y4o4yKFscSgP0t6a
E6n57W9Xxlqjg7rPI5AhRXoDxKFl0mYFUbyI8JZzhiU56CqxlaE18njVSjTjEdAlDOm3hbPpGFp6
ilje0qB1owN9InE1IzsnVrzXNZPvzeqZ3KqF6I8CN8hqiJYdllgHetLAbHnMCuZHMoeHXvkJafco
6gwIvYvodYbZ2sStMoyyNOacYRwhj+7fpEyPPaTWBH4WsZ0UJSmORC3bokXB3bPYchvgOnTC7WMH
Xt6tQvNDRpVDWV278LJcI28j0GfEn6G9bL0pbxmay2HhKwD9npOEBb2qOkJK8loS9a0zYoIlKDLJ
KT25Cqum6h8aqiNTiV3LSk27JdQCKT08FLGb9urAvV5nK4OUWxhfmp8Bc6zOiH3hEHfKm66C9Vw5
H/AnsntfmGSqAuyYatqZtbE3uJzCuNmPiohcJycjHRUht114zpPwXVWybteDJ0PQQvuMuIR2G9lG
5oP/BwJmYPyJyFiT7/tazF1ZXRmJI2j2luQWq7FQVBS9uo0m6ykuDPwraMRwlCBhjOCkzK/kkMvb
cRLYk/X6fZh+5OQG7UJLuqo1/jptNGdvXACziWHC/SsE6aDmbxg1KAAQgDgrcAK7WME0CeH8sEbn
Ao7jazG8EtUI6kjs38phZbw8sYEPL432JQk1eWBR/jzGOfdqk83M1KyvpjT2UjcTkiiETE5Kvodi
kbxmVr1JJu92LtYXoTfHTT8jK2vE+OvGsZYQ97VmBGxlGuNNyCyvGdanBoXUZkiFzmlgNdmRjv0M
JiJBdnwxWaY7lRZHtsKCCXSu2S0Kaz3ufVWyBCdJZRFPtLwR61t4mmIFa6aiqSzj3m7l/bC+TI3w
MpYxIjt6akth2jhWL31PM/bjc4tU+xIJSJNqDuuJ/p15WmKgDJlz85TrYmO3i3jpRfW1nLPNwAp8
cIgzd8WGWwex9zOncmwPZsR3YHyTwu6l0qZdXNAQk+CQEHveP2FoueGrFGrtyfpsZ1dKwk9VpzTG
97A3KgrmGpmLodqVpb5ZufTaDkwcgWHaXU9eQYYKoBoHP6ppGeSYFUraJIaX5Dgr2iLaPsB3wOu5
0NFlcRNUUkIz04lgoo0zBNlnIQX2DF2Welp8y+rpM525acwyDGDT0nr0WzTku1YeShY9o2arKQqf
CsmswpGSi3TLcQfFPE5Wry+UxWvAa5JA2+i2VcK9HyUuACO6DLMaB4QujvSlNz2QIwnieeaa6jqr
d4TkEsbph6ZKaDUlI/PMvt/KuZIFCkEddg5j0VFG5hZCpJTbrmGihwP7drJ6CswFGJ4Ddhv2bdFA
ioxFktPUPknNchuTIbEFAwVgpX+wpg6BrTg9FWqPOUHW6WSMBWUFCDNgIQ4hXqyTRaQq9cIIVhf8
WqrOCg8tr0653LQqJa3WqpBgs+ElrXLqkZxdDGd4cWc1z4pJiyaV6ZvRE4NO5vdyJCHMSSPzMk7p
HfEYbiirmW+WqGUreul5jGVPw6XmpuDyTjV7QEGsRl+3yIzODTxeqLxsFTpnSqCyLeXWR5PTuVYg
LeeBG2nkuYJF3trL3K+gOppjzZih78NrrKuuMg4vxJynTrcgPtJzmHX1wmJNVOddB0qvk9/jmUK2
7t9EfR9J9ZG9xqY2Gl4AhIZYM4v7onPFrqHAx7KzKMxm8N45WAm0Lfr+R9Eyj3PdBuOEWivpxWlb
tO13rPzWIn5gaOU6LQf0hJj0sauC0CW58i0T/C5j+9tq8SEH1814NKfgocVZ3j70xVoQ8lLYd3Hj
lCNzUkWQ7/qBqUhL2hZb1+khwZtJ2mVyFtvI0XJMckrD2nfGbLBW1mPUpiS2DAsXawZLpVu3vT7u
wrQV91VLlnYq5g+IVd7GG7S8KVbKE8jGNg4MuyjHcyUIH/OI7jpWTtFYAiHSTtNMllhmDR0GHVpJ
1K6mYMx+3sEsUTV+qxdyuwkzMYhJDGVxFt3EijkRTlbxVBHQZZc1Y7V2Gvd5HD2JBsTtiviYTpOC
ZspzVqsT099RDjpOM0RoGeOOEdbPKj8TI64H+OAGEuJ2mlauH6uW7KVoFbapKJ0Lkxo07+unac5p
ovX+cUbN6YSTcR54nToo6SLmouTBkpdlDjl9E7vWSKWtGg0tIE3czxrFDZN6oyhCkNQM+pQcEmci
lWSg1fvRTB4Ffv5nEtbJJM1eMyMjRimPqRa5yKRSydi2TeJWhdAuWkKFVKlghIzFhBpATfwYYyJG
+pYGk1gpOxEG8mlS+o41KR0xShM/xBR9yuZqN6am4eoT/q1Ittx4JXVcYa/jLAyAVExDtqQvH2pm
pc40F7lTwaVZRWlTkGOppv3gmYIk2PFA0mwJv1VfZ3yC8uJOGC6zVe6cTuT518PVV2L6MgkRCyp1
4X5R+2Kr1WrqtmZJy15UflMZZZBO8tfUjIxx886ZLqMgap6p606zpLQOABs7OU7Y7EJwUMvNYvaP
XWEy1+zbbTiYG5jkzCBa7QzzM3GJiNkms3XMeIicJMRDpoeCW0dcNiyt8jx5bMh2R3+qvcgzoexi
Vrxlofg0tfESaDqQv8R6wXfJoG+cfU2ZIFRYJLqPkf6qwiJ1uhSrmqRkLGlKw5ZUw+fphoEiya9A
/TRb15kJmLeZtSbnD6sgoNJeH1tYPlS6qqZ6Us3bmNCgC8BFzYlM6Tu2MmR9KSK2coFSpdaNP4b9
Q9Rtq9z4xIQsul2p76Ji+UqrKPZNfYS7xCNUqao3zMzXJIGKLVGJntYBgDQz72qj+WY0t3xfuDp2
3IWF28+d7hJGVmSNI4+l5JSy9BSKQ3Q3DjQKKuqIKhxGJ0+Tx6xIIXGZrL6wiGxA8FBpjkggVj/J
MTvObDSWiblG1BsHWaEy4GA74AZaCHE4h2FXORix1iApx9Oo+IIps5ePb87YtlR3XTGpux+/+um3
M7CzbVzRuDbZZ8JmyJOURttNSN3+8OHHfzPbxfISMXqP0rDY/fjQENpxO7Akr6ip2kJJfhOHStl1
eokbWOx8K7NkdxQF0RabqIelMDLhizF9RhKNbGqSBTWDU0RUxUwzp3OL6n43RlFFRkzFjB9bZNbk
v38YlvosFIrhAyrQd126tKUta5Wxk2NF/+1DWaI/6d8saTZukQu/f0iQF6ir1mxTSFS7/PahQDC4
0zB0+QbQpGIymYopWnkvhpMcjIOW3eWIQn/T6/9/q+3TME7+YZ//F23fPRE43ZKPH2Xy8Sdp32+f
+E9pn4oaDw+lRdoq8aLYFf4l7zPFXzWEpxJ/LCM9UyS+3D/lffKv/CcdyR1+LuR3GiaC3+V9ivUr
d5N8kwNKioVwVv1/kfdJVDo/SxCQdd+kgqL8W2Yv3+AfJQh5oXQrIQlMWYkymNJp9cIifVSXBT1u
7NSdjidJkE5kuqy+LOoTK06g9IUpOl1JYqXVGPkDEqGiY+i19pMaWLduA1EvlnR2qLaB05o6ZWRq
aHTnyUJ/VJAxDWeenYEJKj6+A/FB0xayhS4G/sd20ouU+WGeZiQ00gsmsJSrjLc/lMDbv5VxJimE
UnBb7ZgP5hoTpM+0HRNCBknY1VgtrpMVb8Cx67yz/pe5M1luXMm27BchDXC0PiwSbEVKCnWh0AQW
UkSg7xsH8PW1AN28yrxlb/BmNYGRFEVRJODNOXuv7UTsD5gGQHxVPlOud5ig1WxZr3yXJuTxTLP7
cy+zeNNg/iV/r3tOogds+BXr5eEQdclwDIX7Ywl4PEDS205t+Aev2KEFegT+llSJqZIXq0RblIoR
b0kGSm9menIdhe1uYE1JUEW7b0dMTXoR0JmJC8HAR90nIOHdn6PU2eramJ5c0byjA0H3h26uJJ7a
cXGGzbA6KFISUjBk3ikfIhp+jri6QRYQzehRG7faa2pe1Yjgjm3EqYgGtiJM4NtgmS971CenMRXR
1pV9fZoFZJqGmIrbKcI+DZ3pXDrDNQ6t7sZw3gGApBdzsK4mDvzrKo+GDtzvmgrlcEOU6lZ3aka2
0U33ZiuI1g6GrTthpZ0qVhOyGxJ214iorMLWDmYSf7cERcZoJN67DFmegQ+irDTnSx+1fXJmliN4
Uo4Su0E0oDS2042udR+BUf5sRhv10ezc9dLN72xLIDFxJvSEOjNH13bXGaQSXJ3wzmb1fXTjSJAu
jQa/tH64BtJ5yHuXkYCVG23IqQ64xlFD3uIrfI2IJqanoI/oEYwJCgclb6aZsh4IgVO2ilL64HmU
JJk7GP12rYW4YcrMzb7oCHLXoAIAQ5gHmPF1C30PKXvuifHYZ/SRPFfZhxpAHfuoJg6qDXbfAV88
xoBC+83oSgsYRcaGMZ/uW2g+dLQZleaeknnwG5H0lwJ8xCZQY7XHxYm6M7Xqrew4T4KMD87Vut53
rPC+H8DpK9Q7p7miQp4M7hv2EhjFY0XZumJqaWtg2HOnv44yZgUniLO1wPzqbv1LFQG/MraP0ik9
P4RBkmvqkuvF4xwZnHFFTEYLZT6VL8XO1NnpQqcKMpivsske21mHjwIA2+/b5tQEGv8qQJJDOTnX
8mc8O9NmGNlZT+JxivX8GKJ6l6So6MisekcIv53y8EAVBZ+V9tuLJW45SDEbfPMnIxEHt04fMeLX
u7zTydAwij85vLwZZysCdRiIsgqYWlkQGSFWII8CtNcYJM63jFtY7G94s+Y3PuX3OFFnaq2sQBiQ
dplw32u3xNso6ztI20+N0VzaxoKVSfHMd2ROuzl9lmlzgUdxsCrEr50z59/SNwM0Iptz3gQBB0AC
PKBDurZRVVfvGL/HDfGW6GbmOXkNSFvfhpjhy21UzNW+LzwUsSQ55o51E3hLIbxDKzmmkBun2no3
nWw+G3W0L0aaD8pFToCnFMyzkE+Fo7MkdxHzF6nh7nUrpmdXshGilbl4WvEUU0yd6YnrsDYbMxxu
qzHKj8JmMGLJeFA4Z1oUSuF0wC0gi+dMtDTEclrq1K/7+hA1aP10xgfalIvB8diI2Y+DJN/lXv1q
ewpBcGZSaqCwiZ/ne5lV1CKnPobBMUVH0o+w0Bl2c4QC8zLEQ+ADkGbLUyRqN7TYVgrUEQiW0AAx
0KnuqbPJyU1YeQDoZbiY8+hmqI1g65iIUoT1zR0ECSAKJ2JYsTdOpucqM9Umdjvv4XXO6CelQT/v
ZiwxA9kKuWtTzEp9d0HJTaaebj39bCaZfimo6lrmWak0uZ2nDi01lPErQH9UBfZHvQzXsjdp8pBr
J3P3Q6MrIgDsHjRBHO/Q6PC0kL/Q5kXp6qgzKjN/du1fVm48kE9J5Za9xq5xDd9x0NnUZfw+d5Tf
+7j43u26mBZqgtRBD43EN40GlpnjnYKj2+vv+hDXu86MDmjC8BxXxjHEzr+RQX8CYIXyOpkZYTrf
DM0/tVO8pDYDxtRg7jFRA81Gl+wNL4DzaqNyimR2Deb0QZQTp0In5BZ2/aMp4qttsV6e6ro/agXX
MQuRw6BT2o+pnVYtcM25n/b2hI7NzCmmLq2aPN2WVAZ2SXfbDcG3ugn2Vg5L3JScRJVzINPhxxLq
s4P/B6I36qkEiOFErQBruyAEC0E5TEWaQKWBrpZS9d7u0LOM+nCaPU/szcplKs5QQwU+RdZqGxd8
xqFTHuqUhYcThN8aYz4VAjVyVH0bM0AOCaccOcbZNgrit0G37Wuo6Zjg2OHHNqWsJnOpCI/sDaR5
m8viqLXAkE0D1d0sl35059E3UurDG2rQr95BJMFPXDfPErrwxqybXWjn41mfSxSR00eqeaHfmSHS
61kdDLSXXZh+wGY99Q5dvdr+Hk/eBzmyht83L62nHVRKWImlvhMmRfGnppGcXBgUgq3hypvOSe4C
3mBXJBq6mSsWbYqpjnklktQ5UdrLoQmgwWYsAM2D9qLtpl0X1BWVLgbJKjjFw8luKIyFGh0Wb2rf
RzrwMUAM6u9nQeKSUdUsRyz0aCIJL3ln3pXD8JJOFJrj0buGHSdXZ5rXksr9gZKgtYUWdwKb/r3p
3XTTMLphHnIPsdE+S9mQnTOlv8RYo1XUzLuqGJ7nBFVBYqSotW1URaMrbsJuOnByw5wN2d3Astwo
Wo9JDV0qyx6KOKIaWv/SBmef5gVyyMA5hBK9ceY9WdDZN1xzh0CfqPDSwzUjzj7gQPtFk8PaqjKb
BmVcweXkEOsTkJepewVdUV0tPkMahKUy8vN6UJ2db/osL3eAsZlwFakaUEyzUwCY/NxUxX8e1sfg
6KjPH3ACsOR0IJ0mQCHP2d8Hz/aQwuCKOWnhfmq78pyAxjrHro1sar3PxZmdwKlvcspqoEX05jwP
ADz6iqC8IGaDmVSPedpb2yFGKQGNpju3y0ZvPaTLdmy9tf7ArhRaoOUf0TqBcCgwULDJcijO0bLt
nDoKpZZBSPnyuLcc1lvrYX1G29cfdsIS++uh9db6Gp+v+fVyRhUwS1ZTik24fic2wjyXwyP+R3mC
xJoeKi29jcICHCyVDnbQyxNc4mwOsReccLOgJdOW94Z1lpuff2K5H/RJvx2Zs6CEmAVKorA8N7lL
AsV6c33w6/CPx9ZX/MdjAXLvvDWb4z8e/7rrBVSdkoRIupKwTj+KNJh6FDbOzXIIqZKfKxI45+16
H+vjS0YKHSkHfKNfX2sSivKc6SXf7fo1Z2PTzKz2eZIzqpc8zYJdsT5GPbk8thZAiL/PifXWP16w
SakrOiCHSAgvqvPXQXfpN4nlsD4WtzZ9YeB1uAx5C+tLpes5tr7g580wcL6LtHR240QGYa/Rwl1v
pfPER0sO/DKZ9L+GNuacyXA+zwoTT+IU7rQFppyfKfGfQqNNbGwWNGk+v7YwJEzsr9vrZ584jOal
3QV0eUY+CapMRHMI6njrLQcM7Xk9qO4KSUs/wW+km6+PDf/RejOkmXDOvPBg1xpCQ7cDp8dltB5c
N+FbqJYrqrC7yfdiNjUGwQzbWXLpmAUX0TRJLqLl7npLX+5aQ1Lr2/W+HJKUnWi3CwCDkKVW/tCk
14PQo8Y58siUtg1RjOW2pZX1ZBtowRhKYHi/kdZ0SIGgPRiIKqcmfSDS52A3wWsTNNnZ1VS8q1lK
7yF9EefrBphgurMq4F8VpWnvUy8nyovaHiwaGtTlxHTZ089gvGQz50DWKOdl5SEwO1l2hpYUk/Cm
9rLk2M7OhzCM5Djg2zBTZMbGDHDATvTbus9IUY5Nb0sxNTkZI6uIMMXJ3vZoHhwST1RPJJoBpvJW
iJIZ0plZu7hsrSvTSbEkE/tgh9Wdbo/YwnWaYOPwYxDFEp2YdX4U0gdKMmH6dTjRllfFH67wJ4uJ
/tTAV6CjF0fHXqevm/f95GfKj4quve9anQHMwZs/aZN1lV6wlcwKmygc4lthsiI0Gjx8KnLK/JgK
hFTEJcApX06/fBmV1XLOTQM5epv15teD/3jO+lMZM8B9Pa9s0Q80XgVbUF7Xn2W1gzJkvTkTtrAv
CQQKSs602Yurs7Ec1rufB7YlW5lhnGl6i84u25l5m821c4r0g1ONSBUliD2yuqozkIP7UZ+H/fpC
reI8Xm+h06jOaTOPJ2e8//pZUBS1P2ip2qyP1csWX5+cm/UX++W3v17i627R2ouuK879lq56xuo1
yo4TDYU084pzleUhjy03vw6ZR4lWOeqUEHrBCVVgEV8uBU52rhGiA5ctqPH52NcP1lvrgUIstJ6m
CKtDX7iMFfzuegjT6adoE52B5N8PVW2Fio513qZaPq/1c0kqNz4k8N6qGH4WvEvrkmmGt3eXb2r9
Hhwv5gfr9xrmhOiiUOd7F8u8BM7pO9FG47bREXOvh2kpjhIfC2Owmb3tIF24YTCJ6BmF4qySShw9
Fk72MsCwLi/hzXFLQnL4vPX1mCUMDxe5kJmPvcEPib88F8v0Kwlg4F+GLli7Tkya0/ytzOP4pOGG
IN9gPqnpSswFA9XAf7neGvJ8OmSaOoamqM+WU1GWH8SRjSuALC6NDZsclAbre5nXAbFc3tv6Zhq1
sGcKPfLXvz6Sr7QvK2jRjVafk0xrT97wNiWqP6t+OlSVLg7BMkEKB9kJzqcFdlHStVvmxyQNO/B+
3B+zESh9G+DBSxAy0KSw4X264TydrawZyWv63S2D/3pIOmnlYO+WVNpca9qbMEGZKkm+Ustj66Ht
UhpzLh+3sZxh6++tPyB1laGKlARmAHLqOPZpM/lRzrn1H89aXujrL65/a/31//Exr414ra9XWG+t
v/f12Nfdr5f5entfjyU1F2sQUjNr3eQl+Hrl9clurlh6fL73r9+JMpwqsyF2Xw99PkUTLlUTm351
X5nDeZ764UxrzNlXDWq6jOu9nNx41zP1ssXnUtaWs4/iFcwoi+rJeX2wnMdn1XXR3koS5zircOvO
QYkqvYx9Cyw9yuPllFnP3PU8+TqMrgcgOxb7Zk4qKOzfCDdozp6bDXA7mP7VjJx9LtDQbHBWJZtu
mYcrIr/Y/y/vZ30TejM8KkwYe8+bdmFs5mDtEH+6ReX6nldBjcqNmHbDBi95dyb1Nj5FVpO4aHth
Ya7F/3gy7o2MjjawYTYFRtqd19dgFqdvq8j1OjRGxrgUDQcAP38wpdefxr7/VT/guHvY/bex/7/Z
AP8jDOC/0ADXx/3TP19leRt/wwP+/6AFGNLG3ve3QfD/aSj8nyb9WbQ/2/9sJnz+zl+9BE/+y6Fj
Bx1LWpIhzv1CBUjaDAYdA4ciPsyAtc3wVy/BdP5l64Acvc9Ggrn81r97Cea/dLgDtgQW4Er23d7/
ppcgDLHYFb/SBW3D4OV0MLiYNW3bsv/JuqnjWliV6PFcZB6K75wFcpi3N1HMetty41Mv4hCThfVh
zlh9KPYYzsmRzQ93hO/Rs3I9hs706AHsJTEnotWL4qyEMU3DMXyWBltXPFAnc+7HnTBRokRx5nsA
gvQJqIvIBz8JpIX43f1OJMV4kFrCfpjSSph65y5EiW2789WPCIjba7nmYcJmxBaC7moMLbdKjXcQ
LEGitxe9iEkjyfVx07ksmHMDSyPd4z/pYDqPLRodJSyfgIboju7DMWu5TClNLPSsydokIzHcOep5
vpaRtE+Ij+4U3VuFFKeFz5Lmb6emip6ranZuvNqb/B723GYgAoiI0vk+iRPDTymv+u23yFHdBZkU
jQMQyXwaqTyW5BrGKVX/MonvZxKLY5IQcCcmI1XwO2l45R7YPkJhPTdwzzlyYwEZ2IZ9+buw3d+B
ayLAb8pXiRKN6bsoSF6i9D0j4Wc22+rZEGxujQG6a9mfKxkQfNi013bAqSJIx3CT6UXl4jGnfOEX
efRdEqGBwSK19kgnqZKZXbOf1R9oQHddE9xn2LL8WkdHYQ0RkpIB3mCTs2jsYzIKaYXatS7vXElN
fG7ZuPe4LAfL+B6Uabyj1I7+NA32QRjjBHXqfWAP+7wmCsaS6H5LZV9tViVoaQ6J9M5Dadb7KsoQ
j2VoZ020gAeDlTt9l5rwVxoeVGXlU2UX9qZumuYQI1wPnSphIC/eSj19KClmu2311nj4AupcomPW
XBdllj77s2zi0yTbWxHWZ5mA93ScKPNnvXirNXphRCi0uOALjClh8ZHQEgGN+cB8U3hTcoTlyWRl
j2+Rh/gugzqucuzguW7cqZ51tkMJsHO8Vx0A0j5rgLSQCvtLq+NnyY5eVk9N5iHozZDgmIb70xpJ
yfAA7zk9325tlz/dAU1gqFKsVR7uoljT3CNA4mteTrjP5iC40RM/rYJ0R6Qp6OQO8tlYWz/0Kv49
iwahFLuojVlZe4V0ucMqkGUVqGG0u8mkoc/Iw584+OxTGtxrCaA/mU+viSmOIsduTqlSIcukdBXK
Bzcfjqb2255hCbej/THEGfH0RXhMivZXEEEAAooX8YGKb63yHplozN1LmRDaW/CuEdghKtEzfCW9
c9+kJNKUW6OVsa+5ZPfUaXIzWAp2a4KrI4g+UoDaGwtZId8kCk1hvlmJDR2WwJdtKZ29gYXVNdLF
KrbQwAiLVsVD6ajhQAPHoecdv1DE9AtcgWymcD2I7KXSrR8IIrZg34FCQT+o6DAsySnqyv9EKMPV
iL2HhCuuwzJkx+I2aAAICHsxKUqDttXQ+2YGQE+kpq8BJxsyoAGa3Fk4m6e6T46jVaPcQckGxx8J
tp5/CERl2M3z+5pKN92m+CnU4DqHQl1DiakiLwzh5/WKD0MHpAr1RzMRO2lZ/cPGfktZeGdqTXL2
NOutzSLAXw26lR81BYwIb5hztijOmF3cH+ORRobR2X+CPoWemo3BTfjgVTg906DWHjGkuML9lRWJ
t8d4a+0wUnLpdDk9PCva6WgmiKGGYxtkrKSbboea6HUt6zAHcJqzvt2UQ4PlfHZ/qGJ6GEdTXy5K
dSKHcJOowLwmnlbw3zStT6kRNSDRCaKzaSOuC5OSMnlUApeYUcQ5A75FYVEYzOPxTU1UFnS7IczY
fbfia2M3v4iqwbyB22F2iTsu2yzfNxSjD3xro5yX3W1yZyKo2E8prWonbBs/p3ZPCDkqvJaiV4Kq
lfBiVmFpSC94gYZ34PZJ0g6OKZFReLFKep7bkLJKGXrEizoQUjI6YjKlqVZnyPCrfiBBQno3PakY
hJJrfptqwz4JxJZU+KHSrpNOw8xkgbiNR/IPKsM5uzn+gslps8Noc2aUI9kV7TVCfI5cPqp8L2vi
/QhU+tBN045StMUJja/FiMjyylQU7rs6fwlAtTGZjdsuaik4BcrEo0QdXptxhJQxfyFqsr3IBUo4
IxPHkTxP7CeEAUly84ax+hHHrneRqrsd67Kmtj++an1G2lb/qnV4+TJPBzuN9TDSC2o4EWpzG/E3
7FukK6F1w2DAoFyY5jYWCsowVvzWYcQDotWMKRjZRu4IvsAWatovXhm+1Kw5d/WA/z4Bl+aTYmhu
kqCs9lTW0QL2txkajYPK0hBTgYbnNUx/VrF6Tspmfpm9pQDn+b0JJEWku8FUMI6T/ig8Pp+usHHR
DEdvoitHu/OuGOZsZ0tMVm3tA/O9OqXGjOjEZ3Tjx6bgkFbxUcUqJodEvgxO9EyYyT60sVw58qAj
oth41XAhgoa32od8szPIRSjf1EQYdknxyw4DAbrOIGw+nYysu/qlxnTuk/rOKn7midWsuVs09sYm
EGAy8QAX4s4BsUiXiBdLvVg7xoNFfaFrrg6eiAxH87cpd94o082ck+o0xwbIQtiRY8nWp9EnGj1c
yKWOOLjqo2uQOJcYUfmltemQ62RxF+jUVFz/pF6VJ+KmCFwD7bP1R1LL2hjTvoyi9jmqm3MVloy5
SItHJcmWjSWdRVJOBHkhV6A9xM9QjB9N+kzmEZ69A23R3HpEp/lxL4EnBb9l9x2BtbVtSOykzwfN
tSOVd8zyk5GqYKe5071910+ceKlRvzk6/kpNMUErjYQ9BjMf0QWsdQJZ0j6ND4ITTqG6YGyx3hsu
RD/T+9eBtLbtlFUHp88cf351dRAnpZVf9MC7x2jT3mT5BF52tMIbO5VvRlJXWBJcVkAqfUo0HMru
MmuTIV6fPF2X54QP0A2wgLv0wH0zb19nzUT2aSEyIxmZZz7V6RDt9fy3qNEDJ5N9KOlrBipDuJiX
flsxkxYpOBYNpMWmjdvk6EKogPnxTQg5ImhlJRhb0/cphtnrtt0IUgIfnF63NAX0Ef4MaiP0beKU
NBqnR08zNACu74sIT5qsx9MMe4+OHM5Yqwww+M+Qc2Yq3lRK5YlVYL8ZEHmYfOvppHGKEqSwGSAr
yCHuL1U7xzQ8DcrMUSr8MJDHnnLeNjerYWOYER71COF52QABQf5r1ePOLc3JD12n44zkBM2K4LsA
YjT3T8OIsyBolX6FTozI290PRVL6Vihe6Yji+kHX6Hnt+LnmSjVQrMrjo05aztrg3GokgWAmMpC4
IZlwLpXpJiflMAVOeo3nOGJl0eAENgyrZ71kxj4ZjZYfVJgYojuphpAZbOIt1frDnFXHLmgeotik
MDvjFEza2a/5Epq2O/WG+b3tu0VPUFX7pAiyHfwXlhIKCclQwxLu5XDMOsrAUNgQVKT5Nh8dPIRY
IE7w2nbp/JqxdjkQg935YmyGqzu7b0Zev/ewqX3Ka+/x3O/EECATT7ziMKa0q5JsvJn6EG8aW45t
LoY/RosamWzfckdKH6REBdQaJPSybLNYbrLUDMiNGUpl3qo/yqx+TpGDXtW85gJreEwxcIOg8bXG
29qnneWjjGV7jp/Qwu7OEpEEmlJuFzooOSv7VlXuSRgKmkffA++O5ge3HjHh5E2CUY2KWjs+pUPV
+2NF3iGAhwLdr2ey66glNbsBL4ubPrQlw7utJY+zC1+CWDKCFTqW4KTF/4x1/a5gsbLMhgDa5TbO
QH6ODmX64uT+8txwZ+s9zkit4DrB8eehJkYHdlPmv+ZIaht7oLNPctMNO1f9aQIzgQsZ1iHdv7L9
YK30xkqvGDH5laXV75DL+Xaq4+Sf+nbXjYRdwL3flCIMkGdAzQBsguzfqXcDCSV7TusgH8jJYdvi
u/F0CSd9yYt1rj0VYvAwwcfsqBJXmAkwrDChdtHVbdt91nmabwQEz5NQGQ2LvAQr4RThoM2z7s6y
cNtTgGaIo+mXltpNygV4akxxB+sdyUdCu4OEHvSryVveYpROtOpqzvTzc8qqG7Te4L57dQNEFcrS
lFy1SPan0UW5FXoKCSmUD7OZj00FGcHMHoeaodQxrsSisEWUA1yZUu6yVL8L272OIAIeaHspnCUd
sDE97DhwyKbmEsTBSUv1+ODV5kvoYrmoe1UenAyJFnMohifwTcONI+6GkLVEqAu6L6OzDRsdG2U3
YzzTPszyoHcsZYt2sHZtmle7khN5bwXY7bWFB6i9JwrZG7UADEdgy5EXsCZhs2NQRYsi+jTh2cIQ
F5E+Q+4HQQRQF8hmZlHLfG5EmDhYiG1TiBTwJheYAEp7C5D+lun0j+e5t1Hr7gG2ykOZVuOWrt2P
2BLfDT3oHunqP+gF+HSY5TByLVwZz27BN5fGgdqHbNmLib1J/QAJZdjKeQBE6ASOHyKNEnr101gU
cU6cyr0DyYw9duEnFp3arEyfpDtcZCybY9lbT5qk/FU1eAijjdXrT3Bo0Iwhbar7ptxHRnRDyY9K
eD73W+nVL9MESWSaOhARsf2utfYzuW587eJV2nniRwnG/WUZZYK8iYxip1QS+0ZVTvs6heu1aH7T
EC19O5mbyLb2BMiR2V3+6Ajj3ZaxPoCFeFNxVN6UDAVx4QHpj8SjN47bTKddZUHE1wWsCMcxWSLc
6y0K/GGGgd6n/mh36Q6aY7Qtk48ijL7jQ7Ev1Hmus4axhvlyNP5IrXkLe2AHQA6sZsYOTeUFU43a
idwkN8voL3KR8Gjo5WjdI7vnPW56ASqHnCpE+ExRYXtfpG+qm7KLULChZoXFWVe/+uKPUFL6pULf
ovdoQOx02NpK2bsRAOvoYLeaA0VOTYdPHxb0LgfMvWnLW/SUwbcAFmPkjs05FZhkarwB8Gquejzu
2L1piEsFV6hHqF6wBMLgGs47dpVevXBQpl4dJ1pwZdZdOhj6jKnUqNoIoL+nPwlVuyfPnL8DoCq1
NNjmCYNLGRjXNO/EsWPF4yToeAalMY+G3hKWWt0Gy7okDNg3mVlxNWzNOnQe3rhm1F+qQT43Jlea
0+E79rAoOOJDlSEPJJzLVn1RHisHJKfR1aGqZYvwmlf5EwKdrYrxR+hDz7WJIBeNvdpgazOGbZKF
jxk1efZi07WrKQ111aQ4nXTxUMzxayr09sGIkNMmhcJXclBtUuGcN18dGjJXHKCP8Rw9zUDi+UYZ
wOIFXrR0Idqe7/rz5no/yX8hly1PWtzBz9PmXbVUlNeD4XgHZM/WYb2XLW3r2ii6g2cF9zRnMdG6
+imICtJJMnK7ifa5G9Y+Ut6f2twyTqsuwZ6wEXE20TFCLnToqL0dIiyrYZP2x3Uz6TWW3GfhaG4j
px2+RegDp1r9KcyW9GLMBrtQRPetK17QIKJnIrbqaLK9g7M8bTpG5A+l3TuR3b+rrDrVRCzCt7KL
m3YJW9R7B7xgpkYohIGH+HhkYKrJq+vC5sNxafxpMwULm0asZ9g7PuliZ+ToMgyR3i2X6yaS6bTT
HnUX06iuq3szcK/Ic1hDkrfqx2DO9K6nCGTEbOn0o4mo5wGd5MjiZDfoWfeg2fUHQxEWBNNBa5mf
U5W9OUrdEryr/FLTt00a3gr3pomtZ4UZ7TDHsIBKuKC4DvD3evkukmLe6vpbbDC0Exmkc4Z42LI8
8ZCRukGvuPrB9HBj6N25TsijyBO8Ep5t4zCFJOJoaP2byoCumnm3aef8kJV4rWT+gJyHBIBq+OhH
WWN5vYnLXN9ajtEfEprJUEIywUnPsDJXaMxwe3DS6ve9BEc60Y1HTGRQnyUtpzBQlYGZcyfdPNoZ
+lINsmv1bbC19FB2IB07d3jNTQTKJnwtledQFlV/ymIC8mpz3xRouFdBhFfPBM1mMJ9G89YyxWWa
tHpvL/08JcH+jH2Eb/BvecWXxgJB81+SC1jHC8F0BLGz9G0wHRGE6GkfVZ7BnZrDu5ZT6bDeC+r8
GffPOyaKfgtEvvVJde0/NRGrCMLSPcEg0269xa5BBJ0Ju2XVQiC+piqDw9Qc61dz6S2pWQI/YA1Z
nQeabn5rOYxUy9vSRiRmCNyP1EpoVK9vtRsmuj6uikC2h+YhHNK30pq/NYvI5UtPkachxs2v+wZf
lJ440Wm9ftfD9CXjSMTRopx+KtkZdWYi93XoN0s7M5EpTelhdNw9Wohr2Ipk3saLeofdZn3qvO/r
xWjSPjPF0BxJ7/1LD2KE4b9FIsvfNlParRD98v6m5o/gpMwP638MCpCm1vo5rPeLSJJtLqYH2+zf
5YBqIaJ8olq+XRuZPY7rGHdYPyooPxbLKfZjuK4Xz0wfhopGWHdSZPkeVs3K+k7XUWS9Sy7KDNuP
fdOXQqgxs9ea2Yophva5hFXVO4NFjorVHYugBH/G8Bv1imWj6L91bQB1a22PjvnSm1+VNpqUxb4u
5MOqsRkmC7h8SYOMUh2Tv5TVkfRiylKL7iEfkb47bbPYjnHQxfTRjQZG6zBGaiebVJ31EJJs17iO
n6+912hRlq1/Zw5XC+QM+GjpzLlLd8/WzG2ptTBDNQtmCMXFqTouK4x1/E0j0Z1l0d520/oVVpT8
a0Q1q/IpSJA/rbfWw3rG6bH2Z9ZHBO1FxGkmUCIEng5F9L91SsLBSss63f1UQfWVR2Nz1ShJfnnj
hUBlqjjpOfNNsETYxlDQmSz04p2VlqdqqiN2GPbvPOzFOc9sCFK93BNSiJBvOZhuU+7ocTJWLD1Q
s0ItA1podLeJxEdWBm1IvZvRppvPcctSnc1Vue0zdDxjEt+MTGy+0bHr+ZIlrVKl9W5ECsKxAxuq
NQUKJXtp4K7apPUwLxPeR+/0zLLGIk0Iq9E8986zXhC2t34PYmmXf34jVHPQ9Xxog81W0InfayWn
C1u9+dJaHVCXMCEuQ5+fR2G7SBgQMWueedWXQx1H+14TE7bo6EW32dKNZLp9/sxotIOdIIZyx9K+
ZAG+tRlRq1exYUIxZ10cj0pXFjuH9QmFGtsb4SwoLH5m5OrSOsEfZeETNmvtQDg6YswUjJfAbWnh
622Gg8mFtkH+mN8OlnkcMtmiRspgcjSgP4kujq61TQ3CHnv0cOnyX5WVT/XqkdoCFdyGRRI+M95v
s7SiNfwOOQuNazSyLdUG7mrW/C6JNKoTs790rnUztMUxJRESSw3li8IoCOn7U/ZGdHFESw2JgtsG
d0x6ipvk6IWOvk86ds9KTRAbOMUNwj1qeLSoUn3h0VBAX3aJ0no+9gjK8BJm+44tFiArSE2hy24q
ocpZ5jdeUHjI4pug9qvR/qbLFizQmL9VE9UeW89e+3pWO7viZDCU9xE3+X2ellQd2iE59ESLbPVL
7FXzLnLiCyYsiOUSroCYKtt3EM6xPYngg5iA7bc4t3IcBv8+uKNwNoBQDSKrLmJwHWJN5TcKt4RJ
kMaY3eQwDcp+7liDhMO2j5nqloAqe8EcegvwcL1lkfGhGcI5IseC9Td72efB9ShySpvFWe/+HtEo
+JFNyoeEIldOqGcMyzTQLnCrXg7rra8fRG0lzmOA5Qg9Igbb5Sl6ZLH6q9Adfj1vfZX1yZYRv7TU
1/e1jttwsAQWQ5KswFwsN3HRaMfJinycUyhoQRIvj34dGoUvcb1bNGi2Shs9uTGYLNEwJRZdB65z
/r/snddy48qWbb8IOxIeeBU9KVG2SlK9IMrCe4+vvyOTtYu1q8/puKffOqIfhIChEwmTWGvOMeWV
hDr5MQyEd5yEATAjF/smQIDGiHAm9Br4BBiroem+UFxBnTSADif9wh+DCNEqR4xfmRsuBfwunB5D
U0N0NFiHirMqFg1cjpqVUZQfHYhh6XjSZwzpyYhHO2cwqQfjwTI4r3VaWm5tzgLYTnTk3ILDu32N
u+w71ZVV6XRvZgktxPQ68qvblzjlHjf1/NcxRRCXmdI/a+4pt/bnIoi+ZRUy9gkb9cocK1pvzcZo
cyS91DCPZpp90se7ZB6pY1BJG5wG5qKRfZ1EXW9MvrKsab/6krLidRt/Ml8S/83CIrOObStZddb8
gUu2ceP6nbGaRypdZfPsIhO88ZyEyglMoS53c0xyGI/il0hkSN46D/Zg72EXyV+zNtkGpkHl0ey5
yHLGs8lBaduKb8Gm3FZAhWoJ4soi2WGLXob8U5wPHue1e3PG3uyJ/L40NLGu8uBD0MmDvdwIK9tw
HqwOeoEb168ZLCwQyZCsIDkqqrMnY4kah6M+gE5gZB2wzvAkR/2mWf1wNUT9hrt36uTBnC3ypV0u
pVBWvnBlGLeecZ9p05E+/gM5F7sxid7qmR6bn710NE7ZsWhnOdj2ipfGRTQfxJJcVLIHcKbc+f4E
cSGc8C0E4Kx4MSwmVJSAM5WEgrdVScU4A0GwEa11cjkp4qe2DazUSzWfCZ2ksf8CkKNZD6bxsHAC
5AgO4LZyABt1R/F2EXckv713OmVKvBxlnR8mkpSqPP5c0Qlw8wjGU33OSro52oNmIFGkT+L42WMd
rDuEn5jni7OjI4Elfyea/G+DW5zB5dBSGOLPCDc2U4+UHK2SEz8GngeRsDU3hHaTt6ObJ81vVtoM
vxEw14h5HX5U72Ezo+RXJtqNBRcRy9wthUBUdp64G4Nh148MP02xoQtxS/ncMqZz9gP3BnAGflW7
+TpVy51XZOt0DE+tEX5sHP1Zd24DTC+NeU6lYo/63/M0UlyjgXyoJz85zZozrW3HxHk5mDrh5EzU
nJqQoGmcZo9zaR4ln6oFJMjsMrhMrSXaIkJ4NexASpVJ0pv8KKKzHmEo5RRAzwEk1NiLndcmj329
V+JHpVsk5rI9XjSOarltXSxLJaPu0QB7l079tELCeNOPVs09HGfeMUzN94hhB2LpmTMlYzVT3mdS
q+DH7KiWHhs5MaKRslQ1JxydbbOJIeH2AHhiKRDEPNQcdR/ZY+wUHgWFv0V2pF49tvmCbhjPSHYT
y8Hc7JkVSr7pi7OIZJXl3MQopdgwQI5Ft7uLqkDKCUooYQHjb7Vxuk/aPDtScUXVKidExzNCy8WA
k4ZSM6zaBOmJ0rtzrBQRtMDaAkTpFhzDqd6QluUIfnhpQEDlsBqKBQZmnvqrIbKhjPlLjGwX/DQd
XQxNoZzk3PIcxSdTjre7RXv2Cv6TQpOXPPWgJqdhEEHpjAz0am3k1kdu1toMFA+zU4I9hXAuXQrk
Cbt6NcaOfyePG6mclPdYk5TJ93w1WF9QZWhwUPrTRJDjjdHnlOLlCNVsSS0erJL7metyodsHMYbd
zu9Gur3Xt0/kB6GxR6ebc4tAAZqnpAw5NfgyX7ow1Do1pyaaUd6WHPqMj/zpyFDF3U8u6YvZ8m5a
KCRppX+0Bz0+cS3QKcFRZCrJlTqi/CaCo+/JMY8pCQMlwBuHAr4X/ZFSYH8MXTjMc2zTBHJ0rkZy
Ei4csKE27Qpqw0c1sSN34wVasu/Uf9guZYHUepypBCTGqgs1ylg61Iy4Mj9kGqfFDTrQEddf2ayr
RnCe7uE+53Kszb0XtxuSGtC2nFGZZaUy9o+d/6wkaP+n0vt3mT7E3ZAN8O9VequSqLavXUyE8O9C
vcvT/jb963+5HjB/XDKmYxo0CH6Z/l3zL5dbACFMFyKA6zs4+6+mf24NddPlLMnIw7Rw4v8U6lni
LzR68NlMG22d4fn6fyLUU0LB33V6lkexzycsFlGgazNa/yPtgGRXtIRIffZNJmjRggrsQ2D/sRvL
6CfCebrurdN+pI355An4ERVhmZuCKtAqTRzgdR68z1hrEXF7BTQi61503os3eHCfCfLDyflj6rPb
wYOqREbBOS5h94kY7RtgJTeheTj31gTDEcevOwQ08hizgOmPMejSJykWOu+YUGZ9OeuR9qh4/vQI
P7dT+sFFMJSBWgBxOt5ZGtdy90Fs7GCkOyfb2bUL+UfnQ6Iwux1HBjz650QnAGQuUYxMMugPHUls
Acp64mbopQEKSlDrS7NEP6LGOTt28qUf/fvWie7GJridOi5TgjQ9fKorxpYLBlLuv/Favy1R9RIF
5dMQ1O9t1uxmMW1aLonIStyPlhk99G4KtZQwAseu3rIy/kHIn7Sm8zW7jvHoVPapsfVbo+B7SkM+
c+g2b1a5qbhjNHPE4gHOjbE4dz5DFN2iZGedBz+hIUkJTJfAyKUV67D4ZqK/wy1xiAVfGzQUnHQ8
JQkgUw9+sKHQYN64WboxHfTvKUZMx5FUkHSPVAKEGEkIouYzZENlUj3K9oIKPJIjqRfyNpXwDtbk
fApcLPkNz4sHcLAZNsZyzE9xkSMbDAxoSWpP0YBqO8sn3VnopTRgiCIJGJrCg1M7MdIH63FxGZhW
iMbkCycWhVf1awet9s2qEG7yPeD17Tb15L0mPVe3Npkwp5fZY4vozq5xKeYJBGmEgylprgd7rNfj
MN20VsvVqh3PfSELUdRqe6Usqhx++CX8kLaopgIXdjPjpx+tCVYuS4p9GYfn2GXX4Y/CfWvTDmwJ
CS3d1wag3Qls/1eIYAzVGv8lcRuSwkgKMuHpZijoqBjdtAIcV0RRVebkQTNC5KAN+lej+arTIHsy
kBRA+cJ93VdiDaOw9kE428HRwi20bVw33nNFGr0GxGvLZx1tImEChoPoyNTBEjCQXYlo2Cy1bq0W
8aNyB1z4M1RUME50a/2Xegpf4yU7pzG/Ly2CXNiP+A2NlaGHjzVxx9uU6OK1JbPq6oJ/s9qGCSFT
M4xBoGxfp0GB+OmpFsaT33XNTfhEEAWpJ757NlDdrjzECn3mfw+6TRTnT5VBNFeBc8ISP2ipTTcL
+grJ0TlkEQKS3LbPyMt+TD7tPIgD4D2M8tUe9xHducBKORLEq462nn0UW7yODMxqSBthF3EH+p15
zm8VFrhNkde/6WXrrYmsGNhNW9rTbfM2Jo5+ox3y0OOeNOMQ0zjouEPZ1VV+G6Akgw34QmJ3QvUq
3Yf6clzSL2kNatsjgLDmu+75FEIPf1gNBt5xay3xS7xMW8ytDxQXKggOHDTNQHpkRJRSWuaH2prg
UOUBpVNwdlnEdsdLviDFBEo24SEe6+CtaKJ53/MTupb7YjSmtvJoXrOluEHV5uPXn1CxOJxPTXQ5
q1A2NOwx2/hu++amvK/jonfmXLuL2vnW4+yZOi7Ky+qhqGTtpfX0bZ3T2K/S/IvGiWyVdPUBARlP
cnN/VUYrzP32pgprgIACRKhASNBk+lPvmRkdUnzgsFqqlVHRvB+bmcaoIY/ZHiLeHLvnKeFkWTbN
Z6P0fxhTlq6AvNEiq6d1UM8AoKtgV1raiaLFtENU/ZBGy7GJTGNj1vxDfvSxbTkdpS6xTvNo3sYj
7ZiCe2fJ1pKwdWuLhKrgYpDemXwRDE29uxBlakw/HR/cs2ahJew0i+o8JE4p2hRJ+sMkJ20VaWC7
GcWeR41fcLDsdlWEBIUNBWysaPY+iJ60ek/nBhR1753IG0ZxPbJJkfft2kfRwtyI/xEMRIiKbTcG
iFyndNgMOhnnQ+pxH2X5D7ppbC3zXsv5KbSguDWq4GtquICbdMylVUILM3s2R36t1H4bOyhvC0Eb
eH8aKO9z9aVKBf9za9PHEzCyTMpPViYZYgbKFYvdRZ5LKLI/YkIEcOh3T5QMnkXTf+Ou5UPj0FaB
lsjJwgkf3PSb2ssnf9+lDOnh3KB32I3WGLE3wMOp3PI+NuMtHVpOt4XVHGqTMbG6YNHqgBSg8UGp
HQeroUXFGPgmPUQ7/mIO1T1Mls9U5n9EtIyTpX8vawlG1LNv1H1oL5mdvwoNwL6WYW8Qph2CVgA8
8TX7JhMRkT4+SaYtJfsJ2gln+1myC8J4pojunJfRvRtHeIoJZAYRkOlSR8GGxJkNgyOuU4v4LuiL
egtqyyibHxcT4sJS1O9xD3ID8ANfvo5CzJx0ceM6HMvL0DRcnLKzhhR4tRR0udwk/4zQ7LWpxFFf
CpzuXCdTDjYhvttWlKy8YPrUBaCyUysLV0742bKsYTVUt/b4HnVltm4aG9CKXkt5XSdWo8PJxseT
7/c824UcutUpaIY5WLRmpHFEjCYVJSAHVMOLm9HVXtoBbmbjYTAIeuNx6OH899O05TZ33jkTQmZa
jtwsmzii0b/UEzSJkK5tMPBPjD2gwSRCBDdbLoaEswkFNs8E4X8urBl1OeTggbzOiCOTo68Emcyk
AXGIOSFqofYC1uJtSpf0CCvRWhUNJ1vbehQoZGNdRFu/50oZmXd2h0AohX5H07561kb+l8i/M1tC
ZlKwl+uoFsUteUJhqUVnOXSJK+PObakNu4Z+nhfxpvYc35R4GwoPngbsodCcjTuBBwSy6yP+dFIU
U5ANUIfcj0PwGic50gxwweHZd/HK5hbkJRu1C/wnGsXLiDAkcaX2GQ4RotZNicaoiYvv3qjXx9h2
UO6J4HPX24S/g+SLwG3cAASp3Y85ebabVGOY5aRbMuxpN0IAdaoh2Xa69cRXXuwNxwHmYkw/J/Vc
dqdmHCjYw09jyLRxkLJBiSeQsEN8zwj8PaoJvMWMt25bCpIMjqlwwtxA9529ZmJaR1orX+2JG7rP
IcCYrVdV2CiCZvmZdnNZFhTZ18VAdcqoFrJkyuweETUoJlM8e9LBWc1me9RlEaN0qWeHmI17mDuj
1fRHW95Yqr6KWlQTWvP9MdjiGe2PDqlQvzpDyEQhZoDHo6psRKc09+4t6URUbAHfo43SJLpDw7M9
+UaDWKzbOt5ogH6O0fhaZ6jN+k6Q6HoT4UpdI3BKdGhIvb/LjWJHewMtSyFvMRWiAELjB7shdqBW
G2pJNqBEBmdGMu6WTg+P9ALiGgtJQm+QIylYDjHJzl7fpKeoOFOaFZvCCOnZzHp4i76Q9GQC+ZoM
j1+Tt3CPu+xWKw1B6wK0nWqs+pZJUd6a6H7B+S2K58D+7kxFAIMIKkzrD1/LshluI1cMt8tjFjnn
qjZT2o2efeRdPjjRp4pOw9EEShyHQ3bIKFBs6oYdxmsFeRtDoOkrNZu6BkMcB/GR3BBXhPf0vUvG
5ZI8IxEbj4kssag5AMl24YYn13GrU1ICAZwM973QFkpx7KwrINqIUx1A74YOgiaiOewIk37TddmY
EHk7RfQtlyUpRCwUcC+zFuaS2cU5gxaNQMuGEr6uBaQIZpF/ysHrrBnmUIaavAWUkXFbl4N2ahK6
yaFN/VYuGWPM7ZQfUreZvKFaDwRFn9SklZsvi2P1EfVDsHXKzt1wo0JZNe/GEyoRfWOMFVVO1xlO
lJ+4N0RDuE6LeLx1ApkcYtgyVTQ854uwT7rn26c6L5zLXGA17trqNJjucp16SF8Hx6IFc+RgJ1Br
TPkkpwDR7jaou/pW3OkmOcNjMlB/107VJBpyDYNi7dnCOY8BMoPB74kAqEfnbta0WzznFNWs8TlG
HHXucvtUjJS4a5Okh9rt9RetLXx8LU64U4sYUs5E2AKWHxmbVaMwXhAZ6LftMkU345CRq6nn1Rbh
BPSX2BypVoY031xSVW0jRY0xvee9m3+set/eYMKWLUmb4TmQObPn245c5+W3+sLDxT73ezSh/l/j
aU3LQYzjOOwsWPX+iKfNfM1YrLLp913eFjtDVqCjH3Eqk/kK7wUFGjcOgtuSYcYmHnP1+p+8vwU3
1YBI6NJnx/X3W0ghjjZj9ruKvC93+mAv5HK4DCa5ETTj9BuDfaOlz9YDoQn05QKN/P+PZaQM4rhY
Gw0LESjsz3++NYN/zYqXot9nM/eJ8oax7f2XKZsB9VvzarHEXkRtuPq/otd/G2RNyYlczf+u6JWV
zedv5T8qXuo5Pyte0CP/EhZHKxxLh9GxhzP0Z4q1Lvy/cDiy43i2YZu+4J3+rnjp+E/ZrXmm8BHK
COpkPyteuFZ9XzcIZcbPKumU/n9S8eJj/NOZKjwXrSiCdtfDkIEs7Y8Ya8ERTwzfop2yJoK0FPb1
cWxB/di/5i7rqonyczJz2ofqJufVo/7LtilAINvMM6oo+SrX11OLagKhl0RmL0SIOvoPHddJQmHH
7BFJcbctFOpBmdnbtp1WjPApfsmVsewoqEk1S0d+qh7UFAksK7VaPSr750N/e7nrY66vpOYmLacJ
1I/vA+Pam+vGP951REPJVeXXp1Bzfzzm8slacs1RvUzx+vqYQm9fBQU+sja7Q+UiP2gDXFXFQltF
WE7K8DqVzRa1Vk1cp/3HcoqI+Ki24BzE92sDs5TPVquyAb6E/qLmrw9Ui2pyfeTl4fKJv73Bv9r8
x7qwKD1I5g4WP+Ku6aMcrq+k5kzfBTxc099XrAYMZQsQQNRQasLY/OecWjQmmTRh0TS6bGbw5wAj
a93LT3n9Ff/4UdVioX5/TGALpEEXO6ZTORJgBEpnljsdDjss/hOjuCSSIjC1E5Z5FRHeVKEblA9U
69Tc5XlqlyYn1NzqnX5W++ms1qnNua6fajMC8imfS+fcY0jZ0V9V73l9nDGSWdm741ZtuO78avHy
ovIDQq2ZdO2sRq9wvh0OJjmGVZN41IdDnwHXZWA5h41sY0gWlhq0qoGmWoRbipRUM2Fr6wyX3TKL
mr2a7eYOE14dHhC6FuvOI9hMSdTUBKFBT3cWEY0e9PHehZOg1iudmJoTabDDtSh2Sv4WSMzDRQN3
XTa5sG4yp3hXejU14f4ADaEU8CkhG3rLn4vI+V6XufI2FyVeiLjXL6z9RUEGFIxDyoujYec37l7p
w5SCLHSlcOy3WTN+nGx0Cu1MxiA3ZWxVWK9czSrg10j982DnD07o24SgiDv179Bi4i3UrGcTNXOT
5dTsSj9IoG67Rn6vEeHmSlxFYs2+2Fw/vkurfm3UACaVZqqSakAlG1SLaqLEfmqO5u8dEgGP2y20
VOhKpXRMMZ+U5DEng2G7zO2j+hYUSk3NqXcTvQZj2ELZJcfPsx8ziF4KMmtA3m2m0f1b7hfGUvln
I1JfVwytcMAZLoix2l1VcaXdzEmL2unyufSF/mKUsIeWJMfAruRDqd+EvgAQPcRyapX6wa6/VbBd
KiAsWbBwkk8zhnJ0mbeXRUV+m8lRWTWBtCoIwMZxEILNYu+jA/7Rn6ghjtYCMQ3l3yK1hGqbmrNA
jhhWlu0VBk6TTUk1508Vbgetpsdac/u40cF0eaqf2cn2qZkiOr5p5KxaLrjT0L202l60oYOJcFLN
KiGfmvPaPGZnCm+V8FqXor20I0JXmrxLvi0mYYPL2Rnpw9oYc4UWtcdZTtTcddFbEAnQhv+hVgHH
fPeQgcpoInYJpTz08JtvzXC5u4oRI3xqO9yv+yn1Xisr43z/65/1CovovOsy+GeYoxNZP9f/8PJv
qgayI7u+VacbB5HfXuWK6r+8yhUriXGzhmE7eU2wi+E2rITFHYn6z9W/62qD1PipqVpBJYtaKve5
Sq7YT0RzwEXE+X7dX9XeUdIXoNCGA9Bs5QX/cgTLA93vtV0egcu8rrKs/FxHHHmGQvxIRQD295+T
EKEe+UtIW9SvUnr1SPFieFAsOQVyowhYXAiCiaLMqWVbJ/elhIK68dW1XpHd1ER4gH807DJbjF50
kQbTX1cG7GxX7vMKX5i7KdkX+TCuFOFQrQuK+ZOshWwNAD8nNYGZjaq9JE5qjEiFNQG8ULHh6jhJ
PYOacz3ui/EwNtOhcZ91gr9RFHhA/+uFYkWeT+wOlN+PvpxIPNKNlICSQK9z/U5lN17t4Jdlq+6Q
g/oRh3cIGbVqONTUz9/8gvIts8fKGmcguTVSqrpI6fNVr91pArU0rSy/KwkHVhA+uV+ruetihzxl
U9Kr2Hj4lNyZKoyahKH+akOiRQ7EwS4Uk0pOFL3quk4tlgpgqGbVA9Xm66JaZyZhtKNvelJLFldo
dErypS+zau1vr3OZ9ZAUOh3nPWcmYq9pa3p9FHyUXsWAinAQ7WNpOMOaCgOWPh1OwKCFIdHJBCaP
0CLoaYKSyuRQEqUQoyC9QAVhyZWXWbWdk8p9kBPHIrLGoe4MgU2R1JpQ41OqWbVSTSq5Wc1pjJq5
aEiW1PU5anF4NHs7vryI2qTWqheaHXnNSg0ys6rWqRiayOVYvsj1laIAyrcR2wXld3ngqc3kFTGe
VbORGl7K5yRyTi2mF5TTr2X1wD8352rcrB6pnkRWyz9eUz3++haXzX+8W3J9jg1SYdf11eUT/Pkp
Lw+8vIYr2Whh4BlUACQmapLMQwV6U8tEAAFpCFACq3VqcoW/qcUrU+7KklPPVYv9UkdHwq7UghVK
4JOaFbazICEaGXJo4Px+vudl7fV1rm/FFVEQeogAUW1Vb3B9+z8+12+veH2t62dSj/7jKdfHTTFn
Ci8GlszFRwmV1OSqW/pj0ZzpTqEvIhVMuTOk7+EKxlJzlp03m8Cev6mlf0nR+ldQrX+7riwjauB9
SrqiHNaYarxwfU/1vMu7/MvtPW5+wP0yU0Z94l//qCE/u1rXqpOUmr0+Rm1uzITT12Xlr4erRVsH
oDIgZauA2OLLX12IdPLV1Zc3ah0/uauP+Ra073NVwdwesn6AmC8Hefkw3EUhDjXFjbPlDYerhnxq
+Tq5rGwKyvuoMg0uTHJceN2uWHOXl1QvcmXRXVaqZTFnE31eYjc9CMqRp42yZKZxI9v4xy6j4CQ0
m1Z9gzbKaxJyTGy8F5u6QllrmXSJBnnetiZrGZ/1qV2TEtDuBwsKTa83aDjkAFoxzXo1llR4NRCB
/P+ehEvOuig3Qe9bR38RFmBZ5qI6ty9zVjy4O271obX8LUq7qMQS3LAr6mgNlABwtivtpBuc+nM1
4pti7v2jImPIpRR9ivunVjpaq8HHJz0C39KTIQ0qmQgncnQjD08PoOOhp548yUlvldUhBieuQlsS
eeui5nKoALhD9V0jCnHs5GR0g+XYNqbsrNhflGZskPdB14la5zBCWBMSAn7Ea2OoHfW4oe+jHY0W
QW2mOTaAxuRtaTxvk6vLsSevxGoCiWIg3/hVcArmN5YjSVuOq9QXo+bURG3IKuSr1LuLlVL2XSZE
aeAK8La/8fUuxDwlcLzMKpgeXKwzwWM+OevRcPSRrnKvEfP/hs28//PBV56f2qJeACxdZfJjKDbd
dZI3GAuvi2pOrYNvT5C1P9lruJsEfvkz0rqEJpJvAixQ664b1Nwkvyp/8tGASo6z+n3V3HUCEQHV
opyodWoRm7O8H5BPUcuXuaV/jMAEbuli/L1VbVBPVo+T8tDOschIlr4f/KYQj+WV7bqoqUtkpG72
Wrm9hu0mTZ9/PzSCfo6GkaDv3x6UmfEujmlFDNyq+gtWmP0kLTMKFuijk2ZwpKNOAGVPWmlFu2F0
gQcOZtXfqklfExPRkVhFTlLLRUFSMtWkx5bOIMLy1oPoq8sJvFZus+s5LNcRM1VwkQiB8OYj7P/1
aJKIqRSiupSJXhd7ZdC6Lqs59Rj1aLVIVEO2/8+rtLvv5flz/r3934D/M4RA0ffvi6z8L034zywh
/fKcv/l/4i/PEuB9XGHA86Pc+qvI6tl/OcK3DOHKUq6re2z6m//3G+9P/GXaLrw32/YIEfKM/6Sm
SplAFk1/w/1ZvtQv8mrC0S0EAI4suv7eGDDKwgtKL9u3efW9TLDvkzktlvoH1vDjpBncY/jphziv
b4VJfzuK8NFGA1rVRb+bW5ArEpITei16oYnSYBagAKFKHO7JO0UDFAAXaTA8wP2KGALpj16vnYmi
oCtemkjwPPMHWZ3VGkXF98Wpj8LR/FNiDvEWmph0t1tnjfvBdcuNIz4gnahfIg+BQtVnM03aTZZn
1WbERb1ZiDHYmL13zo23Ec5UZ2cELNKvvXFK+6HSMD/0qcwGMds7LZ+9baMt3Gx2Obb1BPkuLKtD
NuRcIVPjWwGNGWaaCflpHwlQgU1qnIvS+qQ3M9ypEo9QsjjbORGfrSx6IMMHb3vL5cnPD/MydvTo
MWxUpXc/kDUUI/9hMEAi+kxgmuvaOrGBVr1Oouh5yAeMBKSQeX5J7zT2vvq5WBv2BJ4LXPS6awkY
Gmp74VPaT0la83GrD303jLdLeiqLZTlY2OwRfxOBmJP3gH0FV9EMNM0P+3FNWeBRc+bvVkafLXTw
oZi7NA+3RkHUGqnwI+dhlBvVeDB7EP0Eks3ZY+qIA02iQ53ry5rv6kGUy0cv8hOSjWt000uz0sNy
2DQdkZSj6Co8OhgdGwKfofI4xD/RgusId50M71sOa7pJtR84gNaddixFsjONaGcv9ldf2jOK4rUI
PfYHUgXweqcuZDXCpe5n/q1gaR7cvnsNcuuWatyKq3W4dkA+3CQeyIl6AgMQ949AD7J1kntPY2e9
az3+5qbcmdat0fXfKrwmade/Ijq4nSkcILHy9k5rthvktZu8tW4tbbQY7iAsnJudNsffGRRtPWkH
j1LCOMzqGyqPnWXFm6EmHdmclz2E+mNHHtXNNGUhYcBGeMJMuPHAoKwBZTRbjzHEUIfhycnaZzvQ
V5aYv5r297kPDGQTwt+YBHbroaTTBHzrWdrFW1fv7oA4V4cZdii5Qdld5ZWyBBDo27ywjW1rw4H0
yvkpiUjSxOwRwc1MDlY698/4mr0urfecWPLHsf6pmIinl2kIs72WzCuz1SjEhnZwQGnxBkkCXdts
G8DrthmmuBsv0awT6Ud3w2CCfIOPYCdtSFIKbXYzROxbxjGZoZFxEhrgHODAx5oe8q7tsR0Sm4f2
LGhfWq+PDlFUz8A0x0868sSw2EBj91ZggDldOOVdm4pPhRb6h3nWPyQTtN0Ysx2j7WM9LsttArSt
LNl3JxSoO31Y3qPBxyI/NLcFDqptCynR0ciV6Szrvkw9sIDjCIll6vdBEGubgLPUFgHoI8pKsQe+
CIvu0KUk2+sGbqIeYYM032/8OXVOBSq1k1dNDx45N1ss79LYV+/DvA72GnwEm1b9btR1bS16xNL4
SkKZ51qtCt1cXlCFsRtFXxBSk2401c/T7KX3dNIkViA7Nq5dPbr6ULPNbNdJAgi+s7WbpAzqreO+
pZqvn20IPpkD0seP7Vs42l9xMgxApo2PYxM7+3Lki40UhT7s6dWPSK9NqpSwVkaofmYNpqEkA36A
LdGFXknsdvWegT/eWprVn2A/Tg0yvmX6ai15/GIjXVz0Jtk44wBfU+/EHmFwvbGRma/a3L1Vsjxn
IdkZ5CoRwOlJc1GDV/k2X74FLnqbWncGxhX+XdINLs820IElWbMfhbVKB/iFTep87CzTXWO73g61
lP/iDZy6qHkqQ/0Q4t7YiAoUjj86GXU794SmLVtpVVTfO42+b8Pig8kd/nb2XQzYE4iUuT1YUQxt
jB3BWoKnGL2eobvTo6jB4y+mvwGGSdiT1bpkN5HSix48/9gVxWdGTnfJZI33uscFxfODr3mi8f7E
a3oIPe/06IuWQMYb2qVCOwHs0NP1D0abfMwbeixtEZMAb6EKp3wHlBuZZy4IM2Y3oOhTHLirZxhr
63ub3v0avS9ZQ7bnb425P3lTmG17IqCAO4mK8Pd3Ui2NhznxKFYIa+sPoCN938t3YTu9R25fnnU3
/DjMHRyEGJZQU86Qoz0inWDjrztDe7IX+vQNbj6M+k/RGMOqcdrxzeIGA0qk+zSUNnbnjo+qR8QK
mbAH1rrXLAezjZcPsCgevDqfTtR84Z1Mdb6r/AWf2YKEKx6mt6jS77igtXtUrxTsEKyWIPfm1CJy
rQ7ak9PzjRgRI9YlQG81FO19VB6MoEg5k6b+Dhf+OUvsz73Rx4fcI0IFjuy7PTaIqwtCrkzyYsnH
GW972DXkus1AWPHqdjaYzdYuv3CtcV4X1/owI+noholWb1ygNPKfhyIF1Oc1r+mSfSU93qcbF7hr
9qX9ApPFGdcQNGim+bnNfZv7rS0J17Qc5w2ojkynSM6jL/kNR6dbyAM0/flmtrT0Nmyhi1bzcqr6
jTlqwxN6L2rdmX/vRdWwNv0p2fl6nR89LsZZ3qdnL7HukNv7R07VQMCj+SwKyTDUGu1FcEDDC+ve
E5dgPQs13q4p024tpFsc7WLI9di2137mik24gGwilLgBZD47eL3QuOROEx0hEuMl6A5zYht3UzPu
wBzuAvaqQ7NwDRy0LD6DgNpDXTzUKOCrksuJ4bnOaYqRKDvveYkWKy2rd+Fn/RnEfn8GyvYZONJW
D7ZThTl8MFLsZRy0VV6hbrWaaEU5XF+JoE1WVHW7bVPmkrsKi3IBo7HL9OQTFExOJESQcF3KtJvJ
6x16ZOiozTRqjonjwHZbOFsKIWAZtdFr2Hzsox9t9wntCRJgn/i8xq1fQujYT0l38iMTLGDj5qRu
M5CQlDzAyrAxxjnr9pUTpvdIWmmcEjRSEGHnTHh1A4YiQrTnfkiQUs8TN9d5eacT8bYipqQ5paX7
OYIhCVlT/sYpQcl18hw32SkIqSLhckYtj2tt4woMWk6VfWc4RCEkrK21wBBMNDJfxpLoXDQX45V8
8WHTmUQlmZrWbzucsWvLQHCKgber7ENFYRss8fDDwG+hu3uM89GblU/6zskJRq+GhTFW6YCGCwaN
0dcA5Xoxg31sMc42AuS+vVFBVivar6TJhnuzsrmd622s1PM+Hl3wVPZ4l41nj4Tlkwhy71HuMvjf
7cdpeBprLd/US9qsuUOVKrSl3gTBfPSlUNbq4WujF+TCPGRPvelwJ8rodgvp825yGerT296NlZPB
qHC13Sx99JHnbqu5KB6QK8B7ax+F27UPhGhLRC7lch11dr6YL57Zv3DbGt40cwW/UK/rlRW5017P
TBR1PtJY+Ez+RncbE3+20+0cpzRXbe+47ALVly4swb84PhDfmIfZpiFICUs3VWEY977zKY86F1ig
ke3dHIRcBMc0LKvbOTfebZMzQTdicE6GlKhJaLaewNKvzVykhx7iBgwBawP3BpSdQGvgTfdlLqXh
s/tp4AZdr3IQPEtyH0K9GXSCzu2mN1d+ASU1Omh5sili/ykths9O2coYt2TVz8GdVhXfRW7t6/pj
rftfXGpfbtHvesM4pKP3JRjL7xFISDt+x+B6P8fznn7Q2vlIQMuwKj8PsY2suttNoXmIbf+Osem9
JlBjB87q/1F2XjuuY1uW/ZX+ATboDdCoB4qkvA//QoQ79N7z63tQ2bfuvQl0oQoJKCVFHIUMtbn2
WnOOSXTzeRyHTR1iBTLAKraJcFQoIjp8iSbouhoW5hQO6zaCUQu0TcDa2QokyuvzizY2kBPgw4oK
5lERKJc0zxtV0W5KgxzTNIwvrZth+LSHsSnv/KKQYiP1Srm8mpn+xJm2taPot6fwttOpefUbYD1d
SEJj5++TaljLrUl8IkRdPADSEe6jVpHioHhymTxDpqenwbw5Hm6V6h/MTIucXJXuhVTvG1klVlyy
EGxWnGkVa59O+rWYzB1H9p9Os9wAuNqKMWkJbNXu25DQ0c7DtW9Xs+qZdXlvi+B1qK+BVa45Yp/a
4ELgjkeGiTvPAUoH9VdXL42CUHT5g5XSbCSMI8CC9yM/16DogTFOXyqMUsvfZUONqr45DgbneGzX
TqHe60kgU1PKAWaHsmsC0LHFgQgGMEa2YPpuBtZylVfi8gU5Ei1Jk2Zw9CnaG3ByCgTZ5KblAI8j
WC4yHphiGyhjS8ZiAQdTtdYag76ZEL8Mj+o3E+nINDWGdPBpR+Itcul9bJq3oW4OI+JTqfps6v5Z
QEeZ3AwCqU+lgCZfG0k1nAje+yBb4BX2Nikv2VPeRbc8aT4adTwJVNdRNh9CIm/VMdyUTUEKrXjp
Zfmo1xQsHUwCHdmQbEx3kIxPOtjEtRDIb6AVjvqkbCArbrP+jnTV7ShxKOhdswCdOyhEOEqGq+Xp
k9anm/Bc1pxcZwLqSbOeHNAsDItz0o5q6NICkRcx+e92VOJg0OLW82ts89mFNJTNWELrq0WcWq2B
oLwZrXO206gpDWbVNju9vUp7a8XEUhsw0976cvlCypeqg+qEgyBgieiK5Mg4yC2lBb0a3IgG581o
x3tmTk/mnB2MJtrpSQeRRPa0DqNJTsTwTLhSNZ1r2chgAwqb1qxOlYFPgm2YHkWOLmgHWgOvPTA8
QZftcNBAgJI6mTXRO+OHKw4YA1mpg9iZ8a9604XurUn6PYvQqu+bX1FR96qQHy08FwhaT7zSw6Ij
GOmWMln8wCx/gs130tTqNxmfagk+uJjRNZCxGj+TjrqucYNQ39lQt3+w/jiKIl0sPXgGHbSNjJho
SzJ+CUmcepSTY+XFYLtt2JhrhCIXyJ/E36g4CRNz5avTex/GjyUzT1UP6NU7Y46bboafIPR0P1uI
aN9FELmirtyzotlPQ/ElEpA1CZ1T982TKa/DJD0jofVEw7dVMuLbLAOGG12LPFk2jMhImz+S5l9B
13+IFanv44fRVi8k4W5ncmaLVgd2r/+0iwxrls3nPlOfRan5sVrhK2inXU6rs/DBHFjWIZZALA/f
i09FjLEPLAdLoMXvJEZ+tibFW0iuQqsgrA7fNP8pbyRm/WK9rvGzIOc40srflzD9VmCPa3vGGgCB
ncGsYi545D/ywFfOqMTXfFyIn9pSARdOaUhvbWs+Z4nmNoJ1Gikm8hI3EJ1S1jTA3v2pSxS3TN+B
B3zCMXB8K7l3RejGlniYVIKqfStfd7gxBZE9utbdWTAC4h0lRyhB65c5Rv7xoicw6rKQsOlqIzKD
iNlYKDHUDMu/x3GIg5LmuzwdiW0/hjoIwe4y4qslgqBEtW7EbIlkYVkWN0uSNBgdeghCswcPb0Bj
lM+mTDVCcww0aQQifopeoqpEa5t2Ld1wEozlwKt69RwlPkkxgupo6ajZE9VSlfYbyQT5pHbJjZDh
CxnHLSocfF/C+JOl8UsZ1vE6wM5sg1ynRzJcJ0jxS5bqU81pE0JreZxqUAyi4hWS8TKXHNVTma3z
SPTqKdwWko779VrGFfJrhelqmb83SuEZcc2mbb7M+FflBOfdJN4GQGUV4Q+RXr9aY3GtlLqi8UXQ
dwZXSElroiWnCGjRQNiTsKEjh28fPutiRUaz2NtjOcATa5sPqdCvwGbmXDrlUXrO2gwSoLiW2gGM
uHDONHiwEjKehK0RQi0teVaH4pmh036CGtoRqYrnYAUuh4SN+SnOpLtajiZahyP8b+g0vlzbWHZJ
fojZEhWaO42YhpdCD8g3GbtLpPamXciase/IhKLSznGQBSiycaiy9i1U1iPh6cGoQk8bLrWRv4VI
vKJ8H6uccdn9iThKJ/DbNT4dqMFS2lEmq/uGYwQJIroxfxeH9RuO3ScINrW6Dlgj+tE40no8MUPm
a180Ly3leR01H6YeHCmAqbTI/m6YxPT6ldg8LIw8Vi5Oh5AuRT6RKNFGwlUGaGYUPzUeu1h5HPjG
QMxvmfGppDX2VvVXZEcb+N2fBmlX3kAdngtXtqZXMKfXnlfXcaKQ8v0oQ90Sq18SUsEZylBDtPm1
rvLjyIwxncnyVfoLqnneN6GcKPGzFVLIlTGOh+XzqrriHRbwiyW3H1mTntpKWzNCX3eFi6TtJpfQ
LUyRnpo+1cd8+knV4E8ElrcV008Y6ZE91yqhwEp38xO2wuoMpBVRGV5YhmdSrJCTx29P7KJ0taOi
V/xzIBj3HEapBI7NjGPDjkd8ZUJR3Nv6PuP6bVGug3fgRNrljjw2mwT9CDB1r6GTbTeBHtsafi0v
L2lP1im+TAjLxUykSUCycaV1R18aIPbn2NbZoN9j9aPRhjM7VwomvLWmMV3JOTOs/F40CctVP7/V
PW5loyjJaYXJrOdnvH3vrQxEYmx7h9Tfn6SZGGv+BlW+LOAvaa+rjpIKModsuh4Ui++GRN+06vA0
CXG1r336Cp2ZS3bNrt4xAstRdfnUqQAr2r64FE1/LDiWUTSwQU8g8BhRb+5UDeIYProjXWequmLC
F6tvDHxyLrk2myKmPlJM80/a5vTAWnnTwOx1O8EXDzPrpy5RGWl5gzUzRFGtivTtIPLZoM0hc7GF
95IS2KSl+bLdTSByRmnasgOwGXS1lsHOucWd3TT3sZBrl+zp0NWaYNNhZmFmGjyxI/iaQzXxqiau
t0z/b3GQKiujDqFcmiHWaqBl+JzUp1i3LjgG5fWgKhd9UM9NjXLMUoSXykLE0QTB0yyMF9XPSWUg
3RgxIxEXYyc4YVupm7hMxnVKaL2dguaBrI4tOAZVZlihq0u1uUqG5qVLUssRJ+NVLnzFi3JkWZy3
alV/Q75L+cNWL6KWw3gWCJDEb5ogYqIqF0p51+PfzmovC3AcwhdhHyDnUHvKGp6WiUW1aniHosmj
zd6ebL80LAfCMRHuvfJcpN8MGT7r4aR2WMpU47kuGQPmkbkhRRCJhk8KvECGMSvalKwVPHoHC9Ub
Xz9mOIHFZjzH10jTIMEeHwwEDMefYYnzfAL9qmEeoH4r1W2SEpAeZ9VWSSvs/VDvWr+YDvHUkbUT
doVtNeQ1+7H/oaF5tYMI3KnQ1No6NNhzjhxKSrLE7+k90bo981QNSZrc69leK5I7Qs7fuJ83Jbw7
D7IGOHiweWWqX4g6/5OZJqe716wo2AEQtpcqz0KsvhShzLBfE+5wcAe7rhmLtMh2kSGoIHoKU3Y7
E8JooNPcyEX8ooaHZU626xlVi8/pKetCh51qiC5uSOsLQoCnUSpeQmLa1Es9l3uSSQhSNt1EWjSu
wAQpVob3STJ/ZnWtmyS5pZCmC8FfvC3buUh/cQI6KdKuTrJ4BzUSGpIxfykH4i0EbSJRi3zGtvri
FHcUh2lcSSI7XLUegEk09RETAiX4t7S2ZJUMy/IrkxunM4XKobHMYRHE68Rvbuyv8VW16UtnLK3D
UpptKyS7S1IgmjEPSxVybEtBcSOKBG2TmjD+wfaIIcxBXK8tH0HGFzgj32pk6KAKhGGPxlOv9u8+
UIYQdchcJltV17Z6ID37S3CKLEhbTtka6pToBAUZO7/cbohMoUwYf9hWMbpCIK4TZpQUsKeHVAKH
nOTvktVvzXlwBlG6wc3+EYdsFUzVPYiVL7mejrGfUGvl47c4ajCEB+xtbEoMA2Nq8ywOnH2s+lso
XoHFhVufM2/T6s1K5ZtMSxoQLQ07j6MxbAP6sqiVTHYXBA7tiHAgx0WBcCkLX0Yg7nDR37Q6X9EE
scN+PDHketXpFtqzPv6GYX0l7RMA7I0ZioOJ1ROFRdIy1/dgTJ/krDtLvk/lEV6LLt0DwSwPQytu
6TDDQTWiipN4lrty0K5KGHykwjAK0WuyLPMfvSWRZgx27JJg2+c2SZ+o4XX5WPXpZ0B9v1J97Tok
w3rsKy8QYQyI0nbUh99UT941v30TRe3cCnXnhllK5PMq0eOfKf8NYhoaOXWj2tJON7S9kUlHwdKJ
WxNsRZmJBpm6Uy0hrpjmaUMc5aekirA3JrwgRII4JfgQhKrmvYnClWqUn5i3WRmJzkL/z0E3k8ZS
k2U09NMqI64Sis64zsryV4iI+2WmWM/ySS3Ca9Qa7xb0bF9P17OGCTMr8D2LA8UI7GTMLBcSjmDq
1+1LUDFSjPt19Rxk4zk2gPNbdbjRZ+Ry3Vj84tIjVje/9PnkRlLLVBbBrdHiu6arqDClgIel6k3o
+KKBwmS5eABa/3lTWHitf7vvbzf/9s8e/+KvB4jg5E8Ko6eMiN9Mv0dxIXnizFtYV73xF/zaWpSk
ObMCRszzLSfs235ogx8E0se1f178N+77i1lLxCz84Cj5iwU8hcQGIwtAlLZIzR4a6cfF46ZlGO3W
mJ9rsevb/UMy/VcQtol+E0h9JtuiXwJueVgoHpRddczM2X1cLR/p3o+rOIDPvmqOnv8Ih7WykbDY
5UJ4xMY+rjVA1YGGbJTUatdiSTLIQ5v2sB38dfXhZHjcLvF50LDDIFrWyYoS7l81yw/h8uO+f4qZ
/9IxP24/LppF5gz8Jl1xvsAToS7Za4+flPmLOvYtE018A0zQcDSoMic2cUBh8IgMX8TKj2v/vHgo
0TOhEuADfJllfwFH/0OmQrnV68IJfTM5mAHtOEOJvghca/HzJxMFQNi60RCAOdnAWGUrSvON5ChO
xw29Knn4TVpzYJfKBRl127Qpqn0pTZNjWYI7zSyTipb7Tkb6+CpJJOD6JplNUTmRcD5t0NKxuE79
CfU2zlaNqJuc78+oQccNOAmyW0aIq72KqHx2PZuAmOiik5FNoJCafnJnooTWgb4VUpgoiMeU0URy
1w3TyRznmxkPyU5W/XYfFgHc3uqrhte26XM/YW9N3gqIoqYqu1OrVhYrqr5nylDYNOfdAl2agRd8
NTYSf4b4ar5ufJhFlsVewOSSmhQcRmAKzWnJ09azJqPzIYtbYRCvyiA1p16DJl6gGpkLfVvKc7Gl
DrefdT9NjyJRA0HeKqdeVpTT1AZ8+5UR04V+nhe6ZEaAIP+kO2Va4mS5eqwjULoc2JeoHc2tISn+
AcwjFZDi+ML4IVm0UcxS/m3kNjvmBfX7zPAFbElr8P/YHH26BRPvakL2cB/WrNRW8zmMsCmQOeVn
oZnz8wzoCV4B6NK5d0y6i3EvEuWn86lojU+JK7azSwZ4fgoNIzuJwhPTpfGogX0GLpIyUqHdls/S
6PUSABP258YxpSN9pEe6DaL8JgeVQSurmg46QETxj0KLYGbEZuuVBQZGngOHTl6LNhsvI03H2Ukq
thL0ATJXKtluhtl0kkYGwjm832h5JsyeBKZzlDeSaMAIMcxuPZKRdiq6sV1ZJcJcObAADPWg4XWo
YbTpnihAXHH5EJkooTRhoEJE+fJbeHriVVLpivu4768fP36iZQZE6I7MDnM/R5u8BC6QDdmrYpk/
nT4fiqyido2Lu1qPtNDqk09kXSz4z0RbAJz51CvlF8jVE1hUQhmI41Cq/TBKT1EbANNWpZdCgRgi
WOWHAQOZDh1d2Wq+DXPf7bNUcVRBPGgtlaKkD4eCAcyGQK6qSnelEh2anDovrrwuhAoaKXWNpw6r
pNhrq8LoX9WCXOikbQihkrHjAeeywlAhH4461RCsWxVAhCqiEAaHSUSRKvVPFucqYTSvQwQufxqm
SyU1JQ2tHdtbuCYFJVirvQz+cDSn5H0QVMpUNp6i3lwIGriIUr1LN4y2KUtGC2l0hUc9RqCqKeU5
M44tY9Qez4AF3qROonsZ+U7a0bbqDbLDlDxpyTkvv4eKIszIxI+uLNcgYgE9F0rvCNIeoigf9qz8
0djbkaWhZp4WjDc/4tQxjQWdvoCYVmoHSb/4fWDAII48UIrjfkhmcwU5/63TlZs63+aQwyasg0sH
0vYAF8ZckSi4kuXELvtiL0S4gErhJGbtyEKo0l2pilXVC69+yeRVDnNmu0mxATf96ft8nZK+vhGf
6g7xDZYULpUnUuroDhv580RQpTAph6qSMrfT9CvAH7C/8bcqXYY+nGiSM7MozPYjR/GRFDq5LYgv
qQV+87KwtjUTkoswhqDLO0ZqoizvpcKDtVNu5oAsD419HhoQkLGIjp1s4G1Ip/WoyQcxpqJs5G3H
IGzMob42kEaHAmCSNMKCUdjkKBEoTqWYkWaIizN0OBYAIqjinKgRcyCgSeXSoJBJx61+jUD9Ipcb
5BizSrFT6EnG1n1qonETakBF6lzDkUnmZijJrx1Ca0VrdplhBNuoGxVnSoRXDJbwxJjjokBR6+on
rSSW6X5XlOEfCXokpp2CAjG9WBRnPXzxbgrQigmRROKZSN4SG2ghTFZpjTo8BM6wlJKNIu4njZGd
bESFq9edtKpHOhHR1HzGZkunviTkakF3BRYT8uDHbPR8b0BhYssHFz7QleI80k6w5Qn9qT5XG3a7
+a1uymcUU1+9Gv/G3Y+iaprXy5NP0m+wYd1VLxlvVgZWQs5l5Hrs+JkHjM9mGcGFtiaD3lnbep+i
lndeRXsZ4e3sTpVVrNp2PEshtNxKZ/hY+egCk0TRDtpnSECmp7Gj5OM+l4Gkvfua9FuF81mPMnmb
g2EmaB2SFBN6TEq4I+dB5Lvd0ivUZcpmmh7hVAZMNDsBOIevOqECYL8ISScb/GaE38/RpQfVNWXr
6QpyzenXZz5TG5NrCc233OfrQEjnJ6IYt6xIITrc/KQtEGLsUvdQo2ZGoA6vtvD7lQHmNmzV1PbT
/HcUEvgm8cR2mJWNlq5+jDUkOoV/EE31pAYlyjcrpTPW1CqzM7RfWmi6hlx/dJNorbFeXWnLWhvF
lKBEoVfXwhuhgpGtMKlwLTG4MbPe0BkyT4EhBBzRJTlZISl8CMMyTAoULqZG+GKRFtmqQfirKN0f
vZpfCA7ueWx9p+nyofOn+CXtzqHa/ARj/1ShPcBcBjp5EAFW+OIa7uuFLotJ5kRF97mdVqw26rqn
NibfXfqqhXEgZ3nZLVT6b0EH2KYoHdxRbr1RtH7EFk1m3+FASBLxm4RSXoJRbtRcNe2oReOYpbQn
fLbUkV6JxDRsE17Zql7giZMp+Xsh+M0bA3mdic2KwZi8J+AQYtbIvCkJBZPATdE8TinpXwM2VeIM
VbfIogTDrjExKlaEjWg0nROYVWy3uTiQuE6vpuRDNBqwe7Rc46A/0X1J11qHTkeEH+lWVfKVdp2w
UxvItI2KlKtHSp57mR7XjtHy7AnIi5EeBNluKF5HQYv2f92z3I3cPwdI/KQovMJcXMKSEIft9bri
VBWUzeh1dfX61000Jzi3JRKOiL312GQzXFyKvylgYpEATV+uwStFaEA27gQbbEdmGxLOx9W5puGc
pUEGVUR6yWcoBY/7HxdQOgvi87o3brUbcQjRaIjpvgmQRoTLtchk6wJmcjvRT+UrmG/Fcs73ZdMU
DjEMlp37M1v7lgBnFhW9dOWOoGxDYy5sjPPHlIU5y1aV71ncoQQZscsHdCh59XvAlvm+Ekj0CjXh
9XFXEgJfR1kC56bV1GQ7YIfdVoLm6o1sbUil8FAzk5SwXPSDL67IoAAbZREOqjeCY9Q6q1ce482A
TWWntEGcdJRpVQE1ycl2DPjE0QMKyLByfiGOs8Fp56Dcp31X7NGWVHbHEshxnX1JQS1w6ko2XWSe
unpkuJiNaEUWSnMiJs0euSM5mjVSgSzi8NFElHhRMEZ7JSginmP8zbaV4wEV6X5ge7IQyqtVDMYr
lbAI0t9mPKVO5Z7eQrlvxQ5FRymvJUUpKCWspNr3pVg5dBcsOo9dtZfHwVwXbXBoY6qjDgr9Ptca
eUVy27K6BAxCHncace5wSNEEj6ycnbtRu2YO3duYoEiZKr2dxx+M6LhVGpY3pdj3y5sQjAwMcC8c
q4Dkuhou2uO5x7Sf9o9rbcS5tYspopqpPud+Fl0BKXqwqb9lQjK2FjPfVI5qMjSNLa7U0ROrYR+q
qmVXJfUMAKVzm/EEInF8kxnBO5VZH/BBmfYs9vpy2v6odDpgTaVB0Awo5yZZ/+SN9uahS4+MtYlz
M70CnVAgaCilTLpJ+kgoph/A/hpIAQiYw0dE3XnqVb2RT8jMz6rWUah/KH3zEmcIoQWx8bISyWUP
lA7KDQ1zLPR//ucuho17c//uYACR8412rI6CsP2P/5/N4d9+6Xj3nv7+KAvn+T8fpvmPx4+D38L5
bD//7Yabt1E7Xbvferr9Nl3a/sf/+YvRs/zmf/eH/+v38ShP03/JmpFUtlX/lQ9i+/MZ/htp5v/9
i3+gZiSoMarCfxLYGB1nzX+6IKhn/jcbPQmmvaWbBnaEf4BmQNCQ4yoaJpYFzoES1OV/oJUlQDOa
pYtwYcj4NETlf2KKAMa80Jj+xRTByQCQH8/LMhVJlZS/I4vYm1edZvj6SZrifpMQVzOEUUCjdoZx
UUZEOkLwYjz0uCijtvf0IEQRYDT4fKMGHdZy9XERN+ihmhjpcLf0PR4XwBwxEC8Xj5vFGOPlydPQ
Swc52iiLLf1xAXOk3kWLN/1f7lvSmAKf5eCRGvUwMkWL4elxDUMyQwyVSLuVb/gVJS2m05IgBzpG
y1W/kpGv9Iuzr3idKx3WFfhlt1rOAYaGLr7AzKAiz7Xa6jRaA4rXMENybnIybR72vofTT7dA4rRm
dgybjKVuZKJi0QxQWkILulwXwaQa22ZKvqxcZ6u1mL4gvwEJWQxncHXBn8rNRdC4q27zbqcKBuf8
oCpvU6D0nmDwnILYfO4ma2sQyhKhpdkq8swMukFepC3O/vGRxPW42tTQ9tFsou9UJOhmS2bQ43kK
CxPkcS2KCmOLEJfklnn3uJBw667FITqPfVNsIqxvAS27XUIc4dKWrQI/2izDy7TUe08iJ7n9jCPo
d0jOxLYhmbXER4l+bxsEg837M27VQL1nWQT1o8UdsPjHWGDznTQo6orCyFxQdjnUkX9cBEu+wD9v
Tott2iGO9TqaEm61JY7vcSEuvb7HtUe4wOOabBIwQ+KAbS2G+Mczf1wYy83HfcIMtnDMVHrdOE+Z
+vN8WhIsvSBZy8Imvc/A/WzEKwbzCGAn1VU5SA1iYbt6lrU7GenjTy06DNaRzBXgjkSv7UmC9SDr
k2nt+etwBcweyO702babSrhXMgaS7sY1q1tbyip76VEJyU6DUUY841ixh8bz9X1j7BPpWHHIvyV/
JIcZzGtxDEHgABVFIphseyYw7K6a+ayMjN1/Cs0zmYOjJatJ5Jsmu0TU3O5CSIsr2KXDqhE5G9qc
HTdTv52/xOeQ0yPQHkRINyaMRm9bMErobhh7nC0MYZl5W+jgamdODoZ6oKdHc4r8XP03vtDURTZH
ACWm4Rb8TWvn9/yuxJ7+onfMe5e3jbmLxvZXZYjlRCqYnXWc8VrRV1obBl0Ad9lNkEkI8QS2Xml9
lT+ZizyhP/dP0VV/ESyQfm57aO/4DXgnEDJj3+nWKk5ipOzycVpEPHa0L64l4/ob95fvuCfcz2QL
yn0vnLKRcYddvjMIZzKc0q/obSYJaO1jdbVEHuMgt9Vdo5Mytp6iCyLNnCnYb6cDDP6O4Wex56Pb
lGyJ3Z2/RQaWLTNyEk/tlgBiPDzWSvws0aej9Ujd5jSGFKarUbYDeYeGprsp4z6/yM/Ka0brXmMN
AeNix4HTXCG7o3Qo7/5u3va1S0qFQoUceMSLJLfS3CBwZMIC90XMmAC56V0/sBVtX/Mv4zl/Ael9
jgewJ67R7a363QIJsUGNI/Apdiuy5ei4kCplsiL13wZZGIgQ19ExBSdymSonax2E1OaTchDeAPrx
Yjhs1U/1d3xiEkTxvCu3LcOnVR+xzUMI7aQ/ReMFfB38dfydMWYhLT52sqOssFJs1BdMG7SjQI9c
k+LeH6qX8SJ/MOer35gFDRg+IbQfzJL+m82uKkVrtmLPbjUuB5SWegQ7AlOpjH1bIsBbBR/13o22
IgKpJ9QiEZ/ECjY641k6IZLbXslkmv9YOzSajS17ZuMaq2Sn/7G+2UHsm1/1R9lpn9GPdWXdmRpX
vwdoXW18PNn87KM36215cMRiX14aNCbtSnqloVStLNKpXMZsOIjUc77xt/15yqlzgeUyB7KbT/kz
K9wi3ZgcD5lXRm74U5HAjtbY+emPSAT6I5Im/VU94AFkvtYfLYehUubgpErInbT9twhgqJseh4Xa
YmNBcuqn6tjObNJYM1AVbcw/+exNL+JMveIq7VujvLN2+JNtEs+n/6gM2wyorC5Xajo1W/lzmlfF
jr4TZzAwv09jwZN163e0gAgWf9pgra9otiE8IC3V4T1vPlHreNJX8WuxhKLf3Ew6MfL8/Q0jpvht
etYOQcCsyB7WWN23Ax0K5NEr7Tl6n6vV4BVrVsvhAwLtvC0vcYue1IZXw2cZNo7vn0RxWz75O8lf
5+0mvQjfKJ/5fAfB5aPnu5c/jaHDH5QBgzNqO3QvwFNR+ohL89CxBM/kdeC5r4HP28K417qVnGxy
TnSsO9IufUKg2yMMEtzgk+5NiHmhBuVjK4xZ4k3iu/qVr/c1O8ZfsI2t7+DW+jvtbMD+n5VfE6ON
DAUWyd74VvTPcXVMmBzfmRaPgsfD+OUKbfwkHAzho5kIWR29ojmAub+3b/7RoqM0XZLJ7gMneBnE
dVa8aMR/lWQoA1BXvSJbt9LLVK5E8dqMZ0P8g9WgQ9kUrhaIR+aSkahjkUl/s3gj4p9A5HYd3yCS
ojbhZRv3+e73H3Lzu2iT+fbiE5MNT+ErRB4BiFnI5bYOGit11cCyMTAj5GSxMLCco6JpbRrCMXsk
i0/GSf2PkJYu7keMidjT/sCExcNpM7iCeDB6rP9EgXn6LvwOaFXYT4gsrkH6lqhH3Jw83XY1H4ft
yn+rdxj7Ik59e7HysDYU+WYMvnv9QFcnybY5nb/OQ/YoZ5tZ9OTClcJLUdMRdbHs9cOap8cQuZmc
KNtKxTHBhIS63EZQ2zrLPtN+ppcxsv1mGXPU5mokI56UffIOuHgX3/T9tFFPynk++8/mjiOaOMO9
8GY8qAzolWcbq+wbT4EecN2gEnNCycuVUwnVPY1dyd/gsczlu4yGRwNIvPJvqTs8EYrmKB4a+5Rk
Ly9i4I8wsD0lIz6pI939ac842nthT88nqP1I4bcaer68AZGvAKsu0DLDcKD8QmAbiPYc7fUb2UxR
s2c7XqHhR4iXY9uiiETmiuNkE8frSnJpXsvVeoif5sLrtKPUg4twzPRIZAK/L5OonV5xDAUdbRPM
YnZ5YyF6Xh6K7tE5RKdMdWtbWwzJlVM/Cxe1WkM/Tjn16gwvkRza8W+UXGUSxlEmEIY2rcnDphsk
4x3By9Y5ib5G5kiflli2WNlbyYsxbGQZzQfJInb0rb6WR+s9M+38yr34Pv19uB+xJlNprMzXqnR4
SjeZzbJNmuLa/FJfMbAc0tvUOLQxq1X7RzCc+oSJEefimsCQfi071poM+o/2Kqz76+wGF0HakZR8
HvbKe7W5Eq+e/9Yf44nRkXkueQxSCvfqJsfg45B4Gw/HzEneRDRBT3WxEjEy7HmP6MBOaKMFO7r3
xYogCplylTzlYYsIpU9elAtzAsJGO5kWhjPQKF6LX9a7+NqhZh7c+hn7NE0+jyDH5j7tqZV4Fmtq
dm1ad/paDO10x36bTPqruk+v0+vwWj/z/vPHom5f4h626xMnDtrsq2LbPA1PdF44YksSg1EfrYis
AMn0Ij3Pv+HoKtEmy48MocEkg990Wr6Dsht8d5fyk9SAhlMrHVmOIQcuW+LbBqP8W7cN7sKT8cOB
U6+lZ7F9RX2kvUjKmuYxQdRsInTx1ZzvoOxFnsnnMgF/wUCInKBqNzU+GAzFxVojQnNvAEYEkp54
eLIP9YqDVOxZ4WkWfcTXVkWf6TWdm2460Ss6V0xuke52/VrHwZ3huqEf7SmfKTgvxZY+3aY6Fz+c
p2FkTJmnvNTMOdbFD0PzdXvq2i1uTNl/ZldVndtn8StzZuvN9JC+JjDnKT0ZeTVH9O7+7GUD1e2l
v9W3Wj5KBKnclGJtJdvkPRps5pPmvrpM8opw1eqefPPiK8UdzvwB3GFBurKiXXWR4X7gRcRpxb8n
1kN0hGjXmXZzRjjOrxaMEaRNflPbbWrQDkd7iQTIjj+mZuWfkrP/yjPqkMzOsEqDc1+s+9xBo8+2
yfqjUZ4vdqpVqV7RndTR3Si/xmzT/VS5VwxvKXNrxelwuHtUE9J52PKegzdTD8NMT5Qh7jJ/wFVp
A5BRHbZlGC6WLqoyLIC4botqwtw9LoyQVPHFKvB/uTqv3ca1IIt+EQHm8MogUslKlmzrhXBq5pz1
9bPk+zCDAS4avnZbLZGH51Tt2sE023uokBs7xhbz4QF3jL+v/r7390ek8lNLVKkwTMhveQ9bvUZ5
ppA07rZwOe2ZeeH/tej8M+ucJOyC/r4qBIH39WfrmasdbCkM/GdLTFAcPV09Z03py+Dvy/jpxPP/
flut0edq+kQdqQVGiv4mE96bNho9uaRS1DrUdEJFnzk8/0HZhIIARv+SWXBGCAzdlCNaNvUZFf00
/7JKEqj/s05Vng5gS47Ho3zU2W574lHeAH5+Exkk2RH3tGgd26NDbGjf+lrrF7iKjS7srqGD6OwK
PMnls0uZfhHIbdtAUdcjPou1XX6RrGLu6HjS3mZgRydBtvmHxknhwD+uUJKnLhNPGsz9SBL57Agp
DDufF1X1l2E/2oYjX/SLsl8kELitgFvkU0wF7OsVv+Ub4TheTy1qEdJIre/Vb8z/wl3sRPvhQ/6g
QXps+fQvpO/BnHX6gDy30xK7w0r9GPbNna4zmjzg5pi4P2hBJmRpmwD18a1BMfUBQeEo3fVL/yUs
bvTb98+SXP2ofOxK5czl3mPam2sec0n5d/xJjzSpdX7WvkxXO8HbgzOYxWftBfBy/ipX5ZrCQ8qd
etfvYJE/eAoJS3T69yxYfuOVdE+p+z6ME+g3lw5G5Ev6Q1FMp0fuaPjR/Vb3JoK3SEoL5i6+tOXi
oeGg3+HXIrAPEFnLlm/tBYcDJmdx7QIzajuobJx/J3SyTJqph/cwCheq2HjF7a57e0EJbJeBduo3
0X6CC/mySEBFHjko8BChz4o/E6RB3PMySvY+DeYt/xojPCTPVuUtCJZok8jhPTdu9x6u6tBBZQnT
wMaQoSInZrExLiYLGATIKb/IY6SnGt9iLufEpRa879mZ2ceSXfiKm62TrfX1g6CnfQhv3+tWyUYJ
2oERtD34BLhyC3541UZxHotTBsg3O8f6gj8sXPrYK/j9gG+chXPDLGav1ox2ON/P9M/KFhyFQEk2
lguqO2JTJYQubjV5qcl9xQzEOIuYPiB1gDP1Uwf5W4tn/jMlAJ8Hm0FtzkF+RTolueom2qpedIJI
gy5+8psz/NmazD3cWTF9gmw9OYqPQpLN1tqLa8TpczBc0wPhfsZbs2FeDm/3UN3jCxMApXKXH8NR
TuHokdATXbE8xH6C+2J54xcDRYW7/LYQKnzUE0/+wfGhpqMSHDp8PgfJZRgyhxd53QbzG3ej8a1V
fQgBhD5Ih82uKEyLPd3L8CwCg+Su1iuLRiBjD65WgrKWzhTnp7rw8FngtteVm3cwxB2ogdA0nyqx
QJXAu+y+WxHNqqvnAfiJg7NwAMwE6fQcJl2eepRPY087UJj/ZtVRhL0GyZDe/Zvij/ZU9+s1CJkm
QUxnPOppdCiw/UEMwAjg+d7Ef4jQxx19pBg50/2xC8dPKD7QIBLOiY434euNA8GUZggp4vCpfRUo
M5FX2A/QyXRlyF4YXZ4CsbeVeJvXNVoTH+2wKAVzTDKIi16e6O+ZZxwc7K38wFg4evgD41DRRbM6
f0kwcrbMk554S+d09+cqupu/oAhYdlxYGFlG5IoDAMQNH06gAsI7zbf2xSKJcbMgT8Vp7srD1b66
5VRAYElXOYDE+/DLFhd/1JDPM7fKqdW247F7gRlvoBd9q3EXbdkkeV+AE2v9NOkYOK7S43RHyw2U
oUcOONaivSFTFAy7bDzxN2+97r6g3eWiTXukYQ+Ob5JpMMf514F/5SsEDcWd+SEMysIXgH2iZDPt
LZppwq6/QnOFSkbdK4Nd3B7u4KcHoyd23X68FXfrvGhE13qkwUqSk+enPHsN2Zneosphyj+SUj7t
u/kJszwndunLHHL2Ag4RuyGs5IuoOUw3zxWbHo0DoAM4QQOGunu8jcdqMwbhZXF7bieM3hOwljP3
Hne3/clOPCSRcjE0DsH9Q2HgvCoW/FM3FjMWsrHd7oq9wenpGR40UJmvxQmmRLOvpxuoFydRqB1j
i1LB48hpvwwPWy36qq3yxrPbizbimYN+XI6VZZOoY7Er7TqKBTxuNwiiXFbT8+VOCDu4j820Xq7P
nQLvgAt3/pli9cbgzDw9ifbssOQPEdOEdgBBVcp2g/J+YOfdVtdsPx2Nu+oOFjaurvg7qwFJsgNW
Fl+D5mbKSoyDJd6QEWGChCar2bAJqp0RBFDFGHhzUi+uK+H373pzY1RPPI1sAuaHK4pO3PvEf2hb
+uzQrw8dJr+Sk0AbQgNnINIgKCYoKqeVPYnmUyU0a4Fx5wNhmb8cteaEc7gv5O96uuWEYhdlYcEx
MSRaTbt/nc7yL1mm44XHTdeJy/aAxMHuUsGV5VVIvjL55xjKqMjNbYvz9WnlabPZxy/w6uj9GVEP
PNZ2+RkXds0k4B0vuuJ9uU97njQ2bGjvKW4H6DekfZ5eCf5AIpGv2zUzdZKIDZZTtaZD5VoJiAnk
1WR4j4CnViAHyleRZT43eoX+lvfO9VYv3RTwXOjVLoegv1Xu2uwZZKMWXv1YN3gRmH4zr8ziMLAa
fxKP9njF1A+5f1aglnjVF89ogwWCZOe1gyNi/bKuL8/PzM7SeGCdLEebJRbzP4H2hakJ4Cc3PMRH
sQ4i45jhVtGzFOgqObaJ1IUREzpJ5UAXzWWPOfpzoeDoY636/IQnE25N9jDtOTbaxkvok0NHL1fW
C9uvPXn6bWTXooaSt0Qi8dxNv1J3sbCVH+kuX8QrhyKg4ECX9FORabiu/HSVaEduivKmXqNTdFV/
NMr/l3E7Qn59g16NoteOAgvnDrBfV/pOj2Qzz85YrZGj84yqHLC1jVCssWEZiNeKBzMFiuO3p19q
r6axe4ZDTg/qc1Yjpz1IX8voAUw+vmYuBeXcqX8lqtu8wZGeXBiE4aljI3nC0RndYrVOa3c1nbur
vik+s7Po6fcG2WUMu9xu/wD9YVpLb3gP/LPaIHo40ip2GOuUa2H+rqug82H4fLL9qizLK4ckGm3x
woUNh+ez2/1Si484b9HFYf1V74VPjvRsAzF/Y+7rdwnZ6j+csJZ29TCvfT/ZqfKM+wOxId4PFvWG
CXzJt9QnsCoCWQ5gOsULPf/dMJi4Ue3JiJtqQrLd6Tp50a3gCaDAmzj4cEgKUKMU25JUon8xO7CF
q6H9TN31wIHBMWFJyZt5J/9j1xWhmDwc4RBtWWX9pfxRPQJsytadWQk2RgMnknTCXyQT7OA4Udbg
QOnmwfBj+oW0tUmPzTkKWK3fvEnMfLp+B1hao5ru7GYTrlVKNx+SrkzbfjdvzYvqzdvEz1clhLMH
sTssT0Cd4R/HskWk2Kt8pfTSthlNySbfSQftcVyg14ORO4pLcX5mj2qVQJZWOQMyXH60Z5kRStvI
3MWY3yarHveOakdrN35ZXzycqBTHNxaL/CP3LtfPRvV+I7znwNPbXec3srF5oFwu3889f33s2kt3
ZVNMwU/Ab14TygRPXqsfjy/r7dH5y5Vc9uLOuaSpBxxF4uWbg4byP9wp97BxY31rflOdCDGOjnDg
1vEZA5HkVTvVADqXDMkqNA2W205+RemTv43B8Es6WrXJD9keI593rbWrdf6wi125VQ0P5iHtHpYU
eFP3LfMWW17XnrWPjvAb4mD2MH8qqcA1L73JK1S6drVLPCWwVuXR2s7BfJ7e8f3eIVataZagFj8r
B4wWqOJTO15xN1oy7iikPKqLGFnZF5Lv8cIe2T33DTv/knAfHSG1IeilfQJzNmHg0o2x81FN1l7b
4MRgY2SZ7DQfohbjgFcxcWmmxd4D1FdMF28aE4R3cOBbLnjOebjkFOa6ylfmZRjscmuSQFkim7cz
ZGojDDlXPmCdGgzGZlGuNRtrBhYF2rAZKJHlIJc8CkRM776lTbvp79Pr2K20yZXfccVyuelUzAPC
d5rDA10fhekZOZN0h1izrq50fFsGAmsaC+PasBPt8xc09hgOg/M9eEYyu/sQQVrZ9KMAizfWjvAZ
BtP7/E/k4+HjuW/eiR8bvvsbsilrCnLCSZ2B2HKiym/mVvwCuNJGT30TNq3kx+f5NrWe1q+ALqqf
lAqJdwWaj+tILQa9stEfK9RtcsIAAHCTG+7VmHTFXoSWkjEeMYCzI+9I9YOqZ8x3LXbEHbjPclke
O8UzfPPSvEcgSoygKMah6xWAMcAkZzW7j3yiZD29J9NFw29pIUEYvNCVdyDp3wFWsSBC5z/Nru3g
bMD8YghtU3IXIHK2kQDRlvDTO8Y/5cbQI4y8IvI1RmxSkByVx14iVJNl4USD05jXbvDrbgU9MKYN
zpGzoFzj/XBAu/BwAnS3IkZvJZRPB0Txu7YlJ3pHFYNt1gNkWn5e/wQrGGj3ZwkvKbIyqWpD2k5a
vOWA+JWQBB6Yo/k9tQF/mb4gXwgF9rI9uzZUeqYZ0c+ygkS4YrZ4bF5gYkY2RK1VvSl4eCiVOUii
PdGiq+pzuGlf/S4d7aJwo08RKLl9br8Euy528a//MOfnQcWsT/e7TbfFaw5W6D/lFUOk124zOWS1
Octd/Tdj3UOSY/KcjcbOEAeaueJJG9fZORSO+OUMzXPGSYJeKx4fjxdeMR4283v4VAfbDCRxh2Wz
TgdfCDfkTyPm01QUBDZDOiUh0diRHvhp2cnzzLpKX3BySzOQLJ+hJZ6UuEBNkIlN/9G9wyNrHgzd
HMZErT0Pfhn58rOOYCYK1XlwEBE2Z0JzYYTxr1rvCmaskD+jVTW7nQATHk8K1/ykOA5fdFIMkRiu
8Un1SG1hgsXomwfgu/wowNYEl92ytE6aRpjBTQvai4SlrkkBY6ffOLE8jywXQd0nDsNRS9ammzEN
zg8MOCYLUJrpZ0Djgl8Pz+JLuoLSJe6ju8w+RnXvyfCQA+4eFXB2Sp6mbc938DDt4oS2HPwTj4pi
xXHmDfv4kGr7DpkGdFVqUNxdnMhny37h41IZp+9Uy0W9K3GKeVQBNZr1aVwLxSlv2U+keyz1Ypc5
lmd+gAQY9sJmdAdmKk7zLnphfNq/4rVkor61/PGVHp6BovXRIugDMEnfmuyFR3qq+ASe8Dt9mx8c
crLmPg+kMbAoNu7ovDm+OeEK3WVzHS8oU3+LU0OJsza+K91uvCxeLTJuODvo2LqvvSNJhnHICcuT
lK2Y9c8LClqvb91yWbFon3s1N5+y99Vt2hXTZOZlcJcJef7mAFUcxHDXyvQwtaJMq/YY8Ys3qKgH
ge1IZjKFI3PaTCh+vZR4TAVrbhe7hAfrWrDjK2ruS2YiufOg/5llEN9zXC6P9bWqAkMIGC4wcZBS
MDts3NZSelymm5V6YUXtzEZBscFbWQ1fGTiPrwPvuIwFWeuq1+2XfbnWbCEAOmItUNnhx3UFl10S
98nZvRhHPEO0g4xlr63eMONZdW8YJtRCUOFTd5VhcqfgtrsE0DgDlsKgilrsEt0eF4lQZOWemKue
N8gYglFWYIKTF57RExjrJMR8Mqky9HUUrx4oqCGkxHci071uk3GlUqd9x868Tq/N870mn3PuhE7I
f0qwwPRdjgzMGRhNw0o3XCBLyg2Voa+6Y3iKF5ETeoyx3gfGlFfpSLjzoXnNzxzquHKgKXLx/vxh
YES0QIJ/wpqBA24pQXYR1UO6mQ56j0+Wk/+Gb+LbQu9L4b1uPko/3cjuwwPVUT4Bu/s7+D8G/pjk
SI68be+lF3rCur8mFz6O6oaSx5RDWcdr1JtAbnzueB8d5j3Je6jMAZWeEzrEjSwaarv8tX3l0Zxf
WWRseHKz0i7K+zPq90AEkbS2elwbdmP1IQJh3MjY7Ht/mj34nvnMTNYhCJVxd/1bKts280wwIWZl
HNFce8qdIuiWAIlJjvVTRriup7G9TC72cFW2SREw1XsJrY+xHmpImt6g+o+ZWQZCHo/MFj1j9dtQ
vZk/zLJvDk5eelb2ltdPPdN2FF6kPQdLu2Ax7nD1jL95XKq5eK5kBvNoW/lof5NL8TWXTvnLQPjE
y7Ninjdh08WIC9nqnOSt27a/rcgS4Ui3jV16rVXbPJvi89Mp499kCWirsRkBQrDFgUZ45e7wGXH+
fVCGvcnbwTX2+gGakCNuzTOzwxlfnx9oyti4Mu92DAaFyF7Srb4dP5fvTOIZtNN/zDnW/Us7231j
Y7Y3TbdoeJEUT6FIy7zyFL2PyKlBdo294UMKv4jUtiRtaD4ZncrgUm4UzOx6ull7+UreaCrCwm+R
KDHRYXjikcXKcwql58vc1pETn+prTsr8SlizO4gYseDRt7MqeKcB2hzJ4zFo3IbM81f1GP1K54V5
87eZO70DLeKa/5KHWVfAEq78xr83rvjsYFb77k0MlCsjRcGtLsKHfp4/ojSQ1rLm9478jVw/+UEH
fgO4065CtEaS5TNbvBqLz5bRXdpNjLD2LbqwKejik4im4WI2PJuUF3M/BcwZat2xMHCSHBxSjpI/
fWfHnuGbcBxEco7s+qp8qAx5kkuuuvXV/EJ3qQH+bIdXhicPbETxAvHNxF5eeY3+1J7EL3WbHRCc
ya0Dy5sKDz7KfHvcW1+JnqPWDqABXPTCkFmztdCD/Sa/y25xie8su+giAjY75oGRT724xe7zk7Y6
A2EIZj+jBvs1Jru/NoBCDnzkA+8xuahseJf0+rjADcCZaWAHrzAWWyOZRlTZfFn8jrX7l3NBrV3u
R+SruwPcBWajlyJ0GSszuIU35eW/y4UMt1O3fVbIMwcvRAAbCskVwHLbvxQH/UVwuaXpvebB2iar
9lyfrLV2zNzmOPvqFza3RM9CC9nKgXY0La9/T954dOMNHman/GVymS7CiBYTD94LsDxl58mV1qVP
KI28EqB0GAE8PGAWgPmzwuZRPz/E8NbfxxedT8v49ucJ2WKdvWNK+XDjLYkKC9eZdj22y6sa5Gc9
8nbavwZ2P/B1gCggadbc5x+wmDjysHsbNBt6B0Q3li/EG1AHhojG5nFS5LV+oMTMmldrI24Ltk+O
nmbHuiT87VolrvGpf/G9AS/QX7YIFor0kUKnobJ/a/eyS846JmJwjhr5OPVeyqRmQbgInw4Bts0n
VCNfobNtHGBnHFRYIuJre4L3KTByo6PGRyf9pHqvldeRIunhSbKPKa2l2eJ3s+OVIMuaivM0trhN
F0wDeJ0EB++Oeae6JawYt9DX4hWZBMBLaVeDLYBsQ8S89Hthk70Oa1hU+t+Un67xLO/ixZ3WVOo1
Wx9vkROTBjEOzDdG2PhVlHvpA1z3d6aq2kW3cvekiEUu5lThsrYOzWe85tF6gKe+wwlhboP322CT
VsxxD33Oqy1yeDykb9mtfcf1CtkA5HX27fm9YboLOrWJbjA6hJ1+AhXoAeDvnHSvWbYxTxDLTtBc
T/1H80bUOHV0vqo/2bFxi0H5orB8lMMzpXkE8oQ1pDbQ0ADCHQpNqdlHmPmeqLKNI+FYM/bnlMft
aXntLtpx2rZ+nq0TFTMTe761PhvMYVBXwtZ6zaO1/iJCIOFkBv54fAsIWlxIMdsUPx/Iays4j8As
VL0LGbemv/iWy07wTr7vfGPW3d7Sm4VtCKReEH/buuLBYlJ+eZE7bN7zcF/GrkFdC2LMdy30STYj
1eVfYjnWe/pKw9BzIyOf0Hvda47tS0rNQVvTOCgsK5lK2St++k861WT00xfrHl7IQGJLFNt1X7ix
GGA5Qj0ZTtuyfknFQP/WvzNs47lUXMSdYeDQFDBGT97pqYZ3NIHz4ukMrsSDQbFbONlxQl4UVJc0
KF8I4KCDMz6FIyddoRyK6KOBw6KwuFT6qSnA76ifAqs8J/mJBJcwxi8GepIz/jbM/96oIbAMocyo
gLHcBmzlGn3P5I6FwBwOjw87dU6ERxVMtddIzpz5A860OHbR6qkYRditBFs2YJW1Fegyc1fAK2ZN
aFYhRO2rbe87+Z3XwnZv4ftsLaOn6xvjo5C82p++knKNozSE7K2m40XybKiVklHCc0N+YCBN1lbh
FRzW6DPwG7ssQf87+8iheILG52xBe+3eMiiqURBXO5Q2GJjGKsYmAe6tyLKgUbHz4aRfQeIzaNoc
6XvZxAg0nOTxLGHpbsAtI6fDb4yzqoEokwKaT7e5Pxhrk7HpGKDXLuYd5zRj6VXEhoPr/3KOHq4y
bxpIEPpGHlZUJLzhIn+XQiijZKFhQp6SG1m5EocKwwhqa/l5+RvZyw740BekWs+nvjon2UEu9kUd
4CYvzUj/3YdwE6b1NB7LBWsmp2AGWTGY2MzjXsm/Fn2jmpDFbosJXFMGlCXUZdRCFAkqtxcwhJKd
slv2zGTFXsnteKRw9XYW/rqQ6hZHRjI0urruQrvL39WzdYSeNGDn3zs9A+sqEASbwqisV1L1Ganr
bt5pMxyOGxtzoq/Hq/41Hv8G+8Nf1Nfzj//9XwwwIb8U2JT+F0P6JADEZvRER1r4cPxd5NoY8BRt
OPkoWP/LLV1CXV0ZvXEkDsBam6boFQPAWNrxJNQCoBx5gf0miSYy5Z9fGTWM+mmRtHXT7jDYoFf8
+9bfD2Vssd2uB9r++570KPkxNnXDf79mtTgZNI3lo2kDMkjlzhPn5EeaLJDIv++1zx80z/ysvz/+
Ukz/vvrfH/z9vf9+xVSHpzdkMvYuelFmj38vm5sKO97zy7+/ihcsjUkqZxvMdNpDNK7nmm5cXSCq
DGGg8GYlPTH9duqqVRj1/gIHSE77HrM/fXH10kuu2bDs22g5zSEJPJHJXasKRTvoZXIgSOvTUoqz
ogqfsjj2KzVXCUdgvEH+9joRUq/leR3Cw1zOih9XeOXU+Xso4NWD8/28yuHTZdE4+4++i1ZFSppR
BYJg4c6n5dBiFyUVXUOQaGlMgzZ5gCeaK+mLkGTvxVhN6zGhPkVxwtGnc27qQ8LgqhvmoNCZbCfT
ZyVW8lYNoUVhZbWYqsddWacl10gTx1UnmYiLe6DR6Vj0srQlv5nphqH9mCKzeFNZ1ci2F9ypzHa5
owrp7PxBwTHgo4Q9oa8IEYVRnjCyTOB3arAtOqIJvGWA1thNHIRZB9g8ifM6r+L3MZXJaOCIQUgS
Mh4YrLpGPok3TZLiqZnTR2jogKF8NxAvLRzMtQSS10NNIdON4z7S5d9OhM6soz/Hp3H1eDAvr+NJ
dOSH8ZMW2ifeUpmbJyRzVXg6aAbMhNmE+4JV2zqFTUFiLC2GIkmuREyV5AhijTZXmEo61gPOwDzO
jb+UP+Zcpt5EvsacnIlv6DvYYu1IG5AukfvMq3K15vnrT7VlEt+SdizPYYUZEZ7gJzwSsNtUtGVn
xFXpl8UDJK7Li02nfc1LoJXChlgJNokKyzguudfhM2lLSf7wkmJ4D8W4XtfFPzGF+YDYnaZpzif7
kWkbi1nAiOghkcAcWiTILyn5JEP/3Gvy8jNpUFtIL2mNS8JUmZAWHj0deWbcsZLofTnUv6z4sV/k
HFDKlGAei9hyJtBrMz5RpIJtyphE4oeBe2lehQFiYYpeHrW1oQxeNc5z0C8P2NzYPwkFM0VFr24N
K9GTJgkcEicdWYYcmbGZpWb+D9/RdlubC1p5MBEzWdigS56PcIpFeBoqQ56c2tW4swXW/9Qi+kmR
k/tlztmWYVhvyyzZ/pkp0gjj7kHUkPFQeEpSqgE17TC95yx45h43PQOiVtUFlKM6m4Gcf2q40Xty
m74biUwhF8J1NuqLmNESjEIJrjwyVRXBDaOUoy1VrMug4vWs1JnmtmxlaV1oeDDB5J+OIQvJDcng
VPH3dpsad1MJv+FV+W8SsmEnZezcqqy41tBQkSekr+qYnm0GSpo0jGY/fFSZ00C6rWQVniHe7XOf
i/7DCTUO1GrMK9S0+lbnAozPRKsCGT5CYFDwCHvSwJSh+D/adDckFCpFR9VX1tlpij6Tbt5IKrwv
EZIBW2wUqJrpLCpjiCSbcNkcGZEm0XtcMVKujFyyKznzF6UbnAQ/dF8e1HLV4SkDBsbwfywB/9uH
mtAAZ2/t43FTs+NcM5rqmSHO2QL5eWAFx0/5qQCIVTH4TCzBLbJFPBlq0R8qmRYmm79FQ/yYZ+41
aZWLJyyZBy37q6vo7TdhjCOFvCgHUwVyFNRbqUuc1X8UoIWBSypCti1KOLhae54LQf3IgBtlhVml
ARYcxUSeqsJmooiQcQGwjc4kG3pM7rhbpB4iui3O0wasyAdT65EB6RwhSwhhiSRLc7Kk3jbRn24r
hTEx0SFwqCQFE++malelsBxkbIplHWMjPNtpe1rl6RdXQn4HMzTmyqBkSB4romqQ3xjxoZQi+UWU
h/dWHq4VplnVgGFlPxNjJxPuRqPVxS9FTQOqMbR/aKh/xQywnW7OmOqa12V/k4XwLIQRc4pGyDZw
EZEub2ON+oI0tcmwdiFbZGW+ixkwZVjgTamjUJDSpQ9Q3XuCnl+t+SlX0Id7b8bhWjQohyf9K9eL
36XXLV+bpxGzDjB4Ak90Q3YJLaN0lIvYRf4mYcoM1dySKsIrVPqlYQLSkiPdf0TDKam7GDsT66ZW
T8/AHJyCxwymXDdDFDEfhFtGT6af00Xoe5g4T2Wqr3NzNUbwDUuxw9oimW7icF7wLuyq8/Mtkpgc
s6hiXfCVJbSxzNRYJ/ktIbttFeNtsZETZjQtoQ6MceB44PYNt7DnUcyrpV9ZA8V0yeBjxDAZCrTo
4CIkOI84ClfjqB2wMYDcrKmVZ5FSMUgxIRxdjidBsQQlY57J7HxDJT9dxPuK0emE10yB20RS5GCM
xqKtiqxDIMKLzHQ4Q+pKBXplYh04vTusMZ8wNdEeECK4p5bYF8gS4K4ItWTrLeBy/cBrTFjAvuRQ
ZAjRa2+5CGhQmLtHLzywZYQ9UU1dD3MJJX49psioUVJqUe5VqPFJnEDal0ag/LUWDvYY4mkR0oVh
AJAwQaOFgXgyQVmITFBDZWmzldGeFKkWvFgTGRLi/O6kKqhHp9P7jZywtsHgKTasBQVizgxTgIsN
c6RZxtFu9K72I6wLbEPXXpYZzLjakKjHLHZgvp8YKj4UFfemRSiTCVWHTFpLg4RBuzTnqySEII8b
5ptkgi4LrG+vB1Cr0iWhSRSuVt6ZbmgWDDmxJ216tbjIZXoTGuxfZzbkaOgmcHiaEbGU3SFC9FJ2
KbolDpOiNd66TJNvhfqyKCSpYB4XCAMA5iJmKLZ6HGVbhq61icmeqU3vy2B+h3lxwR/i8VIMY7ed
Iux4mQfIejJtNTmCaW7R1I8FKFRrmTurLD61MHz6xDPFr9LjTGDBRnkM14UVyGKlrKG6q6fOR9kK
9MqkMcXDzSmoveBxPdDeMH8qdPUd+yrfEiCxpUZI45uAYSlinsNGk36UTLtVbSMRyid684TBErkY
7kj/4mojqQG1pPplBnUh7s4Pw1hjV+FKCaQGWWp8s8Hvr0Bh7yoRUvRuwsK47708mQGxhPKlxnNF
bx8Ixhge1IW8sgRJOAy8f7fXohYTLSyThPhjmc040KenDfSCmP2kktUTLaBJhWw9/MYYvbGF/yN2
TLZVMcdPuEvXYfLApmI6NnmV+KUS+3ECeiXFsPhJd0OGlAyIFZ8tkNDmHoahUjdyTCfWSzRJy9oY
QF/atHLJ+rBWYs2QPo9TTEn2OsEIjh4xXtV0hIyi9E+b+m9T7Plr0REa9LKlvuOC1VdyjM11s7Pm
Xr08ZB3drWTXBZK0B8WJ/7jFaaKuUIA/Akva1AnDHDVk1UoPbTfFGsMUvJIkA64QFihkJYDSz53c
0Occ66hAcLsgJe00HAGw0jbrgrSOhwHvatrPFqfExOyna3TJsRbYkNNwUxQlXed5cYSIMMv4fTUQ
6huJW42DmOJhuuCVqH2fhkvGejGaLVmn0blOScjBrZ7UT7h9iqqv1Ka/G1Y97QrL2i4W7Yql1f44
30ttL9dYTyEV9gSDCKZySeijjbdY0i59jqXxwHvlMqWwCYswo4DMXpfI/CIORAuURbFWXdmfsd2N
doXKVlZiJKVlAoZyXFANnJQIiXWs1R+4DYbUdN17ISfMNcTqJQkbDRLwTGIQCWDkx2Dr3XMVsECl
KcmRNCkXkUS5OhkPUQ22J/lNZIorsxodq6dyasrHbtLiH2MqiDuIvsIMZCfMFs2jGFuVfb1gfye9
FDHGVgJ24soKSwkoxzWg2kDXy+ZvNSfRYqLSJ1Xn109mb9oMa8toBAcveCycUcs+RkCMiNqzQyHS
aAu2fQViRTPB3irtJM/Smm0jFl7VmR+VzDk85YKfSWBH2M3DFOoA35ZFOLZIC15FhmZT0n0Uc9o5
sTLBm5wyw9cg5mdbfZRpoeURmxTOjz7GG84oC75a4M6JkYJjSwI/TSN7JkmgarQJTlbjt0giCLlz
JZ/01DdooCckZbG0RJ6uIQ6dxgSa4hKlqxDXYEjk2QVbswSrLma13A3SBbXMG3Nch6SCiRFdNHg+
KUsJbccao56jZDTgXd0qE5eNAG9ixroWWHKkPC+BT8lu8Di08BmY1jzJ1rmrd22+ipfhibjBFeTh
geNUF9j8EtZX4c8ftoyVl7g/gSlcBRL4iP4TAiXkBgpSCwYyD/dsKDPyfUyPal5wul7chQvTWlEr
YEECNy6QpTX9pNMNbSTtNIkMxNLllkZDYGUp0EEs5asiIjFL42GXsVma3jRJUB3ipaDVWk+9bHdD
3D1v5Wdux0EtSwv73kfQ5OoAI1aLnxFep3GU6LxbiplQSYFCG/NF0cFeIyHakyVFsSyxOKlLIeR0
e9Z54ZqRxXzX+jLboQWNSreSMB6xtdzzwTFd62jY/oe582iSFUmz9l8Zq/XQhnAcWPQmQ4vUOjfY
TYVWjubXfw9UVWd1fT0221lcLIjIzBtBgOP+vuc8R+trPOxdBQWfeCIrSXYwlbN1C2gUBjsqQYcA
vwH1eGc1SEtGjq8+f+8+elILnpDpe+mzLqF3hRrIzGb2KWagDtMRHFNWabu0sen16fRdBmhREGAO
gnS2lZ2o9HKY63w1QDQVvgMzPqqxSU6eW3N2uIK2jgpw+SBpdVlWBKNF03rCbdtbziGM74oUGQPc
kA/SEb4tRXGgalj0ePTVB0FglIO3P+85umRHt9ugRbBDQlew0woWF8CR8HKPg9pzF8AArSx0uugR
ZSX7y7Agwcez+7mUgcfbRBQXmX67IT0Jwepk5od2zmVuxZSz2har3kJNDhjU3bVoXBTCR7uAXa86
9T0y9NpeOJ6zFmxoPCqJiBH1Ue/Z/lr4fn9VJ+G+66bLSTeTU+6i+xtAJHttU69L5aMd9KONHfu3
iUJ8TZ7SyZrbOzYk1AuR1U8ydWjB6WvZP08BOF6AIE+dsBBzdTUEfB8lEN9nuBfahCpmoOWe29nJ
yluMUg3a6XHkvM60rWXjaxifrBRALXQaKFwlyqqa20HAWd9PhQ7rLfTXrIKfkWaUujI/puo+NCNj
M4/6QIyYljAzjq5M8JKYB4i5QNhRmigMy7Ha1wkAG0Pz73WFQ2SiL8wHS430OZXWtpvj1fBWaFZ0
Ylp4S8VkQmzR73Ld/Gag/AynCnx6zuqOTESDKyADQi+0C9VYtNfMdGXnbrGRkceC1vUewBdxEUpO
VIdmYc8a/tpksMGc5XxMUYQmBOF7C4pua8r+FQdVw5eo1Bmwk0ZUEgSLMh+2WhXT59Ca8HaU725w
h8WhpCYF7q31Nk5vvukNzZR+7h6NL07PyiWV9RtptiT/kbEoXvwCbykWrKPeoPNI2/BXo1MUimEG
xEW8jsyeaRVRKJu6ql645Cgw+fD0LF28KqvtLwwL4akucxOZu/5uyf5+UvQ0GgnitEAKUIOg9kBd
pX3yGYJAvpmQ6psFrbJiXsfaLOEM5nBlH5xJud+6PSWQITXO/hS597aiIdLTvBopfgVWZFw5hbEu
ALKt6w6pZlIO+f1k6e9uaYTvrG0+bbLRMkM+5J5NVdOqP7m/vWaS2ovdBMyyrouqVXtIKvYQDNug
il6FLtBlHdqeG2okMPPWLWU1hoZzhsJlzPHtE/gTQQHc2QGTGAdWg7L6LbcuWhOCUPc+BQVldO++
SRiuiVK88JmdjL7ycV13QIxTY0uM2qxpMX6lvveYTzH+lXQZrGg++cNVNKSvrlH3uwmw6rkagI2R
3GmsZaQXCHKqX10vgDBxlReAFzcjNL2T55FiGTNvKSaVbzvDv2Sgi8n29MRFQM4cYijjoSRS/iLN
Bg2pJ6Y4u33h5hXdJkMD69b17l0iATb+5KP6r+pHN8/XciQjbSgqbKmFdS8axr/cEGqdBoQzabq2
Q6NqltiffDfNuM9R4xkY+/JBV1BHOrnNlDiqIpd7B+WBlTrtzteYhLo4OS0/ZxTKdPwIzJL0qMAn
z1KvCxlR3EYcyLKEHR+UqySPvb3F3OIYFOIjyjTvOorLm0nH1Nmb1rCFlQpTy8XxkuVM5IXcyNje
+vDkCFakZ+nlAH3fe4QnGQP/ihVhhbYXtqxT03Xwn62coN7JQqTf0c8I41+qLJwbl3I0q4bxQnbO
k4f4LsPqh+dFjBu71L5z0e566UpWbtq106rPgMLbplBoJfrSmnYeSgzw6cGq8pl2z1X7Qs+KbeCA
lu3DwNn3/gzqHeDoOfRIbaJoMW0wOXA0FMW+hgZhNBkxDOpXwaRMpKwDTKy2fQ0C7SkuHJsMUVbJ
YZm/mOOU7U07Ofk+meFjj/3QameRZdMQ5ouPX+sZSAtQYnurvlGaC4ohyKhzBKG9rd9akGmqHukm
TT2mDqngFdRtzc1Kg3tn4OXR86le21FOb3+iHDFwh1vFpMjvY1N3NpXJUdUG/UO2cwRZZr96UOdj
Ny7fYjmQP6RdmUqeudfe9HyzT6VvHwfdSlchaL9jXHMNZjOmPX8ZWBXvfQVHRkPNkJ9J8PgIYqTv
Wc/g32DL4kZCxpTsuD/L6iMNCIyIlmD2Yibv/OeH4ahu+2Y2VM1h74NnF/H18uNB5bgjjep5EdH1
45qFP1mayw/Nm5/drJIwEZb93x8uv/4fX//59alTyJ5/9h2XDmO/M7T+m/8yxCNh8Y7nzfJo2Sw0
btVhUv3ZXR4tzy2v/vzw35772+7ycz60mbL7MGAakmUmNwvU209KPs04f8TfHy7PLvuTNfCSlkH7
MD3yT+Z3smw4u3Dc/uxrk//nPrEs1A7rdfTiZBOo1UlbeVDYzJWglHkk53jiU2rNQfjZRVqCFvUH
EgIXiG3WwagL9dA+TkC4157LlGbZbarpjxeS+UccCdKVk2r/8wvLjy27GkWhnezD0/JUZAtxJIUa
J1urJ+TTWnB7lp9bXlk2RaZo3bLovIsjC+M28FF257exvNyYtn0ozI9RmDaCYa/D3SrRCkRQxE5M
HKBszbQip6KZ76fci6uS7q+Im/smpkHTqVGtZEFq2LIxhwZBRFioCX3jhEIE6oxTNJ+DhtYid22q
n7EBPZIbuFB0zMK6pl1IVkcCbGwfzRSneAZF5csJPu8uz2VZj3S7deCAKji1hdFhb1he6YLcmDY+
4YVpT1X+5/dSEnb53lt59IGjEQo+/4Xlb5eBNpNHtI74VfimP//f7//L8md//5nlpaGhk2L0Oa7Q
f72p5F/vbPnp5YW//O3/8eWfv1C6cb3z2vrw87N/+T8LokyiRJ1SgwkwzCyGPzcDpEDy5DoMvPte
IFw0DXx2zticE0rP4KSgZ3Qu8TiZFlG6/EWqLXHZlU9XoAgPIN7zA/l46qy1PV2lhD4+8RFd2G3i
JiW6Ed1KVYDyArFCDJj2q1P6txRhduwqGvEqZaqvmLmw4rRZZUMq0KSkJkbP0vRZeXq5NUCAgUHU
efXOp/ehSUoBdaMovHkPTMCKq6RnSPMqHemsTkBsk/jrMugqzEo067tcIfx0WYuIAahBDcMjz766
gMRrVaKBYi6wbpPxpqVEt8Yuj7pIFg+NpIFQkYGL0gesC1WyNZNu+t0NfkVCooJDNRj3ppNfM72t
V0OqI0SI4n3KLXjfkWQDJhUGj8G6TCdcG4ojfq6ivUmNgptZ5LdXg0FjqaWDaVi06dpZDZ4SqNoV
w7gmxmPAuIaW2J5Ksn0wSJJSZV/C/RgRSrqlpm4Keot+fB36U7rKJg8JjdF82kFCwmNcOWvTM05F
2LfIT8mPJ/P8GLgYQHTHe06QVTb0QcjVAvEatCh6SBYiu/pXS/LOVuX1u+5skzRtaDTadPST5Iak
aTTRdomGOsSv6y9848g/CfvNsa1fZtJinq0pponR2NsS7XhYIAworrsEuaGTVs+4DDLC7uCcqCYI
LiqXOqmREGMZG/UEkIPxQRPFcKgc1g4BPVii3dXJ6bUr+gSqax4qnXmxwcq0yWGYQIpe0Qy+6hPj
3FuujX6sjTeNW1xqDUlove1fa6Z4z6u5bsvb0TiFKY6YxCPGLcjAHGNM4uffThqdUr/HOB5U2mWY
U0PjdgZTiGzyrUzNqwDKiKV34HRrygEVEhiAyOYqT4wXvbG+ZEKeWoC5gl+9pBzABRNON5km7zup
hhtqjyb8401iowCTtuPtHXg0FcWQoyb0EddUkhwMl1VQ7mknx79PRGffNqn5bZu4+KP0kagAFGQy
R7crXrtaB5fSTM/hXgvIadMnM96LZNb1yuaDZuC88Ou1jUuc1U1TYOKz2nRTxoxqVmZMNFeYs1o5
LW0ksHXu6GvaWOamSJyPoFPhU0F5y/e9ck1G9rbqAbf51HW3fuYf9SQiCi57NGcUf8UR0jxLo9RZ
2I9G0ZzTzEMDR1rqWmQ9tjph7zsrdPdN6V/WIQknQuSMIwWRGAMGc0xYQ929Vql600veQVYigs38
27IwbupwYOnH8e60TWczFbTa8dNIpEaGAT4Bs6aEp4UGahp0WAmRfevY9l/CCFH1lOswdWD8r8Ap
r5rQvywmSa2X6wN6hPbBcg1FhX7IwR9fBO1JoLDrMfbUCqQSw/nW6qHxlVoWoKnNqvdMUjaoISSu
LQl8T6BvMyjtIX5J6q0zif4+axQqwxihDMcWAXMTalfM6QH4GYhux/zUOFFw47TckwPaQkJEwXaw
jDeXKETUMDn6SzN5HEXU7upkzokJHfuqC/2PhhJaS07kFSkN/WloeV9VG99ETQk+kIiHLV0Tru6h
65DFjBdeR2UKgL2zgfq7tScY3KXT9A9t0dO27B+qutbRloZfpkVob0WxYNvYaH4HwzSYw/NH6RKj
cSEfGs2O563UTEavswbeSWxutO6at2iuzZrsO9VS+hBDXe1yGJW08VHCEvx4yoO+AZ2HmhQhx27S
oBL3MaYKaEBZgtJY1nZ2MC3AQrYWXkMW7dFozSQEundbH7r6oSGivZrQhdGseiRyDVNTd9vX9bQy
XWofY0meqq8H4khq0kcMKZVCW/45xCAJe0W0cdnpT5pe1Rx1QPqaDSmzasaTbrsY21pn28UtJfzC
osBjOekFVT7MFtVwPzQmenARUS3W1pNZTqcGcU1qB9nlLDLjzHWKLjon5ZRtVJadqZOSQrwI0CNQ
2TFo57Fy1K5t0P/3w5QcZ7zt1ptqOOURcJqy8ykjDK9OggYkHYbrhLr9sS9prBAlAzSDTD3NgtCv
D4QhIHgFlP+aSprpuowv20lDHz1itZAmFiZdWavARgo/duO5VXF6rLZjn90SWMWYmnu/4AVTzG+w
+Er1lLh6hGamvJc0tfIpgiIquTNnmvMp50tVmrRwkuysei4ganbM9qbh3derq14fS6A5fPoYx7uh
Y8l2MyzIVfhAJJdtINUleBJdTlYhRIACyp+D5C2B29FmxgY1P7e8QNZ8tq0c8VDUTUCAuf0SpZAN
YzJ3ju1MsOnnjdEnmCmC/DHUwvAYZso7jmJ4CTVAFXVujUeD2R7yEjZKs4ONnSEniNFBEbecG4fK
I2pprh6SVLgb5lgh3WFdULGOdOvC2BEny1PzxvzXo2X397c4/0IdRTTmNssTXWMynRvmd+72xoOW
pEB+nF5fu3jL0UU+Z0Mzg8XzHdPHiYLTmDRH13R5SCOd1BmZW2vD0wCQKG+Xw0TM1KsVoP03PHSe
y5R+2QiXU8GcN8suPHYq6CzY1qJR7THx3wLRwtZe3pRV1z25gmN9G85neCK4HzRxMl3IOaDQnhcR
lQm6pJg3y6O/PUcIHvdNicFImTHFyXnlpGklU9rAalFfJiROtC0Lunz+Ln829TxHbSM7WOl0nFei
otm5N2Yo64JIDZKANUuu74a6gZUwb2LHRsq07EczlHWqqMZ4qbWXWpegq3e6EsWLXxwzddc1rnGQ
DsQid95MKUJeranSVU+AF6QqYLHHtsR1pgr7MnQKBghpmsexLazj8kjpmnkse1lQzKAUG8yM2ApM
OHMxmyUHe8t7WB5JlrprKZBwhdGZUG7j2NSucUTH3oXSP9gVNBMzQfQbkK5tUq4U4yG07miLFMfc
cKtdGLtA2erXqWeex1ovW9E2qPgKC33tBxqWHae2jqVpWMfaAnXfcg+F/476wDEZKmd0MqxLz4HT
P/PEUh+aQomgtKRbN9aCgIyOtQx9zJvS96OdQaYoJW6WvBtCRr/7eR2zbNr5kdH7iOkni8LQn4Rc
h8RCEjQpiCwA+bwzsC9p3NCgepUeQtw4QuHMhvrqoWgmYzfQHz1O82Y5/suuRUkxzSjmcLgDAHrz
d8DM7Y+NN8BQcdEKrCaPjDYnZUFkhhai0n5XtCheKia83gwS/jkBl90xxlNejJO/bmv33rL617LE
U9dNs1YynuJ6G+rDu4U9nnHfOfRDefrvTHR1KBptuDKBEU7egeIO8M2AOy81a+CTyY70iWTj4A7T
36bPkAVETJlwg7wanuPGe6jetYfiRGtKR6SKUnueC8JcjpkQr3A0OefwcXoFL/Y5XNOx8B/Dhwyt
x84ZIZyusm8givNFOewoe9JBLPEl0QogWleQTMPEnWY5NdZt85LPwDEQJFsG9ekenrTqAb1uW30H
1THs9vrddN18FOyOyAZJOtuQtFTRA3w1uXwN8kTXzQv/laQXh/xLXeh3mNFoEma4wRHeyHP0brCK
wZ7q8UsTcgb8xtoJ71QTb5g5q2GHI8QUJAZ8IIYBVlMCGn0wXm8BWG2iG9Il5QU2Y4QWDxqVUm2L
7TyeQVPuefwIbswz6jTABRv8sRAJUlqvnyW3M6Lt7uWnfWXea2/W0b+nHs9cr8aOZcHevfDDM3MG
hhXzNX4er/3PAW/4cw8Du9kFZyM6CAz87apn0JYsJLeiIul5Bae/PwOfnUoW3RfFC+cBDviJ7gRd
o3N6it9xXJYkimwMsSVRQ8BRStFbYOwF8NBqF+QnOihQqKiRj3LDTIxxA0m8d3tGbbEb3oPqwr77
8pptMyKVP4/4vN2Km+FeVHvPudfS3V9w7Te/s87/K2+zmyLKm/qfv5kuPHfmhWNQ5IfPf/6G8ES3
daYTtuMiTTVsW/L6x6+7COnMP38z/rushj5OLQOjpn4sNSQrm+RbOxX75L09BndQTlN0C1vdv4mc
9ZjtKCs6Z/dy+uAMYV6LRi+d2S6jXJMH6DNtIphs5qTGwS50D35+A7OzL2Gori1tp3kk07rMG3Ym
kr8XiCYoA5+mb+h+22ybvULhuMQDui+futv4LnsonxoqDitzrb5iwpXcl/SXwOCy667SI/d+dJg6
JyzG+r21G+lI7JxbBjO0BsRecJ9lCLjAt29hbBp3ZAGLNVfHCswbytJJ4I5qnpxLMMwD1eyz7DZe
u/1S3ad8yM7geMNvjAkYGpxvHFAkesgTq7Q1wLTX+B0xpE6SHNLii/6exsJDxZeO1QZWMa9wVcNr
0JD1IyU7YJj1z/Ytp2xD+/EOsVn1jMTCvSq2Vxgl8OpSG045fkckUa9OxCR7n76j1d9qt9YTFMyt
twm+pncS1TbWLnpIZ06j+eKS8HluD/o+3IkrfKGEC5cr7FMbrPfNLRhABM/ZcwFZBNcLyqYNcmfM
kVynDm6A93izig65Da71gitsvJ4RAA+WvvoCTBY5G2YH62YVrffALIF90sEOMRCe2tl4ccKnAE59
YxDpCciHmc6ZEjl08ZnewGmLjO9qXDPLWGvVHiLDgY8YbK0b45Ng+Wo//GIJzlvlBr6zj9XrePJe
WVfumLltmZvvNRxD6xm0cPVqv6EkRCG6OcY7d/O/nPn6fzrxpakbQjrS80zx7yc+IPsaRZfZX5lu
d4VnidRoxhhOr0fHezFnhSnRH+v8DdsMyiaMRo84kuqZ+D1rlf+XN0MQwv93FRpCoHjWBdkHf78K
7bgZpPK6/ioyqRXyj3TRMN+MHCIQbThsuH+s8dkRYs26Krgum+uABi42y0f8I9H18nbmhAnAgn8M
C0RM/C1x4q+7/2OOxf/JmArPdf5ywOcgjD8CLq5+ZV///O1Q9L9+++OZedQzxPILf6RUePo/DNtx
DOEKyyGIov+qm3/+RlLqP6QwpSFNx/AcU87fyZ8ZFdY/bH2edQnL9RBVCM6dPzMq9H9Y0vFs6nNz
WsL8W3/mc/zbcf/5Hv46PBtEXvztzPCICxJIJCzOC9NBw/Tvp+mYNU2XO5HL7DB5HlBYNSq0NzWM
pnbO0tL9+Mk1xwgHSH2uowl+Q2kDKhzNX1psgT6fY8Ep/F4G8dSdS/ctrEZkJXRlk+gxmm9KZfo9
jm20H0fvc0D8rRi8BFDRduy0vZNE87AwbYbStU70089RN+pXbf/oKz05ZHnCXKEHa6Pr1u3olGet
Ho5jid08CkDKyVzrdzL3vWPSuyD+mUaqBg9+ku3MQLnnAI6Br7rhYNMz21otbmXbFw23Tou0UjR7
rJ8ZphIHq0Uqn0Mv1ikOZCbr9blKFBDd5hjrWFKd8Uth3Va5/HJkyooh7L4iu0k3RCWdI68htcGt
H6thCrZOWnOroPhBOdjSToJMTjq/r31kaVcRLdquRw1m9/7Oz43hMUFHW1qApEWbvVuePNED2pPy
PltQcv1ggIZ1ScVekV9JtaowY6Qs7hGJl74NOvDwJDUd3KoEukE0+oVRXrMayiNUjpWHpLNj+LVG
UqRU6UyQOk1Csstxwl9u7UV6GBv8DZVR70hH9kKHeRG0Hi8po7Ubju9SS80zsiGdLj+EXWvIr0TX
MjcGuTKo/E2o+nFEtbtpfbGr0zDbGb4N4jVrVzUSANoBUK97k3qB1znZbuwTyDE4jaktHUkKpNo7
3bWZUR1rbh4SeIRhu/EujZyTFW5Ms9MRy/QuwIGOyZ0Q35aVnyy/b065ps7xoCGT7t2tfEoa6ByT
N1ymAwGOUxq+ix5PiTL1o+gSkzm6fSXsItvmNmF6UfGl8fZWbaAn22TINKz37WvuQFaIJlSsXdNT
MvDtg4lFpq90DHQOEt3YAncwhGmznuyaDHZpr7rO+cwLfOnoipkpBP4n9qJ+byWMp0ngRpTiIDE0
RjSnNju3dk4QZMfq7cIObGPryu4t18OB9I3mMgkmJuPMnK2ib6hEFAebrvkJ0eNmBGpf0E4uRgLr
6uBWxnurm6vwim4eJxigbLG2S/fFJtuOyCwC7jXTP2RmeatUZ13i1+jOsfFNiGZ6GWoQFewcP4bS
QEzUeX1ROkIRJ9XnJ664YU0F4pSJsj2UnsrXTRM9t7KEc5JQBgmdTJ714kMbarWjvvYajMySHDed
ywxWeMQlb+KEQB7vn5VWxusgqnzOuvHVcjMXDZQBecjWrvtMOFzaCPPxfhIedshcfd12Au6jyC8z
g2KjKyXEIk9uZYlj2R4Rnwm3cUC9+eiUknbFit/e202FKzJ9z2UnwO2ndCL6NKBJnrw0qaAF3l0F
A2D88S1KQV3XMw08dO8UspwNgbqQipAe0H8/2dRC5yJ+t47zN/Sj0b6PA9Y3mbXOTDPd6EV9m5rT
t/CpdiTZKYi6TetBZkIM/uXK4CALzUb4XfprH5UPK8sP3jdR9olzIFiUjlxVKxK14PyydD1NTPcK
IrLWRVuHuyZ6HaRF8R1wTJ11fIGTuxn08DFj0EYr2MyQzoLp6CwrQyg2ru5UgWp/8sFe2nJIrrS7
oGpwSOYRcTLpNbrdDmC6/OhCysapEQcbX4JettsS427SmgfKEbRdU2bLMr5R9Tw3TZNyI/qAmTQa
5AxfSS8JPYjFtfToRcYJBu+uQHbf+km8GbVw61UToNjspZxmJbq0K0Q89K50xAaims61mfdI9ycI
1yNtGGRbQ+IzXw3wvonRJZBWvcmB80cMfMqqYcpWT85z9kVcEF3EHBW/wtKbUJcmM348e5HVk26R
fxSDd9Z9J7mixYJf2Gi0td7hi/XbQ0SpaF90mFIFYZaHPDNZS5o2fE3ta/JMrFRDWF0U6EjWFjHL
DvKnccCfV0dW8MQ9Fwx5dDMpL4K7Zah1PI7nOKZBkObZO3ajR033T0ZPuE1gU2AKTMgEWvdckTSp
6RSIjdg/poqKbO6ZpzCtg3sv6+6qLre304AKyxKztLOtrO0Qdg4LaOd+9FFyuoUWrx06GddUmLun
0XL9Yxs3TPZNZ1j3I6qpujTGHVqv7IqOSg5HhOheQQWbNhg+lUJMN36iGlYY1ZlqH6ePrQP0jecQ
BoM4DgMRIdbI6dwUsGn8wPGOrohoKSm4MkNpW7THoHKjhoHT4FVoQk3UHlO5LyKACiNBgLqH8aOq
O9KIw1atvDpujl1D/bWzJxSYUFGxCZp4COAj+D33BHeAUaulj+4I8kLrqkddHw20mHhLnG6Af0al
ft3q4G0ldhgUIBw3NTETtrsivRLIwPuKoKVeqsuoLc+ZDMQJcRogdrM+y5rLxB5QXPTwUGRgXU2l
1x9NlCX0VlAQRlmwIQOr8ylqS60xNsMcNMedvaIek+9EOcBsKwtSNIx+TW6W5I48AYif0+Z1kJO1
yJGuV1DgMXp4FZSFIaKd5irH2xltBHYTcLqHaumiisvmQGEPIyKwzoHIMZqrfXMRmu5lWwoTnpMW
gdwJLQvqQxQ8YITBw1FM1U76JaHRIdm6qiUEOWSZZkvjbM/NxDCmvSlKoDiovSoq5efMpvaQdjaJ
swUQtl7R56CFdF1Hc0oMPjat2gVBqt27EU5rvXFZJmosr+ZC6LkFbjpWAfHt6UjmwkCgUDHXM8M5
qwqFVNze4zkjwwmMbTA5BgSGFFVwEIz2GvUkiSVhQ8DSHILeKveTajZsBPOwZKEvzy6PRA2f3QFS
5+hDvknr7n7AE3V0W2rfVUHKnjmXxkpTIs4NYwQUnGZHWVpvcYJOKc5xb1mlhaGvTPc6nULyEcfj
spnS1tjYwvuFvKDeBHb38RepiJ7N3zadZvwHlCQze2r3Pn0LOQADFiHMeyfyqL+0SX6KTbfcUd6k
RFWJWUKRONwHErtDFYY7Ww+0cWM0zXvDHJzkd9hAy5sc8h6yiSnpAPsENQ0t+LihS6AD1Y8qQ1IZ
1PAcNPXoJ02yjVvkf66NMZm2wDkuWGYte0Hpns1ppgJbnIhj1FbH5ZE5V0uXRz+bDOGuVUbefsmn
Xzb1HF+/PBpNSztEwUZ1fnQK3bm+DUjV1+MTnVSCrxhP8taFn5cnwHFjwCDF7D1smL9uDVHeLG+3
dyA4hNSpcXRDT5xL0svG6hsE2z/7ZNLBBPbl8zCXV5Hc5seuDFJMdvNlP6BLB1PgIkrykDXHKle7
elZtiEWotDysBYc30YnEXs433Xg2OqOiQU/rAUE3ZbflYWrXyKGmyl0viqBFauTaLTL037fLE4Yo
biaJMS03AeNU1FM5P4vj8uhnY3mAS9Rc8xeEQ6Fogzgx9Rjz5yK71YnyaM+bZVeNyZdeAij4eSop
cX4LBK5MBQlNW44FNhUOy3KsapMwYTPyt+ZDrhAihTaCRH8CbexOBGm2kRmelk09P6rd72qurIZ9
MXI/EyUZVjMnbI6zG7AzuEx29niLuuPPxlNJf9RTh9qjNz1mWqkdyzDUSAibz7mI67OijjEh6qP9
w8btKKzpsv5CDt7rq6mvpl1YO3uNecfR1/Q/Nu7PI5SGGEknE6Co1rw2oVMdl41j5AyXrqy2TBwZ
+xBqM6rjD4orPqmM2ivsAgG6hgmTGX3iO4TYgNTmF7v5YrcqgCNNhZJJBBNe1TYdAMUXGRPyefSQ
8xCh5v9teWSMLviBZb9rgqfI7bH/zt/R8l0sX1SXWNlW5s49rQMq4n4cVsdKepCxDblbvpm/nb91
37OmqkGW/LzgeKyyOu9gtvhUVsuJPDBqQE4Zq3qvmBCQ7soB4T7+1+PlDWWHehSBxIHlxO+HYPmU
y+cVeI3hnP75yRm2862rwkM2duRrKxREugXq3u0olOdi7zTGrcGK2BH4rG0Tck1peTiIJ9D15Jy5
Zic3TRNvx7EgxAaZauzSCzanicah23yBkHPduqas3o8vKkkYYHE2QCim+pbQcQYT0ySXP5vBQ+fj
0Dep0RF5IkW5T0IsIJG97mACNCP7rgtdmEjeZaVVV2bg3yjJ2k0jTKGiTxygH7vQsF2JWtwVTXFf
iS13zJa12ATzPGHyjjF9O3n5JdyMOM8/DMd40gPQ7riFWfn10XOmP8VhMgI5KV/wG79gkYV7YnEJ
GFmM3yFP94WA2apgAVQx+VrZOcLcA/kMfarsLLJnWHkqZu+Ai+DFO3ju9Ankc5C2s9SVqY/TPcSl
SRKtai4bq3f3QRo+VsboIBqK4YfTQEWp4RwMnftroDeH1nXynWGR8jcON17mPsRWRtEyiU7uu0ad
YDNm2R5HYX9nty6zL7c71kJcpupjMG/d6a5MIX37oYb8IEvOoT28syDJqNejc2gD6meCfn8gWK27
LhmOGd4L6TsBNQeNb0zdx4F9nac3o5t8YqGZsAWEDKBp8Ktumaxooz6gHU3Orj1AmnS6vR2Xd646
IC7ZIYkFmOBKqGFFc5M4ZAWGA/AzkaWzf+GyRXrOrK+71Icn3wE43gTycmSS0SjFJWHAi6rVOmTO
vHbw17kp9zoENxd6zLzKRc9CLnO2BvUjkl+13T3U0n3rOAhTiMS7hexw4Ukb4g6Ioky/q9KmorqA
yUJNQHZYU3cxfaS4r2+F76Dvh82uUg9bexo9zRn1Q2c+jr5PTKQH3iuzv5TCRdVatMzNEFxk3d5k
ZUdI2XYSw6nx4h0X/HcdAeT2Gi9clzWE8sE+VzFBgjZW1hY5plFRTo5thwOp13dZiUFx3NPJJSeg
id4nM7mLvRFZRyKJ9qPp4iagnPxhb8F+abLxlAgyMjtSODoxfOStcUWb/XFSzn1ieK+ebGl9ch1N
xWQfdIticVm5N2mZ4cmA64XQjpai2inZvhRFdse7JNrAo29hxO4uh7rlizRF3zJ7L/WZCss7wK91
TBzwOBpfQ9DfDKlg4phsdCLi8DVZnXS2ET1BS3Qo6AX+BSvzbqKhfplG/+ig6YaGVL8o5DO0BJND
Y2JJzVyYfpMK6JwNSXcyowrb5qS9qjzxABkW3AoOLYsep6idre9KFrdV90s3WwY/rd3YJub9ZmI4
kK0BsCRtbuhGEh6prUM8SrTfmStrSMNkbjzUbg6fpKJhGMY4TUySzy1sPvz3Dug9ynIq6/pTW5Nj
5iJ9HNFHXNSCiCfV69haIZG2cf6dVjbZQ7J8cQX+rbLzkJIbX83o1euw6K5KpliQPn2EASlk6xb3
/QoN4/r/cXdmy20j6bZ+ItTBmABuxZnUbEm2dYOQbQlTYp4SePr9JVxdqq7e50Tsc7k7otAkCEk0
CSQy/3+tb01uMkM5eJzzBCBdobFX48EhahVrKKmZJrJbkKnGOZsa49q04+vERO0WT2Z2XyNrhEbm
YO7yH8ME03Y1QvD0HYu+o/L32Sw+mFnEO2dALMk16tuxdVbFC9q6B9bFy7XlptdVSFfREMOHM4Tw
yRoKEq3zprwWxENrfi9TyC7L4l4G37YggxooJiC5DM4vV7bw77NF7YJ4ApuBIwHwWeoEN3iTAPQW
XMgLKBc3IwAg43fXZon4Liqf03S+70qqsUXujAezdy10FfKFu0bHKUUhcCYAAXDPyfCn62owH8OM
fo7plDdojknX8A1x20vvzgwhK0iDhmCqpaaQpZAZxqcioSzQF3gGouAjA82yYxnibTojBUjgp8gp
PQuPef2to2J9zbC2TRXfJh7jD8oe877Fzuy4OV2xKPrSMAaBs20+EjlteifSPvv2PaGKctVMH0EG
psqgoWPKfkci00OaECuGpwODWGFeo++4cxv5i1vMdcdAhmOwYs7RfxvG4J1b+rhxFOSx0HPPVmGe
suxX7gH9n5ZhuhZoFlXGnGxAxGZ3QUf1ap91cIkktzQuJJ12RS+u1pyYHEcLZUkjPoMCrILw3hoH
AoENRhlmtSnmo4lkHxfGYbMYPzBieNt6DhDHCSDcbfrY5h5A+XKCv4b7YzMMeJj4S5b07yULa5o4
mhXuTqRdusjDbqpIbejPvLbKB0M34p2uCu9oLu9twCVfQPwNq2IiiqD3NgFvrerHGRrygtGvQ7JV
Jd8rs4GARWIPvrlknMo7Z+nmh8iD8R8XKVBTFZu7JVUY4pw7d1jwITeY4nIb5IiJ93K0xWOX1bSF
gzzDOXt0nGa6NkTwIwm9G4NVGBIQ7K2l+1TmOtUry32KpQxo8TDeR6OzGdr6OKURJPhC3c7x6OLH
cn6lC5Yi8t6vXWcCRjuD6krOeSFB4HfgchglEDDj3LUktJSlir8C2C76zr1Q8N7ENSQ1z4L1xRVo
7bHyEBAFjtLJn6rhpkPHThBAB+QHTRR4PQQuKdmtqliowKECLWmmp5GR3s/jQVmLeaZMBiHCDMmV
RKhLqLt4SFP7Hv0jxEz3a059+6rT7oN14+P3aPIyOlpl/eQysE1bbGxApHvaxxnFoZpcL3j+Htp1
bXVICXaR8UehovoSTa558CMbNugg9GCojoYjb7jNbfJkCG/TENggCIYv2fgj7S+R3Xi7nikRvCxs
LZHjPLc9aIma+MTez9/CCCI0vQjSK+T4fbEUMUtAxmL5auYANnLSSiLc9M7IvKVNHxzJ++n86ZdK
IDzF6tooYOcUPlKryH3zvBkkVomLPPZOi8nyKu3l++D6j1WD/qEHbeU52Y8aOfBCxWNb97DUlMtS
c+CsCwLjxk7B32BiamBdo8/mO9H6LJxVfszs3RhgbUsYrIZOtJiJeqZk+ug0DWyFpkCF5ux6KzxF
oiJnS2YN6CZdSpqKl9Yi83LwO2yAvXMSDm4h6Q0oe0pxToR751s6mSPI0D4gn912aVXf9TLfmznI
cVYDgGlHyQylzZvrhATa3ISrR0EFHiA4qJEMOhNaZN1H25Dvsaghwg3CUrvaDN+mutxlGUJr/GE2
2bpc4ogfdMF8sIA3oe5bKFqEbfVUSL9lfQX6L7Gc7tzPEp53HddERevnJlwGSk2suogOxI/RrnWE
AqzVeX3+uUnrhOHCY6Q3Sv+sZgs0LzHexIKayXbWv8HAQHhO1zUbOrQ6SbNzq/9QqeDkiVntmfDw
F/Suz82IHpJcdsh1mqV1zpQnO6Ix0caZ2U22FN8DShm7WqIg/FQvlX1ZWQDPFwTmKRKa3yKmVb80
0HU4Y+qYWGOm14sVl4d1vym+ZzZar7QQ09kZ1EQlh4ngMqPLmXSmvGqQsLQ9nZH1qS+0W6HCbEux
rPmdOJ+YDeS9mukMTsgMEwZKv7QEQOXr8oinN1Ru/r6RPdEHC5Qa2Cos7F29kleR82j1kplaSjTU
ZLd7T0UTDks22qR6XoiCy1JhYPNi4Zxl/URpi8366HNfZU73/QQZtfUtivJ6BR5HM7GAAtvZ7+ef
O0vYv5UnraOZwcSTCzrfXAAi0SLaRdUJd/eIZlHrYa+p2r4/46zpz00Z2ADPsoxSW+ZBVae7ZWT8
nDD87lw3S3deH7n66fpIH9HYAaEsoe9uu97FK5HcB46fnb1+IDPKGcg+NG3k7QCz3M0q7VtFfrUW
+Y1ZE598Op+jFu1F+QTd0ZvQ1PhtTkYH+zDhc5h+ZCk0COYgKHCWw7vlOAojNHq/APn42Y1G65Q3
P9Yn6263L/tTzjfWm6V5XjftX4/+8ZQJb7fLawcIqH5XRqUcTtktXgauGC1LXDfrbsgSESm2D0O3
eDqbKMkPtcxuLTfhqdRvdn3H6HSp3AkHHoF+j+68WGehN+vTdSOaPoPa/pjX3IkLydeEi3f9+397
E/rtgInxC0xKvI/1lZkTIY2YMidTDqEieHKb9i4cCSQekjpmzXVVNebXImaxsviEDqQJuRaZYuE1
+4TqKCc6EjLqtLV7uxTQ8IqKkrYxUs1GD35t2YRNqSB7y5X8wRwI18EMP9mGWm9V6bvnlc9Vz1mC
VWiDux7ieW4OdHoG9PJQiCieVhem+awlDJqHY9qR6E2hYu/M8IhZ0fSq9NCu8+taI9l+YFpgvXlY
IjLY7Da+UPRt2XNqU+sZB9e7IfkXiBF+e5wh+Jp9n5AzqrEtKY8xxh4GVfOLYSCjw6WZ/pae/K/V
egj0/f8vrcflrezeun9Te/z+kX+pPdw/cDX7Pso3PIGhbYV/KT4s0/7D9Fwb6QYSZtf10Fr8S/Fh
/mHq//kCwWvIK7yHPxUfjvgjDDFSB9Q8RGAJ1/ofKT5M8z8VH6Fj+oFjCc8JbCG0cOlvijy6KoFk
ziAuVhSdnEyaxDgP5jXmCMZRxpHYTMWhnOuDNQ/NeEl1MdvtNMdxHbNh0CQWM83qqhOpBHnAEJ7r
Y9ZHox75P58iptiMOEKO64tl9JpGbn1axbqrVnp9tAp122FwTmPzW0K97v58bT1Usvol6UCXn9dX
yG9l3HDyS+vbUCUS5mD71EVP2ZAbbqTfx6Ii5CgEpNUYkOGwpebw1DaOaItNsHoWBy3hLm1tcczI
PlxEUx/b0CTEpjCfylipo+UaW3gnyUXaKZn1QnyM/dAcfGtM3Ou26I547t3tUnjmed10EeMPDa+v
rE4QAK62V5PP+1TH2/VzZDW3N/rAOFiq/fOmx9+jT/DvTxU9kaVjQt8thKNLbHpeQgKeXIabdXZh
YV+rBcKN9ea3bqTHYrKkz37luriPIt+7ooWBuNnO2vO6MRZuoVfrQ3oqpGPyb66KmN7OmFKG/Ott
rO9l0W9ofbRueB/9vjMnmBTck1cd/edm3deTsa3oxh3LrImOFEXhedKMySg+ikpS7N8ITyY716Db
6wTaFLDe/NaNSWvXqrLxqGhCXfVFHe8W4AT7ZUy+qDBVkNK89Exiemq1ivUg1WOKA/OUUDKP0ATb
DdTCYUGzo+BasKIYSUKj87LeuFN8QLQ6qqO6i4FRnelb46CyIDqXA9GiToUQwoRkymQSS3GDILRI
iWdcQuQjNbGfVROWLALo+kwWWoK6sX6EVXC9GgUi7ZFYN/ZQmEczQGCod6VVFZDXlNxklH8pO+ou
27qJtANkfVTNsJgs+Ujb4KsPkYj8NGuXLkAMrhpLBCcHpB6CUdB56bH0OTNDsvbCCCprJuT8e/Y4
1WHFUtbFKqPnkUmQtbveDj/CBuFwltL4KhZ9v/x9dF3Es65wc6TbvavuO+rvtDOd45i5EZ/u8OBS
n9pbvm8CVLZ/Gh0OE1u2yBQsH2i3nk81KEXOQ0EMMTyZjhk2qLgiaidyr/BNiDngWmr0Amv9GLzc
qnHE1Y//+LevLoqYefuhj1qk+BNLiNU1QR/sT//Eem16v93I+jKln8fEpfTIs9oUupLvpsavdmyS
vVHQDiYYxu6ZQU9dCLYkCUNgE4rF0GyWuyVCdyJB/LBuRn0jhoSe5lA/CZXNnGI+Yv12fIa1Me9z
HPRYeptDnqfHtlJ7ZUcEb/STeZ50c0PIQ2c24mTrrtBq2Pjt3bDjyt4EQIz1SW5vJtA7m6DEXhrB
6NhFAxWmNEvabTN609GnI9XqVp7r2iTAlowUKGPac10oi+Jz/Fb8Nee3WyJADRX/gFWGcGEMl53s
BX1tbMsgMFkhgU9g3tGRDUGIyOq6cHQzMdUNxvXRug+/zrjLRfZzvfoD3RRqmpzRgAU5kidhkRBQ
j9Q+kCVyTjDnbBwQqmhbR3repID+fku5VMcGBvM6Bq27/JCEOBdK1HaUb5ZeIqzrBJoD4xk/qZsV
hCzVHVk3jbf1lpIGxHou/H7o6jb06r3RnUArr17DMnV2uQN+Og8JrottSsMLpSNEIQTRYP69svNQ
MT8cb5OaEcLWHeI8tqCnBPehhR13/ShdBLX47C9TusQgCeJnYT8shbFL8eAyvgC0NSVU/XXlsY5v
SKIuyhXZ73E5gOKEfdHjjtem5dGEsXjI4+nBQDIxJZj83bq+SSFfbOp0cDdFlJJ65PszZVA8LeaC
rpdCT7P1tAsctg6d/nRgrccKbX3kZMjyfaM/FhoS4VZ8HVZIjy6hEH9en0b28KsxyZVPkpooCP2n
+jRh2POd9zl3rF0FuPICWDe/AIPR8eNezI1XZXqqtz5cN77e+fuRjfA6EgybrcZkK5ZqIPFTmm8u
89OYEvTJsZ3ispiyuMzWUFyGSdS7yqio1PceyVUl7ocSmCyrvgE+YEEzAHkAOO8oyc4NPUeq1GfT
ZISNOYv2bl48lt2wbXpoAU0QPNBBP2ILsw9FxVrJybrq5NPwCFeD2LoPoQtmXqiZV8XEOE+1cT5Y
pnfyS1OdvWYkR7fnij/gx6WDMmlcorwZlamOExbD82CMeM4ono4RFu+swxATObjighxrLNJ55sfx
oeGoCw2j8RI2IVGg5OgRXqFqInIocZub9fspWmx466N1A71tODi+Yi0KK556VxcPj2rWIzHSeGha
x6HBwE+eD5AjytcSz8N53ZRBDbuqLl8GVzuudP9c6gnMuin1I7iD2ckjZtSPTO1X0PvQvTEsoK2S
762a7jCjTte2lTJ+wcDNbQTaXWs9ZhVZ8jSI3mwaW63mLdZy/JrG1dvcMXlzJiLfJ2MgH2zGhebS
PZz9L0UdWgdKEOa2m/1zGtW7SE0v0oONHglSm/Lp65zLjnDSVcKHWSZBt4YO85wbjC+JYxxbD3/B
KJ7ySGm4Q4eZELGoJ9HXU8aeuBipEKQ3feTJg530VwP1/YOsU3p8afhSWCkel2U+Cgy39ex8IKqA
VEl3ZYjsnRqhHqKYXF7aMIbo5457Z0FV5bfNixjxxpOQ5vequKXhVTjki5XYJq+8LHGuisWHImZe
wxsY92mcvELDoFaRhTuH+RNZ7nlI4aE4Zv4CmV+ZrLxwvsiG5rL0IdpUSm6rrtL3gbe6Ip3RqBvv
1ENQppu9s44q7+37JhHPBY0j/rKfFCR0pxTGvF7ffUJuLcsorspImUSPIl1kujrs/HzstohLwdu4
xVNqhyRVp9OyV4uyXjruScGo8Q/U/kNp/OxNR+xH2Wzp1wkga4KY+YjZnxK/rJH/R2n8ZFFJvaIu
EB9iDSvHzLbNFiYZoVrErljSXVVhMRo7Ljorvqj6FGWtXlbTF0nN4lV1zrd5nqyHMYF4WZMMogKC
gmwZU4Z7bbwqIZCYduOcToxpHQwh37+zO8Jb3Wnm4w2jt6Ai2BkyL30W/AJVkcqtc0/rOHvM06K7
sh2J4q7wT06ASwolGhmWpM0LL7iqVXaDPTBDe5WRgu15SKL6+NluIOlyEshNV9Kc6IPshCNyX7qj
vQHz5BCQ5W6TxU8PaVJ+H2lFpWnGLS9LCLlvLao5ntziNpdb1xhfg6EnozExXyZPyxbE40R/hTic
4HsOE0FDgm/LBNthdyNsiNmuQ58Yg+p0M6B8LFFiUZW1rkwH1Ka1hN9lMN0YEDqvxqchfgA9cUlE
jzDeHGmhJK1NCzR5dukNyLozCYugRZ2m1X3vUK+pcnqB7sThCggRdtTu1ee/Cc0Y8bU7r06UVuk9
I1QglWnJrntPMiXtaoqyCMOdyVmOlT0+zDHwVH+mudraHvCf8FcXtwyELkoHt/Lzgxgj82CYSmwr
iJCRuBuzKuQqBp8mCxcwMW303qcnWA+4ZYYw30SWd5Az2UFoKQmJpPsfk8qZoZ2cCp0Z7f3CBXvA
QE2cYBdQms92cQhcX5U/4mTgbeM439AcCa8Gvpgr209+VL4CnzwORFm6hJ724m1sxt3EchmZ3fCt
DanECiDCm75E5YBhe0vVLZnr4gSfMwOArAoKZJqJtFKDRkVss8ttgyWWh/ETIhcHfG7Wgz6flutP
rqq2dec/Xv7/3Fek7U2I31q3nXqH2VGsVzWOvuNaSsOK1ufrJtWvfD6dHM02Wp8L5oyQj/ybVodz
gN9vz+ujXphgaE3KNXSnjYI1w7p73RT6qM9DP/etj4TomL39X1/+/DVZ5f35x+YvIEWK3394/eUm
lvHTDKNhPfrzwL/9gc/fM+aRni66QueK/PUPqJg5HyLZn+jVhbulbr6ucJ6V1TNEHRL41kW0uK62
153r5vOYz33VrFf3n8//cYw/AtYtESpJQXjQ52H/+H1/gw99HpPo2+7n7yuHGp/37yP/23c2hA5q
taBUfx60/qgMzH6fT9lD7UKO3VUT2Uq0cfelxUR77Ch/fG6EnnWtT5t5hq4eoZPFCsBca6x1GeXz
9d/P//vX3L9+y3p83ia0FVXFWpZkQubkvDuBl2s0KeuvS2FJy266Wx8urs+iQgHOXe3mnhb4rY8+
N6v9+/OpifZdMpgeP3etj0ojhvsKdR5LAwLBz1fXn//v9nHFgPv8/PWfx5hh+FDX1bI3DccCZzCy
act3QxSE69Ukr651uf+9lUc3oBT3f/5l5/oPl9nlveyHn/n877XH9Yf+rD0G1h+hH1JdDrUxzP70
mgXhH55v+3TtgfDqwiPlxT8rj074h+XaISAo5hYCCAv1ys/KI0Y26pGe5VrCtP5nXjPH/nenmRvg
hRR24OE4o59i2/+oOzrCSeh2R/EZfH1W6oVKvtZthDJOFVScKIxZ3yztWcLFKGriZZegTI6mekgN
ec6MSZ3KviVbs6XLb/qkNciwIj+z5y6PHBq/lVOwSKxRc0msGUmefcmNHuQKhOitKVi2Ria1BiAc
p6mZ3lubctKwYOz76yv502H3d0ed7Zr/+e/kk9LGZ3TMLjXf4N/rqwq9nZfbgTiBF7YgRvV7lebF
MdKr7kjrC6HzsVgIY4JwtR4zttgXk+CC/h4yYr7IY2mZL2XknMmP4B7c0hZZcs0oaFm0iWiH2g9M
SGg9i97vNkCzvpQGEYxJ4d6vG1kk4kqEysQ3Hu1dgcvLJuvO0FPdutG333JXCAqk+3nJp4shq9OM
jPSI3qDZzT7aeDOyp0vYYZpTqfuWOwh923wO8Tm0T2t/SOiOUUjR5gxb6LM9tJZKYAL6p8V4+Nwd
ajbHUsR0YHs4oKG9HB0tnlw3gIpipiMhnXNdRl43axnZiaIHxTJ7H3lg9a8sJo6AT53v1bH27fex
Asgzuyju1uZbPDffKjMlEVl34ZKBz6wM/WgbC9PEeB7jbBG05YntIbx6CDzu4SgpYk8uPy2XAaiv
HiT0ifMyJXAGCtIU5UiRtYL05Aqn3oHMoEOon5JOEf5ts+4zah81PimOdVEmh9Tp7pU+quP008Kc
o60SSLXMt64qSRZ1bjP78y0OvqIiEZMk6G+iIXTPDQL/8/po1pW77ismhHHfU1mhsoQdIoanwM3m
WMcLhcLfFVBCG84dl8N2MvDeBHCHmdMSRhP1jeaQWbu1Yb22rmfHejB7dsFZ3he02q5DQQygnYyE
e+tNLZCJO3GVXkYD2+BQdbSga9j3ete6iWPFi8Vi7AkzelhMLYSUw4A0WW/q4MPSWl9ZYquJ3dc6
lyPu2WvhcVI1pvIx2WkGI6ahrTt5FlJocBHtckmdcNiNjXNpq/Za4k/aiNR+DcR3EwnoTiHiIk76
Xw3zmjowEebGS2UwaYBykp16QnkIp7IR6OGXB397bsfL2ieIfdQs1ajV8F34AgG9IFYjM88dJei+
WMQJK0tyIYFD7FGNP8UZMCFJItdG3eNOTM9tmt/IgZSfBlJ9oprgaIcewQEI5/0MgZYhFUICM+RP
04AOtxp8ezB6eS1No90MRuNsjBZPLM2PwYUos0TBfJXqEjWTyPZ3kU6ZcUFwo10Sz1E9rH3vOgQd
nhiCKXP1lZ/3T2tndKFqielzUGQuUI3rZ5ZBCXKoLOQSBXPLwqVqKNs2lJ8zd++GahMJqH4NGZ52
3b+0af8mFsg9ajiqBchMFKhNOfgj9Z5EkvLQfInrebxgCcJ8whptKp8bchi2dW0uV2tzWjABcUn/
AsMfXglZf3emxNnbVPAo8oEkjJN2k8Bu2mgGDmdxeLAdixHPasoXVHSEjedyOY3xz2oW/rnRGxk+
UmOdTzkVvk0oiadeB0rufc3RLcYd4QQNecbFQ+cP/rZADkKXY4h3RfnUSkDpXYJKsq/mkXlb3TJN
Ut7GszBaONjh1jp2FdjOKYyfk5q+tMIIIvr8I4zzaTOD8ckjY5fb43sG4HtagPMHdnaN3YLqsgy/
JWShlJZlkbwgX5BJVKcEVg7tqGYbBD5hnB4gsyAFBWFn4q3v4C2sbJ6kMWwUgPnTFNdgNpzn0pZA
Zej+0ES6rQbCCosgeqcs48blawRAeEefaD3NgUOfiVrrDiIosImaBE3IeDnHoYtWGLMqwlEMJ10r
vhli4V3a0CV9t+d8GIDKdRKYTMJ0DVqEbYtuH3f2CwC/9sg48eg7L51Fa36UEP3CimkpJ8TjmGPO
s30P0+kMgJSksRqVCu2EVRVfnsJ2OKJJMrchLoXt0gzerYWP1IUrh2kShvQst4ovZ/Jy75iicyDI
YNgRHiQ2ZbigWprtI0QwgK0Yvy+l88iaXm1LYd4UCXHDmDaR+3Vp/S7m5NYNIFPHXUaDW5Fha5GM
IWCZs3wHYtkPNWFN1MNrfsKZe5+UZyPBu4w5N8oX0GgtpJCKBAXHpv+AzQ4TeG43IGbCHyqr9imr
4YclbgdMuyZSIW+8q/344mA4bygv72mw7NYpc5405REj47Gd98C752NWFMi0wuhORjLfVmnz1bYS
Ol0htRkHBGCbMn1JxvaH3ya0GmOH8G9l1PQjs56oKgDvuSGOWVxjB5vmXWDq7N5ksI5VtNyoFslZ
3uQtcXPbzhnR/daEQrDEZjxacNmTi4F0uiaCNWwozhDaOi5Ew1Wz8exjkQT2ZxgPAg6kDDOKaoV9
Bty2CQy5NcTPiDgHEDP4ljtC2zzB8ZD7Ytbr6Ux1vt4NufZseYT7+iHjFrbezdSU31OTmdn0qLiY
aeSRyJsE0T1Is+aLqOWN6w+7HoEunje33bUAEPVQtnf66k7Zongu8YLb+Vf4GMz2BCKN1PbEbmzb
+6WCc0N0ebKM4L9z0hswDE++VXCdDw+m2cqDMdQgQcZXr/deyPmCb+QC/vFSTkvLzbF99ha5S2TY
VHGLhxPcKuymhZp8BrukF2AlUf66JsrmZu7y64YZ21dZ3XnJY0Qq0d0UB9+bEkF8txTDDgNajl4N
VMM3GVKecXGZI95x3IM90xQHb/Mts0ME3Zq8nxTCuqfdY98XyXRwK01bxOFc13AFJ6Q/SNU+JI6o
ak67a3Qs+yxkRkZrfNjOlUjw5HqwPvxSnAiei7fdB4ItFMMlMJQ+OvSBZ53iwdmVJeaBJXWrt6oj
tH7qYT+mAm65oiFw5eURjj8JMgR4OUnLEY6nOO6v/bDhFvLk2oV9FHVxbanmJsBGggG0CSF9nOgG
EcIUTpvOjKfX2bxxp2B+CariFKgBRtRgbFvRcZ4SwYJA27/4FDYo1fzq4DcV3VJ+o8NKCY9IQOFW
Nz1AMNbmZG8A1K/OQe7MO6LSxJtPvhnhO2THkoRHox3zCsI9tRmw89Z+lB+Y/hGfiauq8NgYdVvc
+JALesT0bfEjCANiBJm7Z90vvvQvlTM+5F6SUCkt7l2DdrgsyLOzM3Mzhq5mOTx36zyPuHQpra2a
yZmS4fxjofgLYyU5lJ6zbxBs4yV98Bf7bil961iUJL8TYki7SoV3MTmy1eJg01UZCwYSb/1yDDZ0
N99VvbOaWDwsKhCgsuwbg8pgICBUVD0S+D4JIfQOr4pEX0ry32ZJSK2fvYm+A+voIm4wwC7xlrd4
6VHVFt29VZElYE+xpg5TqTNrU5PsT+UQ0exLbSyJLWwuUGI5Bvvqaz//mgnnuopLcTs3YXsYSxzc
2dA827Z6Ucr/VtbRl8omLzHsxx89vXWYnEV7DNVLXfoHX7nB0ZkjqqgG+l7CepFBEwN96geu4NQp
6a5ZxdbpVmZQQ1iNS82WiX7K5dTvvdkmJtNSyI26/hYL4DHmW96XAXF5OST3uAk1CqLeeF53cRb5
0jT1ra+JYDFFS+CQhKDBjHQ1HVaVdnmxUGEmYfBeDW9TZz9zvzmA3BRb4Q0fdGhOzaI4X9NJ57Ut
7Yk554c/yGkfF4AgJuTShghvwiq+GPkDaonpEWoJ08JWbMt0ebTs9JHKd3QlTMBc0L+W8ns9YClP
I6ZByKE5D6fr2KsfEzjdhjSfiVSiWBWUJ5NqON9G9rUxCVIUxESJOFhOZTZSmozaq6RfEWbYoJBD
zgnhRKO1XLjv1w9RfqsTc+M8u0ZS/WOy8sdWOOahkA4rOS+9Ad8x771c3Nu9Cx96ahiHG8dmSIHF
uCAQRs2nsrI5LoL2/+QbLJyaXB0aKrf4VCsSQyyCb2gpoBLE75/Txpol4dFR4DRbx7SqbRrDXh7D
BrN9xkdtMpGMg+yZKK8Hx5umU2vdTznz8ZZ/s9c6/sEt/VvyJKnRV97FqO1fi6aYxrTpcNoOZ1XT
yBZpcvA7yuYxS25MR1saM9auTrpvfhXfqYxzv4oQ1zKJgZT62KqCvM+KsbA3FwleIHx1ndq+obGC
EdNGMAecUsq7UjUvdgH/ePQMDCKxx0hOaYA75vtgHIm0ol8C3+UwEFlX1j1pXKarWNkZj0lEHIRq
5gDsV1vsF1/C6mrdp7zRHyljoQggIkc15jeF0abskAvn2t9WirvKoMSniDaDudfeBgPedzUQZmOn
9luMDXnnWPZduTB60Ty8NIb3TD7LjdkSM0cb2EdGvxGSUcKVwCHy/GdmEZxAf+q75xqcOQm+uLCa
N7GFAbVkvovBLaXlTQhaeYwdgNe1CRPWFdWetRkyane8ZXBcYmaOsRVsSbO6lcAyZwNBoqE+hjmF
H4MQPLatl7ClBjJ3YEKnn3Uva/z5x9Bx00M4edFVTnTBrs9ScCKTnpQgQ7vKJ/kT0MR1WIQ/K0gJ
zsASsZJVvK0GUknoIYQGDRg4xHcgGi8+7V2r+phkNz8ZBnMOpKfbtDs5cc+Mm2iwQyurn15EUzgX
872B0YQKgLezOiypiQds2lrEQagF+hfj+zzYZAtGkPnagcSoNsJklGYp7eY02yQmnu8oxPZP0Qor
bM4U3i8QTsDXT3f5kh/6PukPZNHiogvbBwztz6WTBvDzq12XI8gv63dHDO82axG3aO2duXf9+XVU
nXnVZeTclJMOCv2S0iYajfzWzrDUEx6IqrYKI6wJrz4zeHNClVQq0HlhZHyT3XLEN3JnSELH3bb5
wi9m2gQOaNcF+TezI782B3aCckBtzYBJXl/lyb6HsXWp+u+pnMoTWpszAZU2qrKwZKmL7ia+FrkP
HCKaNdkhvh1Yy2EzqIerUlbbOkGqkGVEuZsO6TakOG1cRndjZHGJ4Ad4bzwRlsgM2wvr8coWQUbP
EkAc2vonM6ajAn9hl1iZh4QV86iMllv9X4GMKKVJo3K6tQTJ7nvvOxVETlcFyG2ua8I9k808LCeC
Dr5VhuT+alQXGTSBhrfJWhIWT/wKMwYuB6YFJGZIjEF14XP56w8yr+2vwfVYL3wYvsASSO/as6MO
3yVRSF6nGAIcAR7bfnUXQKdRjp1zqupzOJmNlql/yCT/AtIWuui7QS2gUehvccJHRM17956JyKkc
+4AO4kKiI74f5vY6qwRTffQcOhiAVBg8lUwiN04bwQupogeDnDdHRZD1WBZtuMLBKAe/8IogVHgM
R3KPMsTSM/y6ZirFxsyQ8xJgHdFbwCBMtHd41R9Nm8DMjsIjN8efqZViFbKRjLk+Nssut1nLc59A
J6iwwvO5RRNSnrzCNddFEcYId6buBunUrBX8iEaAARmcFH+X42+IyosBeoS7Gvcptsr6R2jzDzaS
9DHSVyQN3GIX1sDwUA8d5iihfGJzQ8pe6th9kaOVH1TYXMM2/zlNHffY/jXFuJvW/hHv0E3rwSCa
bxhDxsH44qEu0UnFhAXe1QLHdwHQLxpDDpuO9hDdtiqiYDftIyz2r3nO/HW/5PP0wdQiMZpHFO4g
eTyF66Ah0YYO91WTB2isDId1CPlJy352+ACZ5T8rC2qwi6kp4EbJXc+lA8t318aO3PYMooS04QBg
JSCbPN0EFVCQKfpgXjXeluH8CGs2Pso8ys+kI24bA+BB2x27sLq2XWbzshoVaY/LMzbzLzSY7vrA
NbeJSN4hRB0AOhODM3uPnmxe3MR9gMbqeMNL5bl3Hb27Ab8JfPcNEa8XIt2+9A5Xy8isPynsx6Il
JNfH71NEOCZj/xLiYYfsSzQxNwYZfY9Y3RhDSqlKXYj1BpPav1vtxKrFxN3vFKehIuzO6O9AVucM
L+9NW36tfNYSC+1r8j5/LpVBqLiFu4hV+X0/dPVupKPflvZzZH0xhAu4pjI+un6+CQBIcS6iLuLs
UVtZYM+LW/Uzx0njLz4kKQu7WWu8KYPYVb8zgEwWzg8mbJspRYcxdPG3RqQnyGv+f3F3HluRA1sW
/ZX+AfWSV2ia3hs8TLQoCuRtKOS+vrd4r/2opz3JRUJBQaYUEffec/ahiEZZ3nbxDT2Om7g/ZpcS
czWbWY3wM7L8W0DFOXtt3ML+0bT8sZz/ZuJ9nl0CunLFQg4zG3+SMUfLuyzRiQ1NhXBn3A5naKfG
EPUb7Dl/DZv0d17FS6WfB0Df6IurfcoxdVk0IiBKwTc2wEGQsWjuBlFIvxkaGmf096lAsmFWdSLP
kGNMCzER02HkJImFbOEYpDTHLcjYtNX2oeY/xtQKVq2zSycvWmBMO4SK+SLGNtLUAdnHWL72QzOh
OQCgAutLv4ZFtQREhq7CLldOi7mJjPLlYIZLL+PILFB4LYYcnX9A7Nwmm4z3krxZZnYpesCKvAGP
BLnYTOmm6/IYuFMBw5g3lCnsV447dNGpdI02Al5+T23u5qKhRYCOQ+rUdJferl/SjYEQhsLbMDd6
bL8IhxON1pHFMVTZpU590D7a9CerBm2NEZyBaFfYMFwRVIiO8LAYD74/pa8ywbakyYc6yLDt5VH2
OIAfGQYX6ApCoLn7tKvL8qNs82ccTeUmGsu/NmfdpXbP3OhsVKg3xqKJMYN3w0lEzd+WuJOlTTzZ
thyHCP1f6p0DDvmctabPIfcHdCSZfbEnLoRajLd8mgPC+nCl5WZyrqoUcCCcIHNkD2EFzVtxjaKU
EkMhXPYQpG8xBpF1Z4X9MpiMcTfnMw3tJZ5aemmGtYiU5+IXRkVLIompUvTn2Y8VYUj328JeZiON
StiExP9JtLGyJaR5lpMEI+1mfwIS3ZdgAlUAejWDcgJ0Z5F3yW3U/IAKZHjqIxR5pUFwCt3xdcD8
Y80aJxZ1wfdVfb8KC9z1k9tVqyHxh1UunEefwOxjHFpwS5JDRYLJkVMyy9eoIN55zZ84H/5WtGWw
nTgHr8puWYGLopu6alMFurP1wJgRYO/9QTSFX08EL4WwLqjy/gz0fo41nD8E6RaU1l5b+BKjdYAk
heXegq/cyOSMZwoe/cAqWMpPKDnBojMHRVJQgEFW5N/J6GD9t+hKmYKKwA4I/tCq7C41g6hdZvU2
7etNmhhosbh62yGrHvqGmxvi2D7u6v6ia9FLUGgxSrThs03q+tSgWluIEAOrPTj5yiOR2iJc8Rr1
434c5mYlgZy6sbBaU651k/iTDMTiwkoQxJADeo1rAAuFmfjctd6wU3NeKZJL6GKQgZLEHh/G8qp1
EWFfekXceKGv9cbcs02gmJyxpLazL5qfJtTwp/rB375Oqm1STgwzcDXFhnby9C4+euLNYiZCSgRH
fE+rp7OSznNvWuXVry6FZUJHVpzD862uM07IwxQtSsmoCTs2jrKu4Q691iJrD0EWsH477onWrNxY
AmAtKt+/nhofwjF5ANBwbif3DcwQilb1lmqDs6173lGPGhT2IwSq+Ltuc/temeqZcpm0c/HTTQwo
Uf0QQBKDUKGkH/ByAglSJVZSBF/apB7sMrzROuq3LIULB2fAY9Fpc1yFeAr8IlqaZdnfZR9/x2mx
a6mRMDayxfdp+dLHEQ0vbkkYQ59FCstnnhau4n5w1rHuv8Wk9hgYuK7BADgB2fBCWWP4FpJZuiDC
6j71uI+o6jqGYPiWgjh+rZgSbMLxNZzSYxvSRJ0q710ZFsbhaIVkSuNsNwbQvB3rzAlCEc9HMwLd
a1zU9wRDJTVQPu8TYK8FxsGux1VCHzNzEm1ZiZ7Y1EAevDSNCPlAUIPd8zz0485xQrEWIHiWcTml
68wjtcvIkT6lzqZqa9S0WX/piaXLRX1xDhqeQADjNYgEPKoL0/NO1TllLPEgbWCTHi1wd64mo3RY
TWFF1BJ0ajhO8tvW+D0jpGdllwQrV7fPOFLtFYnsXwQsEX9BUrYVENzh12+YtwXaDfor8J1KLXVY
EyURosq9OT3hHpzv4B4aicsgzyAtJOVUHkEYRAk2IbFFOjzCMQl+gtLIgYfjbFH2SL8uvQRT/kVx
FW2R6EPO8z+HCtyJWZHFa5dY7kOMkl5DzlaXrAh/h89hEtdiabZ3cYC05JZ9wgz+kKYUeOlocXsm
3VX46iMcSMSVAL5GTZAv1H0SeBQRd1f3Kz9h2mmW6cbi1eryumHuQcyS1urA0ZvymlI2r2sZIOZ0
9ZWF1qez2nFfOZD2OwCcvHnDk+d8pNF0iXM7A3OuEVDhYDZkKzHTot6QMw+pX3fcXZgzliaZYZau
9/t2qopVVpWPSotfKtXvfJsAXRqL2aqrWARy2jOJmvv2s4wRSY69SQPG9e5QpKv3klb1a9TZfDfJ
jA364nWs8vCS61V/bFsbYiUhmlHvstP39TpIy1M+M/owKMk93BJjZcb9A7JUd58+4SWe1gk4CrdH
64ynYNi0eqRYqDTzPqIVdUf/Oc1suQNrZa5qHXUUMSNb09SZ3OjxF8eGadUKYppNz7qn9RxQR7t5
ERucQCoAiYvEyx9SDZBi4IBwgEwwY/VQkqMM/xtiMgdLoj20WevxunjhzUuzfg0Sg2ZjMqd/IVO3
3esUVyQqTd6Dk7Mb+PF0sSkIWbTVsrM972B75ldBOAhpRQhmA9MMX9P22qifgLP5nWxe/yI1QLCz
kH5C9DCm6F2Vqbjc7qj0Hq0OSmUb0JbrQ0telW78IQM3W8epdiXxRi058Z80g+25y9roXFfpDoDk
Srf7+qVxifEK0XH3hYEMO902pnfKyJiIlf+dRp+9B7dX526q7NpahwTfe6W9C2fqrTLIGB3neBVW
Wg7/Se6hKXbWkQ2kpC0TsbJtoAFCNzbqNZmqn6JRHJHbbJk11jsJiwRxuvnByddqbMpzEnnEYlpq
601GvW0IFo+qJjtOubECmBdtJsejKAo4evfjgldKcAOAkEdBs9Qmcg+6EktkA2g/6/uHMmD5aYeA
EIVBkjqBTgIq5B9vhFPXdgZow2QibwwWfU9m+4ZUz5MDGW2TwCxSKgUsQ+HAeGMgYzrU9lmluqNB
Zpoiz/ukhjdSxORe52wEMzJGEBvppzTHW5/n9PXAJoaryhbtse+0iJIUXpA3ah+0jLEd5dPd7dNx
1fXTH04b5P02n8RLzLlE81QI7zyWPdyoGcRNc7C32C7Y/EYjv1vz+caFm67LJl5XfeJdXNrluFIo
sDsruw4Bkfda125re22m7o7Z2lfStOUaWW2Cv1mjJUb5YQTwdHxhHjxp7yEfMG1wCaaoiuwhltMN
93V3hcYJJd7j7Uzq6Q/jyjOq3OR78vQ9NR6bWbgeYUGtOODIh3GMTjDXVpXjeH8SiQhAiXTv6mV4
cWzF3gf0ipLRWCcExeu0is7sGsDgp/bqug1vH3B4liwCsPg/TdYKqYsVTQIHp4oqb2ZE68SLyQvN
ajFjIKsdU3eGxiZd7QLUCn0eudKM4t1PiqtT5rBwTQiEbXLKBiN99PDzxUN2+n3QtCQ/OV5AZdER
mFpxLUg0HBxiURA7BDrbPh0CuC+KNBaK+ZgYdyZHAs6rBz0o87qNV7kfMagqBMOTdfP1mlWTuSKq
ASYRstaP7eC8hW1xRA8LgzYKr4WT5K95Nmc7M3wvXBx6YeugI5knnQbzKmhh5jMBO9Z4bRgRHnzB
gWv0xRxAIYn18MviqFxyLOL6yVKjhzrf11Z06vCcHDRJ00s45rZ2XGvZdyUs/l4jSwIsqeWlwy01
ASQMc4JvOVxdkZXbVOLH86056Wfcc4j7HoqJuSV9zF6pbm35TA9cCMWge51yXRlTsI5GDigNHSLb
6I/oUoivLfIt2NTkQjLkA/AGutZTp3FMJvEMrA3NL6TVu2rosHLOk8MSYFWVog50zb0vg/ry+6B7
ZAiAEekcK97bFWG6pRXp2woOApVoY6MLS5rXiBOVO3YERsHWWNZYBFQhgovSpQVySZFZPbsaLFqu
FpxcMjXafiG8Cauo5Z+snFKgKJobyKH5sHwoXc5OQ8sEZAx3hBibGwM9wRgSjJVkL2HtOCczitHk
S9xKKNE/cQeDssgq4CUiJMFwxGdi9slryWBzzFJ9XXfmaRhYmMqq3pO9a6PdIGit29B37nexZHM3
rYCbDBfkNjMGJm8VIu2Bk3fYdzA3/G56IOKZBLbJOoUq9cDNTl9i4SvTfqnIJMkIMdOLCue5q/JT
0gqw27w/VupvYzfPD3bs3UJqhMYU9donfnqp1Zm2c4bqx0rjv16ti00NVJDgtMZeOzEkb5Xb3AJT
WW1JuaEb5vwh5w6hDYi8RYH8TNc84jqQohShtxepCw4pprvU+mdMg+FjwuAxASPCsZiVMXuGPd5f
EH+ZMJNMJ7wyCaGiK8Se2p9dhoWfMSxYWDLC2EhoFpbjpvTMYSmJs6lM3nRJtQAVlYFa3PAtKhQb
c3A37RTeFAMy2nej1LayRh5Y4DtgF7s0PbaKSMljOJmA3NgSlI73rYnooVQtYnPa3RnO6a02ehk4
oYHfFM6rmY+g2AuG1RwPNCa7m6Z8CONg2vhxbO902GErbSzeXfFkGYyG9C49ldBNFkFBd4O+uo/R
h+S0jzwzqbbpAfnt+EDJH+zbhGmM4SNwaAJzWQFYfPCETq0k93RbgCgkPa+Z6Rz60qcVzziCGhl2
QaqP1ynC45xk95Jo8h724iFCzrf1bYsOdy87pqAUvS56P4Fmn8yBZZYQs2hk7bubCm2nO5wfVKxd
awdobUBOHjo92ma6cNelXUVPnQvaSFTTnXy7eG1ZASrMEn6IciRHt8k/5ioOdnPLe6gSDBqt/dcf
qe0zv9h1PSljhd1gK8/GQ1IYL6mRYGicjaX+/PD7kT17+Fo3wqUy6R0Qp4CBqTHI1a9y+PfhV42B
NKEDZ60PDKEjNEbNLw/SRKV0oOJg4BOXHFgj6inUYcUclkU3mrkQX/r9+u+DHOpw02rimV+dke+v
i9eH7roJDHn7NbH+fiqkHY3hrN8ls6oNW/lzNMM47WxiSMWaMSP62g2nzvVU+isW5ZnDyQOaQgQg
iaNTh1lUfHOC1C+I5ffhBerNeBCz+qzQkievURCqOhdC7vwpnxD7/9/wBYtxFKLl/9Db/i8J9NP3
8Pnf2Av//I5/Zy/MuRmCXiRCZ9Oy/2vahqETt2GZpgdJwfSFmFW5/66Adv8VOxZKZ0Pn6Pcrc/6X
fyqgTedfheU4JHDouvCEr/+f0jZg86Gz/q85LAaTFdsED2EiDHYtdNf/XRustxoo7LLU93bSdDtX
do91h0irDSFvlZ57dn3KOTOoHkCPACibxlMBhDae2OxG/omZVScrmMCQ+GLjiObBcvLPRobMr3W0
p0jrGag9+TbzNMuP7pUjHvvWOBESx/I2wZ3qKHaKySZ2Aohkqpvy5FjNZ6ErYGU1MpmZ52teXYNj
QAwuJinhPlbBrhHZxlPydSoog+2ICPVKMEGonTs18cVpQFWWRQ8HjdCJBYrHG8dTSUb0tIU2Bqun
PZqKrImQFbrRvhLfDzduCpy9J58DvjIlPIeqnt0e3Ua+njzQJVReEF4r3JvsFIZ6yek7ggfv+cOK
LWPJJ+kzt8IMwfmDCpQ9s1308WBu9XBcVoqMwkB+YIHbQGg4KQ9G9mBGe9fj9cBXBWzXaA5l542H
OKvzY9lr/ALA6QERhuaZtE0yuRPxj2f2UJvn388bzPL3ma6fAeEZl2nkdS7K2CdsLWSEb9ogBxxj
ODIXcVfjMFF7ur7GWY4uT2CxJZW1ti3KfjpNo5Wsm6wdUJ/V+i0kEWAtclX+46mCvHWjRk7RM28s
OiXr2IntJ6+TJl1oBpgOSk+SHYJX5CralVMkhjsyCfAUi+D6+9CIUbtWZvnYWX9o3no7DvogZ0Tm
MhIMobQXubmt7JzP6U291ogu2CWxltjAJiuCEVIJbcwpLTIpkbgR6+hZtGsMoHhaKk59QRehGcmb
0oijc7rBO/l92awyfg4ZvV10GxovvpDGsKQPT1BpG5GO1+jmsGWnuPmurtGdHNUjnf5oO4YxgETP
aR8L5lZ3Q790/j6yjeZZ10oe9I/QmoLH3yd4Ezd2X3Y3whQXRp+4zx3IC3S48Ru45AwRH3tE6srk
baroho20I9YJlsehZJodWO1LB5ngD/spi/Nk2/fODYwDWDT0tIHeowLQwZFxTXtaqH3XrsYFPFSX
jpCNRZcROKczaj34hXKeTNe6oCZuCf3s41XRmI8Dp4K/os73IUPdEMpXAMDHBd3Xc4tn/rZJ7Tna
YnAfoA4lH0ZgaKAPSvE4EiS9DnWPrKseqhl4zWmfkeO5o4cT3acA3GacCudDTOG+won1p2OEFGjD
FWVD/yy9ctpF0QDMXlryLZ3KdRa45tUJBhSOPbzLQXNmIlofvqSpgOKbl/ZaDH74Ak9ScIwO9c3v
V/3ehG5vw5kiSGqH7nt89aSBI1grb9IG7TQ0Mt2LgNBLR8rub/6pGVXwgPgHwKqoj6Qj0ngYaAGG
hutvsyEWpwgdDqc4WT1Frto6Cf91Jg1tXZMX9MSMUB7cznwmPgvaPRBcyC01lR+BBqWhj2cmCByU
8sGG1Gakx7qy4KjNgETOF8NjyWj2sTDNnXJAhPay6DbJ/HnAIGSCxiM2+flfeLLxd02HThjP6zwC
Gu8I7oe7Y7f9mQPq4T8/xXuZbqmmjzHcHObeRfWqM6HdTqIknGN+Oo5oGqqIwg5+NKPPLnt1jPQa
lKm8A54nuhhlpZv2H24tpnNfR8WTLLJLXMjw+vuMlli4MqOMfFDuiYFUyydWoHgJpDA8wRgEO6WH
K9E4ztM49OrWOP6Lo5OEqLvZQ2mY2b0t6a8z9F3a7uis9STLz/ac7qKl3bIEFrYRoYmJEqVzDHgQ
IaDVHwi69zg6B85jZbv0X7Kg/o6Q1dRJd+pqz1y5GkmYE5C/85xVcuX90yCrUnp4I5I4ysmX0Nbk
o1YYoAHYLsF+xBWFbRXvKte6hrTk/wphXAWy969howz4JR69ZM1mNKJ8oDq/T1cl6JxVo2pz39Ct
fWMetMgiI321fd8/ehPZUvCXxVvvTxxCubyYFVfW2sOd/6bWbPnNGyqp4JjFdb00qvan07ifTNe4
VvhWX1yNIa0eG/keNL6z8X1JfyDUgnthOKQkSFTpQet5K+TD9q0ZZbHsdG5hxpglrli0eZ1qgp1r
R9WLh7F5mUOcPg5xcQnKyidbCWZlFHohqDcjeaa/gdggG9/MwG82BsHGjznMhrvoGETaevRY96hv
IHRWO9qo2clM2lNai+4GKxXfrEjUa+MQBhCXoFOYLD8PsiFFEKnSvqrj+Nls6pRWPn/R71cJnPdS
jRNBPu3DkEnXAu/GdHNcdUdbp47/+Nz8tMD9u8YH9RJUU3vm8N6efz/qC36fvnOQdQ9AggfP7Og8
8BFgD0ayExSdPApQP4XsvkPB8qQ3kqFcDDYzNk1yxcFZL3I/r2+ZAcgklT+GrhtkAalqmdkWreKQ
SZTtZoe4CMKNgXoTo7BNdeSjPAxzAoKizFr49bsFSGafxuEuynS1z5k7jFrCxo5XGz+IF5wqyLGg
6JOLeajShgD5Nr9rrLILGNvGRnO/jYkDkc2msM31acRSI+tjl1YgWNCK9gGDM/JYjN1kBe7KE41P
KGq1B3r6HjISMsJupg2k/c7pG1R6AErHWkP+ORI35JbqtfbS5NzZw6eNZtZWFZkWDvuDYsywrMbH
mHiMjQloghFEy3/bDAsP7tLB8r7oGD5NQC/9ceYvUNTLZrgbDuoe2dQ/QQz9WDX6qnaZ28vWuGkt
kDnL7P6Ctt0zxIaqA7WdGsVBBAoLeCdQ9s/42jcSYUF1K4eNNDMZHAwERsZVsIgwh1d+9RVK1DXc
rS+43sBhW2scOthmILygAHqxavPLyLVz6+kEssOjVfa7qKJtb4g74HDIUBl4aOUx+62RyWEjeg6V
fEk9ZyvdwIWcQaugGr/TSrpk9JIP1w6vTlB9dSgkl/4UHjlqeFZvrABOrFoq2j6K7gRb0V7f6L2O
i6MLPkofkVjxFwUaF3NLIm5TyW2omNjrjbFtyWkdeyZDDlkQgO/CLzPFOabnzn2Od62zrzhp3ibb
WU1ZB6MMCX8f56fAyA51j+phcozXstUfiQd6KJXvb3K8UJ7+g4S078eXYIaVmygKQ2cXmNoh7JiO
TdqhgRbP1bSeOP9N3W2QCH4bfG1mpD10lvaZ9vKuh/pepkxnEPCPHvmlrMSzvu0JY0m4LLUZTq6A
pdBYYLxAvhP5UWmXPWDWeJpBvivMNtHKSuoVdz/sFOF+uYzwcJpwSxLyWpsOSZ00Z3ETcWdb7qlO
rVVo18+lB8jdZ6+3DnFVX2vUgvQR0ZWPKt2yqnlRQBfJIAu46H0wtww/mm4ZBQ4yYB2JeOR7Vwln
xsLYVHhFcDRrPpqP3bHOApOHb9A+ikvmd+9I747lVHwVLb5DqY1POvfjqkXkwsto7XJzOvVVHSyc
mhvRRzdNIebh7xhvxtgTTJGktLcFaXmgSLZNpB5HwrJyPUkgk6GBHOcU46AB9Iudno6vGzGf01/0
0rqkpO5A+SGYq3aS96lGZiVxgLZS0HiOEzKOTVyjsnuRufUu559jGM572GQXSwWYeKDXo8T9rm3u
EUurv7p5oCqVZHz+7OX+hyeMP4n4yw5wo73Cr1ohBKj7RUE6h8hH4p3Mk9lKEmCKHPtSrG6pxOU1
Epwaa+NnZ4mX0bC/6YZ8j3F9sqtvKW2s8GWOoDnaO5K3HL7ZV+TE95bW9KJ0qk+jdMuTF41sX+OM
UUAaEFcfbsK1zD6AfG3YlVF05sD8ZvTda6icB+m6F1H5pI2Nt7LENTXmw7suIEjXYLtq7cjRiBC/
JvqLoa/+vQBzG1kAnqlNp5KGka17bVL3qEgNpq3uavo69ECbCHkLSFPkWiu4SCb6UtZsKdD6G+DH
W1LZH44e30L2X1dDaFUOU7nppDqF0ob5RCIfUfDI5Bi35beOhvoW7AODTlKVmjy/hq5iyYo2TZOi
WVRRuKoJPCUOkskOQLNp+lYCVAry/6N0L1qerEmCCZYcGgQCRjfdWX18xU/BKN3oboKw3TJrPgJf
7Us09BubuJhlxkCxGOKzqhHotq1hMHanN2bX+m6Eriw1bBKFq/a2NxiLAroBWVn+xg6rhvMGfC7k
thNbEq8B04XobBNRDWw+unlN8BSXzU86SnrEHT4TK9sEti2+wofkUSjrEQln/ETY3msQsLWHstJW
GuTZzpH5hlOW3Ds+l1Thq2HH7A2CeftqRHZ26hsTn0Q8osDo1wyGako5FGL9WdaJ/qBlTzHB5wvT
qWwajmQZqO5K5WevwpHVJOxo3dV+fLBHnAWGixWh7qCeaPDkWbvdlwjhydoRxdVLx2TTkdSyguVx
BDijjhp/qWyj/Wh1IfRjtKxab65qR1z7XshdqBOpkvgJh5bGX1U6gALB0r+0tOHDbTy1p04k1CoK
1pMg1r5x0new9uahyaniC6n/NUiU4CbXCMgAXM5eQ+IkDdJNZrT1m0QdjyNiPVL4P6Y5o4spcD9N
C7FgWLL2fTiayVA+sqddK6ibXd58hutMlcrYu0cjRHt6wMu6EQ9uzpdI63zBbM122aDT0lBohaiL
pFPcR2Q8qLf0s1QaPL8kEEdfO/ZsryL324NoAIEVFf4oSWgC8L94Rbjbm5ORyYD08dwX+k80WqQL
4C/e4WcJcXjYFNYhYYGKvmKDGuiQZBFRzP/5/PeTWNxfGZIwVpn/XZ/Dg3Pl+L//3e+XEz0+UI0x
o5x/XpNxdRMMtP8fP/L3izpD6Y09wOScf+Tvp3rQDENNwMVEZiTo8LA46t5Mn8pRr9rQqCxn3zfl
JRlpJBX9d5RzmG1H/Y2GxzneS02HyaO1+1K2V7tt9tigkDChnyqU++bE3Z+0mr69ZPyuLQRIagww
aFt7q++/pxS1eFlGT2xiR2hBNWIXBkgzYgxfPDQQ83skjCFF0d1UxpmeeLns/k5T6W2yjF2gc4xT
XbkrOy5wtirinz0SMpbYiAxWTuwF6fzQjYyxfj+aMNwsur4mBFt5aqd6ffX7xd+HqG1R+ffOM24I
bd2Z8Se6N/egtxl9ZuLLU9j22YBRejBhm4G/wVBjhzoJTrmEWKnAAQqBg/j3OeQpYMxqBwPvXjoG
c4QE40IhS4JeZ2mcHwGxd7NibTkzAtjMXzM0rTSToRzWkwFpM0o+iMtoF50Vmke9s4x/PJj/8ZFL
/4+jFLOfesjTo+jMdD/iG0UZ9ZjNEndpXTTP+Wu69OD0x9YMX7I+PMo0X7Wxcfad5iuSAc6+YYcJ
yDGHC9aYPs1P0LvWpkbAlqG2HUNpwtXJsLfNU6jVaxtOoqloP5fdNh5I5QN8j9Iq4NqgSFn6/LJB
iUdAgsrLbUp9L753yAUPI0Y+11u3vvZRG/jpeq+4xIP/l9iDfYwuej4iOA7H2SZYeX52V4Zz9KDZ
tPV9CNW5KuqLhpwFusLC0LWPNuhX9P444pOrVXaLWkUEa+pnq0ZaIqewo0cX0E1pIO3b+k2guFlF
D0VqBjtL9Re0t/Q0yQacss1EWEBHXipeyVSrTraebPOBYYHC9DIK82oGyTUNB1j1iXJxx/ZbCFr5
QovRg+N3ZfBTZ08lIla7zA4OVZTInsYRt4ttBq+GBsBGS6gvhoNvXm2v6TdkU/wJYKgvAE04SKqz
m5nsLb0lJsSqfpCbYVHWEKwKeTRbdYDEMdCzofgZfISvLPxEftAhESWcSAZ8WdVVe4loAdDWWmvV
qc6DZ8SQOnqK9JrUHkk21XW0C7Ft7HcCch4R4RdELEaHMrkRg4LOVOI4iRxyOuhiHybVbvOCSU0q
yUwq89dAifVgWM4yQwO+xDP2VNlbCFxYgZFg0KRCzydIJa6ax4nj/kL4LdJmYhMXMAuesY+zjnQ4
grX6PaLtIJBHUjEt8kZ+QZc6EAdUE/sOPbLMxYrGLZ3JEalBf7bT7GMIFC52ycVZhA0iv2rHLCda
5hUBdrhN/iIJVJfY5vRIAOKQso1lwn9NUpw+gVJPwOgpZRSa+6J/qzNSr8gq6F35aqCWStLpq/Vx
OCktLTcOSi9CVnucYI+ZiT7H15W2tAem1Lr2TAKdT9pfeYhwnOA1cY56vCWr6SH30P4y2yva8d6F
lbY32jd0JjutfVVefLCiCkVbvdcz+yEpRshennHpCXlcZjXMPdE5P41mnTUjWJd1csVdDyErOGeB
BHRH/BE9lIvMuu96it/D5GYZNSZTu1oVVU7SwEwv611WNAcOSIcay++C8B1j65fhpntLaqfBVtcg
fBHciFbHKQQbF1q54G7gx1mhmt+4hnyspf5qO8nRIVEiNPOVzHr26PQ4MeWSDVy/pNnbbfmZ1iNy
sRitQmlBYGhT9R7ZfrStJvtPkLiEj4kRca5TPiHOfcyR2JC1szWn+qfSasK+23ums+Z4xmmAZUwL
8w8SiD8Bi4Jh5D/CN84oRA6j532MSfWhJp8aEwOtXZTLqqT330F/2GB6I08LzyUsXvO9sYdk50/T
EwD6R5Ks7QC3gtCeYfHfMyE+qgAfgIzxd/UgTfgFp7PAUeGPzwoRMXJELFTzUTWoih+CKra6qdCe
BgRosAWo0LjaPul+0OXRSRebcvI2oJbQV0zhma1vQ7ftzvR8oTlfKGAZrqolV/C7ZVwUpzd3LC7l
hEZtCO8J83TX5lA20SlWtD0QxaO7udklytqYEenQ5gfpIM317XNskIYVW95jnSDEaUZGuz2RfoGg
O22897r/ALkT211sIqXBfBGa2ClrNCZexp9bZhOvdprQDxk5QWdrN+TAM5XDfX6JVV49YZirli4r
QupGG7ONvjTqstVYlRxz+BOi9wSle0aO1qodjRGrk/9sDsa5d3lSGBMz84bVM4er6OCWFfEXjNjx
bMcRqlwHi1Ocvc82KkorfyWm9KUJceD2zz0hEXxbfP29kdqMS7/64fDxDBO5XIcwEhPiGda1uNVu
bc1SKLrtmmmS+GlQfzTaAtn6q+fOYasBZ3ZSOhd0pNgm0+lMgkFKa/TEeIyfhQPE4ophR6+XhM81
20jpfwKyUXHq3uLe+JN5gkXer2+hQRauietqLGfzu8kL2CR0sOdyG+YDxIvQwG2p0xBM/Qvv/r4j
CnkpQtoh2qDjtbVpG6X8gaFwdiN7x9L13Aba7bNTux+DU9PdMZ4D5ukEdP9wxn1R2aOjOlABJBUH
vVuuuLYQZ2Pax6sTsa/EQlupIQo5R46HoEGDQtH34/Quwg5SydMB7TDwE9AondpUikyH3jT/5OQq
LiSxFKMTnKHzPfdkYuaIjS9T7We7ViL2lPoRnvm0yFwKbbKQF7kaHVqunEslzSddLKLOYOg2YY2t
UfZnJqPDArVIbBrvk/GZ98nLOOvxcgidiEFYIWv5Dhrm07XQV4o+Wrugt04i4xyaidxccKk0yFCc
lnW0XQ0Be2s34J02TZsQ4QmCdyu9Ze0ZS8ZeG1eRC9g4eGa7OZSVBndIp41Iw6qNDKzFaBq16N8I
e6/dxoEt2vaLCDAX+SqKypJzfCEcmXMxfv0ZVOPu3rexD86LYctKlknWqrXmHNP24wmFMHQeh1hJ
ZzNkAudLHD01HTa/tmk2jXRfZnWCUyq/utox4WNClXYQgYjMvWt1uqTSeJD1+FIZ7qUPmWVktfJK
x9ZCarEao7LY5QotSntxwRYsaKRkfcbRBMWoTnESNr/zYtFoENEmzPlIetZjGIgsBIO7JPlaJNTE
n7TtBafQTDNdeojG32DVsWRn8TcKfd/MBf+4KE1h23l9qIn7lY3zYANb4zkyO7+UvIE+UsWKsFN6
SDBsiFsOT4pFqozLIa6Vy3SzD+t1nRuI7HoLmI/7RXnzFM7scttZWYfdDLYnm37HSH7ljbmRsaB2
dWMSIjSbDSS0q8IoL5rsnhGJ4Jhvb8bc5997FCH9pKkcbpQyMtYwQUHDdi56/PRJzHCKozXFUmde
EEKMx14lZy0LS+0U5WA6kzCIntVKJxFnCKGkzkFOg/yDCLIa9xlJGkF/LkYzXpsOYVIywl0ztxsu
z9MaqciWqQ0bLEy1sTI+4vQ7E1h/H7klGzSS2fbCrT5MnXESWcQyH2li9T9OpSI8Yt+kJfpq0PKn
EVXjJq7RpvZRsrHsal8AYScHbrpMZftTKLW1iEU2Jn1+rXrGNiNWdkwAxxDHn9VxJC39AD91C6gy
spIbO091KhPnB/Ed/X/megXtakVZrgC5yQgaw2o05Zu8zhtEzTiBUuQ8SRWCFtTdF3vkE2/C/qPA
bws9yXe1ZoE+dqrHxN5vW3HHhvYxCgacCKQrT9LxjSWCSqrGW5MDKw5khzFrbN7bbAnvIDEaYJBJ
jlPXsjhpNxaDQitQKxgaXPkMJT1Dltz0hDjRVE/8lGmKrwcs6ZTsFawWaNlVY1OCZs6uIkdl6ix8
KT0mBdv+RobJDkaoK60zYPirmr1ObGAsfZt8I1YavaFAYpKxbdbpBHhNgVXJpgnIK4MFkeueMRfK
lfbdCiIkbgaFMdQvyA3YprVmfg4VYrnzTle9wRlizy6cad2p41cnuMnK9Vv49onnjIeQycuaxhi3
jvfS6mZfRMgMovLYu+2uamBTBLYjPQ1K+JRjIqh0pcfCMt9PrRusJ21G+1oX0oeZlq+HWF1EBRST
1kuAxtocwdgHMV1CIjLWrijeypDo7e65S7qCpEB32gHq0o5Gs9Xg5G9MvaO2fRSVLtY9F5hDPmcX
Lg+bmLG+fQkyzmQmTwYgYIW8stBUNwGxWptuZJGp7AZtVKpht7AzL8JpQzgaOq+SSzZ+uDzbp2TC
R0M77PIMWzsW7v3gssQlRbOnlr6DZl7tkiE6K8AA9nE27uPUZUaXqfswQyI+O5QhEPo8gcCS6PkA
yEm6thJsoUVLiWA2I06vDtlaLJsl7of5Sau8lg2w5jpIN1W1buvyqIYVKaEhDRWjcTTfnBICfrIe
AVeKnrcv3XYzyelTRzxxzlR4x2EJAi+/j0M8nLWCswvaC0NaTgxCJsoySU8kHDzANqHwgHZCe3bJ
x4b+wKh2F0dEWjOdxOHV3bOP3XSq6vpawqS2L0R26ItyO8cHBK23FvhjqlenWylOdj/0ofuCBJ0e
TllZyjfdOYIdSO2F66tNLDOm294EutOvlaSPt7zeR9RjoyCMjyt1zjjerMqN0RefKgaUEgc2UaQQ
ZzTFkHDq+LjC5GIV+oEl9L4S9r4XBdG6sltoyxgXAPmAMrLRlfIomm3iC/1PsbO6HJtolDi+xhqF
aVT3Sz1g6LB0cphHhkL7hHvZHoFS3sDjOUZCkGOvMnMH+3MDmNdqMrJwK2sXlmG0Z1tyVLAMMz+g
HYI0ghQl3UNyRK6Imt/irT4ZAkgyw52VKtvbvEkZdRjjStORBOsoTD1B+jHDJXZMjZjxpUUPhlMY
Xh0W3TaLK/XOCUJGiYrxVLvlfR/Jjm1HtFgzjKc4QOVmzi3p56YKiQJPReMO/kzPf6O2OVCkYr7N
lIupyGLLcXc2UuWCqADlx9hcdMTb+4k9HOKdGFj8rHzUUfLkvNLQP2bK84CPxyjZ7oEpsdEssvSo
P8aA4Uu22XOK4WXpBTFx6D5UNl92hUIIecNd35cVsfT8J2djpHJ1cts3bcIemEa/9LrD+K0w4A9W
NeKWeZdM1V0/hXAwQvzyaS4xlJW2Qx/JuURQrzatSrWnF9E5bzJxUVJxDBMLEZSR0lrr3mLUQ9up
cvCg5wGNijO+tje6g+xE8CXioQOc3jkrdhSLpT+CiZealwynw9B5LBf2TuS57uUMl5FB2zC7yVni
Eu5Wx54hnVe1/addmsoKVW+BPfqVazshxoX2rbVO7SUCS11uqI6fu9053zpBvx6aaBcohGSMWCCZ
DfVbwGZ4bChju5gtFU352ih0gI/YY9jTuZ6bmoGvpVyxLaBbpDMta6LL+hwE08UoIEMnYQ7RW+sJ
qoC4j9RkZ4r2N9QS2lzpr1niCq0WC1JvG75dx4cOSQzrwEZE5idA7xvXUg5YlnwQBNwr7p8wXTzg
5UWyPCQkmA9PE3+N3sv3Kf6Qlqz8DB2KH6mIfm1RQGMuMh9XLIc6EZT8m5J7aeT2Nkf/o2ndbYBn
u+C/xnY/f0hNkr8r9KnIcDEsw0j4JuYX0TvGNHwqO2QTbx3jd6z0XIjcuv2Yk2hHJa1icN5lIdGu
oix/GVQ9z/jRVXZ3Jl3bVRB2z0Ibz+2EoziYaNcNPcxPOIxeF2cf9kRGYmLrR1dXvwNiC8CSpSDU
S+ext7dRD2G9TAbCJVCTu7jiUCDtENZ0WEIxCA+l3m6dtP1OtYGY6YkKOFNFfQfh/xgLy/VzmW5q
oQSHTNMfpMRbUKQMCtWERTt4YTDVbGhW8L/Br2OCtV6nLUS6nMXTpKPhxWP+bjtC+uWyLDnRyHXf
PSSs416XJdsqB9y+0Jyskf1kZcNNL/P2h1EcCBYD4RWgB6xTUCQmN4Mcahzskcn2wLCLjqbp2T0H
HE/NlYHo021ztGGK7jDMPShRZiG+aL+RdrGJysCU6/Ykt5NhtKh5yGq2dGVbEmqvatrzrJKuEo7m
oa3KfaO66b1zch61MSqObYgtrkxs+p3hg2382FnS3pbJfBd2tSSRcB2M0XgZZ/xAy46rTRv0dhbg
HBuzq1qfcb/151K2zdYxKtWLnRCagC0Lr27LF8tR1Ve7te4bw/osrfQ1zLVgayaTuuGq1ot7iwYr
lKA0OSKNIid3puAsCwkfLucCmYI6p83UrFWB9Du0HETJLynhRftgyS1SrfqzbHuYpRVxpkF3KytD
cmGgxCw7Gj5VA/OrkdU6DK1tJJFI4gMK/bpe+FbZJZiUdK/103SjCYwioYTnGjfq3p7VGxoH9LCT
eduUa/wvLRCYDouVSXBHHA8q2Z8Ni/oSFB4OGI34csIbHnxHOSM2yBp+YrtbxQ4w9DBfWqu64nfE
SAC0i7ejFVwUOMx4nTgMHOwT02Q/4AE27k3Qre7QmNsx1B5iZlE7kg1CStPgUBLiuy2gCvUM9g+a
454VAWFCHbUnjQ6hZfYzPjtV8VLieA664XwkFW3HqcHcN+UWw8PUXhEfx65FzgDXOsn5DlwTfVd6
dNX4WZtbEmMc+dFCy9hGXGkKW8nXU0OHLADakhoYqbTMRLMGBXRlgQTdowNZcA3vGZIKLx8KZcPs
vQHZxhiI74Dlx+ptS7A6u25St7vso7dq7UbDYTLkn1iq02fQe3fQ4EicsH1gvwrNWLJTyUOFhLQB
inOfcSigqJXNWrnufhUSQu1v2cgXpe5wD9rFhughIhGwL2xr1mW1ar7tMKcwdfEtmrK6GaTOStmj
t69mv4fIxHWK3VQRvQyJwtXXQNqXu8F2XHac37Eji4sZx29Vybqc064GIgIVtQViwUG9MxzzoKJM
2huYkbjCjN268YVB+YR/5N1gM0yMh2dXSeqrJVMM8o4DQoZ9N5Vv2JICL6CF51Eh/wxNleHEwRjs
StmuXSDn3E6B3A1T6guxyZUlO2voWkS3mH7VhjeLGxAMPdiBqEgYQ4hjxcUGTx7Aglp9Uanu16Lv
H9WwkTj7aRObZVytu1I+5uRNbGQLYIUQXGNtRR1Oay5OfZIGh8kqVNBsEVRLMqb10kQ7qxs9yAyl
2KgRVz60JLUPA/GjkfmvTMcKoZS4LRsVUoc7W/AfuDvClec0pgQcZmJSBj430+hAQ8GQ6NWaHq+O
5N4BrKf2/byDcapBmjS4Be+llZKcGOwjNxz5Q83o6C4JAapF1tv1O/opiDX/37fp7N4J0PjPHa/R
AX+fpqIU8uw6wp+Fe4XM7+WO1/tUtY3Q7vozfXwHEvJ/XjFIK351/TmeIn51fcB/ffv3+f/8xuJi
ozv7/+u7+PMm/7wi6107YwFb3vafW0IzICGiNrvsaDcAhK5Pc331P2/k+mp6ZJc5lo//7/OplJQS
4nrXOrXn5s/n9+fJr7f+fZbrd6qAqOH3HKR7t38PbbM7OPim90U+6nu5wK40h7TW63cB2oc/3/29
DVMPaPi/PyeIrOiq/eee1+/C5Ur997Y2IEMkSHCQLrf/eYbrb/88+O9r/X3cP09jAQX0SLXVPM2m
j459GJQrA7Gbv2+kJs539q7P9V/fEgfTgNBe3t71yYumCDf6aD39CQ/osd9A2VVv/kYNXKMCrnkD
/9z298frd4UUJ5EWLihSAs/+frk+/vrjP6EFM1Uoe59C0m7hEf/c75/brj/+V7TBP891/fX/eogr
wdlprYUZrmP2ssQmXO/258/9+7f9SVD452n+3Ol/Pe315dMZi2LbVTB6bHloC8oywhWJT19+FEs8
lrV8+edHdZQGIVz//18P4DRnZ5O4S8flmqm1PMf1kdcv/9ymlj0O+dGECPyfV/jnZf4+9p+X+l/3
A//Ke/r7XOgLycQ+zNebrw8wq4EZ4D9P+l+//+dFrj/++2vFJTZ5IvLvf34E/+t9/c+nud7x73u9
3ud6W4SCzB9IE+uWBDN0vsgINUZoq2KQjD603GjkbSiHePPncjEYz4oFV3g+R3r1dL0alLTw8DqV
5Z4IHRGxgtN9yLERpwotRbZstoHT2aV5ygn3IXEdbJn+NscJGdLRWr6jW9eYbLEJGgNoZW35my96
SutMdfJHNWjUnRsl23TsH+supuWo0NIURO+txhb1X2eHUFb6m1Yrz8D1UJZ11MxtPt1OVf9tBsE6
jdATGIlk78Eclh5gvch1J5htRNoVOlieXFO/3Wx81Co83VGNKCIfS8RFDSgTLYh9PadKCtNzXgIN
aGKs9MVcRScbFdQ5XOYwmG2ZghBIpaEFYIhtrV27QBBAKcwUvfLNVAZ3VQ2LSMU+KYZZvTMdW9/N
A+/MZrs6ihdKE7Y2MtWQsFPo6E4bbsj9pRJbsv0gAHR8puuSvQo7vRtT1/DJwpbzA3ghlINIQfG+
qMP8ZJjZvqhgYeR55cWt+VYP9aEsp2xDARX7Fms7FcopCplIJfDm1uzYcT4X+ynqTnQl2GMktAEV
tYTmmQAuM5gCBNKMN0PNZ2dJAxt1FD2GzBDnSh88JXDwcLMxb53pJu3HX6A4+dnp3Tdm6oxHe/cU
TmlCbBfPs3jctKoat8zOTnpPBHpmJOxbmuil7n+TgAJSVakIAAc622BeCaUCaK0z/lYaZxubeFcH
k3Z61Q6mT238TC05bnBPl14m228R3+YhQ3t0gTzWppW8NZRputeVEFXLoFCZExMLdva97d2INDSE
TZVCg6DqombjzNqwNWW2cdBo+LDGpBeia9ylDhEEbrNzWt70uEQRhlgBDmrBP7raGJGAJMc2DF6O
Azs041ySOjv7SPmVQT6vm/G8HEE6cJtzFs0/jLApk1vGA7X5LhURXEq9+6rJUvR0Tj8PGWCPaxCp
XBSJyjNVUqMC3DWMKQagvDAOW3h6GfItw0yVLbnR6J0lIBcassxwdPlCFiFifptgvQLh1ZTjFnZ4
LRsl2bqQc+91Yz8dms5CR6dsiH8N7iaNqI3a+awyYFOhGn5MkNOloyjeoFGXacaZfkJ0BG6ysdzo
W1mUr+UY0dce51e3nlTUJztN+REu/FU9xpRtaCoW+wQUhQwczwANHkT946Q5+NPcE5SVfFUqdF7T
Hqydkn6ltdZt5prCmMYj0HnnmViBgrZqTthFVnRrsy/ohSjlaeaU9gY50BTXtBuAJ9LPmb526odF
Bp/nTqL3u+ahTesnxPQZuFCgHm71psn+wgyN6F9DbjLZP5dqYHgmYBuvCVSwcIQjUSSMsPhCHMFy
YtyRiGgH0FOlTtbu7cR8hsVam9jWsow9UpvX6rpIqoNBzpqvat1OMxBcZhn8HLf/CMK6YWpcfifz
66zDmReoQ9U4YnavPzl19NTjPjgWsdQ2wxEqmmr37ockmWJNuwrfqCCTmILcDvTfIkNPrdpvyWBd
0GW+9Jl7MnXuBujkbKjo7+RsEnGHpEVW7SlAH0Jratqm0QKdnslQmT7tftsH2WNadO9aVzAXktOt
mZBu3OEZtOkkYpLg2m0yCKsJsNUKiNhoYdYhx4TXALar0uQDzAP6nwohDDaLPX77aIVNC2wGe8RI
pWYX+H3a8mhUmya3gjvUKNIfApcwdEbI9giSESA4ljU6Dln2OoRdtoYrvSjjaUe0bf5SWZrhWXJa
Z2Mar8Hzz2u7UWnIQFCE+j/64M2e7US/68elOf3S20x96xg8SYsgIta/AfV857H+1dYQXmm4ep1q
hatO5DhmOso1GL9eDHOEgRtTrQhTv4ZKYczRdQL1eVCT+lK3E9A/ENUdjU4g3RCaecORvnFbrHeq
1Bt/VGz6mmp1w9xqFZe2uTZgubR1OO5JY4JZBkvShjJUk49nSTv0Em3fMFUXrcA8lJWXPKWxZYh9
XdsfbUzO5mjiPs7ytalmu0gT9SqEUb7uhgD9hzMcJJN1EvzMdc2q63cGnFBz6NM1MSz0cRQJZ94q
xnVgKF9OzYAv6Efo2gBqpwGNkrC3TL0fTW3eCjBV29LUt9Y8nNOoeCpGiKlahhA9Qh4y1dlbbHGY
KeWrC773AB0qckBY1fdogB+JRH2eZgnyomkfo2b+Kkf7RS/R1dAaznFb2+F4hlchUhquWouUVbPt
c1khoyHklLYRQxnbbPdpgEKFlPEhVnCXoFR7Y2r/7obZo111p9G2Vok6IHDNFg7rWzpyTCQw+fSO
2sDoT9GMiGjC56Y2NLXgj96SbbA2Gs7PFDlttmPXjfowY9YXDzYSe1i8nJvvkxzfw5aZoMiQhDrQ
emTMxDdPvwYRP4GUfOvr+SdhSNuHxnbu431HaCPzVSZyanlf4SrFKs90PNX4YkQP5owgpZxjwnU1
o1vDRt+abvjROhj3O2w5dDd9MrmRfkjx05ot7CBW2FUnkTAs4AJWWs4l6LB1oRbrYPEIyeIuDVV2
SQgjfExR29F29295mywNMmdPEjYadXBGnjKZ5SqKWZsV/VhnHfvlAEE7aKDdoqOuqwAQoQDkZX2p
OcYjdXjteFN7tXqJQRqu1CmDJawcufI9xAs2tesEH3140SDSlrBBZEKUYBlswG/SQm75WLhIIJWI
sVytBsaE7wA+Yq8T1SV2FvWCBAfXTvZ6dE9pWT5kHWwNhkKYVDh7B5Iusowo73SwvGJsXlCFnEAg
3EIR80Q33FUyfLdyxARkMBdwcbM34YKbnjF7ejDn4duY9IZnjo3UXFieNGPqRhuoaEbfMdQTp+SW
bIl57+JMLvML3gDUNpiB8MxwunQvtqQtN2dwENqwvMkSGiS4fPg0TfScRh4+lnb2Uy3GlVxmA9Lr
7immEb9rIqYqCHoErgU8BujOi7A/It2KVmgY37HBrLnk6uDkYGC1/dlo3LMsAX8spHkli/F8MVo3
FHQFWKjzFHWqEwpYajPAp97gQxZ8jELgICBMI193unBXLR52+ixMVvMH9NSkT6aImdBQryxQPvey
92Vgy0cWOCrJO/dbHbvupE3Sa2Vp7ZxAPirmxG4OKhiaX7h8Cly2oXtvWncT9g5TjXjit0jmMpo0
DVORrCzBdqgKJw9FWI0msA4ZnzHrQ5Cap7t87p09ue0vgqK+YgXv+godOLXxNHB6lj2LIXR3/Fh9
ONyMbsLhUsf30E6JRuo41wKI/0hWTmFc/oo2pj2uMS5PjaegdS4ITj61EVXK3LSU3piEgtjZMO49
d2F9tCkWwePgC4YP5MK8b6yzHqek+RTPjm2AnA819NH6+EVXimGL048Xx2WpsSeiQroPcA6s5vad
Eia0x+0a6Xa9YDo9u6F3a/U50yabJFmTPBfI3uYGBttvv3FNebRKrVkxd1dAywxPVjn4mm5Btc4V
1laRzJ7d3WIyZdirpLcGvXFmrp+0xIotY7abup6ZYs5Rv0WXa7TMtzWneEJB9MlOufYsqGvrSFtQ
FRw0yq8e6B9EVO0Dm+kgfNljZV7ySjU9N0JMDGql2c1WiOAudTwXU04yW+emcx9zpfthtGO45ike
Ax/J+3rCKb3CauTLPrwFeg2NvajfxiY5dMV8Pxs0Z/rqvTbBhY4uojGiSJ4qE8koWchPzoCAtoZY
DSQWX42ZYAB30HKoIAQQpzBemXc9FJW4sD7g40UrCFueGdr6xjSmR13FvJRwBkZ8wqkZh4vk7AeC
ElBXKeCL+JFmowQZ3+fxwNznKROcpXkOvi3X+JzMwbyEY36esDIvmySdcqw9t6n1osAYMLGRIVft
X/X2qGgbWx0ZA1jKg1mSh2KyHeMiVWIMdPCBkmqxeHeHAGA3YP5KMY5G1L71kfGp28q0gbb5oEI0
nCS0qynMMi9uqAgtl6O/VCbXpzAJOUNSCiqDxQJJX5kavwbjipU9dj8Mta/XzVVcW7o36epdjLp+
FdVinbrM7hWXo0RY+oflOD8x8yWsgkvQ9rDrJ52wF127ry0X6ZTmIio2sM6lCznQ0he+kVwjwNqN
TspgXJ88DVGk0AD/hOh5Pc1FwoO44zXR6n0TyKOyMFxKRH9tVj0lWXGOVPvQN/V6LqmfBwkyEfMw
FPVssfwl61XZzhdaAa+V+T0hSaryOVkzsMIn1nZ3ohjeRDt8xbnczQy1bV17R99prStjSCHT1atg
bLD1zTDJWw6eynzoU3HXMQxdTUl+7nEsKcwoV2XiviUW+hP0T4+BvO9MlUEoW/cVQOCMUV+wZqh0
zizzZGpMPtNQ+vY8YtRQxU3FrqMHLLGOmAq45vCk98qT6nbFJowmAgAsyK+juAPYzCA8CfZstV4d
996h147IJBcgfxbDgkwosCkwbYEvKdGJKhqsA7KxVd90Wyki9EO4nqER4QA9qEmw45j0mioy/DEh
ZwW5HXfV48Iny53O86ENMV1qLT6/MJ59t8N7Wgh/qNVXJQP103T6NhinbTkGcCYzTC+16JBUya+I
fL/JMvbUF3jCKTAG4myoKtl9DTdL+pAnrb2yKE/6GLx82du8DHE5mavg+3Bfi9pAg+ck35OIXiMZ
+RNxT/haOgMevo7oanopzRggLIHbYEhWRV8Ab8fVYieM9kzQpQUT9oBp5zpI+K+5oNRYEAbcjhoW
TrHjbskivrLTJzIeqF1LBK3VQMnR2xIAXFutGAIUiIRccuq/q0CEqzSqLhIQnpFaMabX8Vil+icg
iB258B2bNvTItfyKh+kpRcW2UUqX3HXOeN9VoHIawH3xZraXYtosiWfTFIdoPUHBBmnIKLQMSEsI
CFoAf5xgsiOThV5IHH+XQXZSBZomtmAW23oLinDc7qKxlGC8WrJnSv17MDB1ZE8as+stwrd3gZpF
zCP9Ezffp0b1XTID2ogy+04yrL4D3LFajy5ziFCVDI+UPGrm9+p800TuTtyOrKacihecyh+xHmx0
q/8FyXIJXHxeMdcoTTR+3otnVxuPUwOBca7ZxRNJctM3Jroypn+C6VXqApdaWuFRNZ0yi4DsLC46
Qq3ZpzFsXlXV8Mw5ihpEqxC5DKbtN+G05XHEnEMKTJNorxHegQdVWcdM/55NHe3IUAd3Mvp2x5fa
MV7QzzyKvKPahLpCrhrJWQEhuog6UCShpRTsFih4OTfR7Jb1tm4IwHtTbR3/h/E85p3CB9rcA4/i
PBqMOyUD3idN47WH+6GBIFuTVoJEMnPDExaCx3C2d9qiezPDqKUUXlEB2BxZ/Dt0NGd1Z5BfW+J6
7PVbNwrvqh8uvEGImK82TmPU32UmOzV7wYEnQ42EQH2NmlZfTXp5sbLhcUSnsJmi+DYR/clw0ZGR
bHUxGcMCcq1PAzbvcTIeNAI8nA+Bc7lVOTBT65mQmgfdJoQhjM8RaVGpxIICj6ptOFtCrNPOuGsN
9bWT1qcikITwd+0xVW1w49KMSVj/iRAkJGKJpOkuaW2fIbEhAo9zr5HaW7BsXh0lPM0NWg2tPKU6
MHClb7+qely0As9ZB0SODunA8I/CW7UQiwQcLVQxXVG6u1nFTWUxQS4D+Unq+V0VdTN8AIs9Tfcg
MvOIyKL1GFJQUyG1d5hY8sYUZW3myQ8FgMZQRpcrMym/SHXfJVYKDSvaqKn1HTkNfaqmgeacaUuc
J3lW1SW1U0BWdbav+hE/iVr5dWl9pFp7aHQmsa4VQ17Ef5tI4zMKirsG3B5v4dhFNwIaQjsPp0KB
fpPaSDdi8BeDQaiWgjsj+J0L5VFfPGs4dh6VlCyOTWGRAKeEakXNpaPtzKu1IbUv0cm97sYPEHHC
fVmk3zJYPuwoe5+0/iUtsKoUBk7jtuRvjofLlA7nMokfsFB8UEJ8qIvMWZT9xqqm966C3w46NPGU
nHxzIHWmN+sCeXN37VSO25FL5tqYaM2qsX5AtU43IXp3sQQtM9UTeZhHVND3uTOYK6Eqb3M4ANp1
D5FbnHUu4UBRtrIskRgM0MYRLMZD/Bpnjen91lb1ZRnZZ1BVRO/p5V2u1CskbFxcbNwxBJhu7PpI
GIkfYHu16ehlqVYdjSx/QAy5KgQakgL1yzRgYYq04CVJUMVaHeSXeRDHeDYNxtSI6ZUy3AKxGzzV
kzNRkELA955JK8jK4sM263ek4zd9Hjh+zHHKGfKC20H4SgeBszzHnRNu9WaJDyI9UQAjNZL5ogTF
oSCcDhqk4VsdpB+WPMW3Ms/RObtQUfY7q0dhvuipRweL3fJHVYZ7PwqaN2Ca2JVT0XEUF2cje4Yg
s46y8pYMvNcI2ico82ozT7W+KiiPNqHNgUIv/4Ldb0tH/DUQEiAkB1EbqOwS9IGrk+ZbSXXMzPxB
RvpbPtomG72Isnaoto47g4yVLIxF/IB6gXVYpSlD87jasRt7kFP+Wsnki93v4+BIuRf4QYxiDtYQ
BF6t6tRUwRvlQbePIkqUgEb9SXFMH+QpKhzCe0Ex6Tt4srT1ksmgZKjDUz4pJ8IclAt7zZcxp7c7
d2LTVHGxRmkxsKdHiIOhhs64maW7ojkXpcKAgCeAYaV8se8lCqd/NOPA2Y2zQkJCLvdhntLEdMJD
Hw9sGpVmY8Ar9KoE0X1FtufU5tpBIe4D1yHgujAlkSZz4B7mgbadJrfeW4qDHB/wp4cDLL9XphZN
DWSO7fXHP7cF+S7hvFxiIUUWp2iBK521SoL/FXm5zSIH+P346pjxmcFPt7EFnqranfalyEHdOeLd
po+sYaBeCYNYJv6ezaxRqHYmmQ65lntsbZ7nrGm3PRV6M7CG9Q0NyFg+kHj+0UkQULHN6kPIyN7U
encrgl8hCPuZMkZDNX3juSVzKsGxifQ1e1O6SWJhorS3B+0HNzAnDRV2HgSfRgL6kBaRs4aqZIKt
XEUqEqzG5rLk1AecI0vzXEG06exEIL4iV8f8QgzJxEU46IK9Mccn1aRjJV39xU3J4YEyPinnenm5
eJnAGLZGbHv0PrjOswPSFnffzsR/4/VTcppV+z6vbqoEDAPKmocixOGOkWnfVCYtTXGDh3HVCOe7
GS3BYgjJy8rukmV04Co5bcOxOZoE7+GCMDgj3AK8qSoPXY/usQ7rcVVOSNYQunFaG/uiN39c1WL3
Bj8FnXidRnRC7aBbaaJqObIMsdInjHcgpG6apH8d85ZyaEywNRr57xDP7VmmchvS3lYtdspGSJwO
ByXzAQNvYKS+wvU8u+EvKqjkqDaLF4ENZxU7BZfH5CEfngMDW0rvsEcj6gyuFdbvUZIcN5YoM9yE
vbNAlgdDBqC5qr2kLlfrFOS+ldJigQZlbbX4aHZ0X+yeBAnHeSRl+KXNncxXGgwGvQaCIlRghTn6
Nl6kcAmKTP6JC01b3Zl0DmlSodOk7Ynxd86YlWBprgifnhX7MlppukUZxKP0o8EsbAO88mPGkJgP
tCqDnuFKH/KodmG8yZE9nGJAWCoyx0ttW/Nh0D5qWUmhatQ4iyH9rAwaVlb1nSb1beMWwy6bFndR
hmdEN/cylx3SHQZT7UzzSYj0o6PJx2pTKphN6ZhlZbQPl7Q4q9TfLBv/K93KcMu9m1tiBBis6Mjb
ltFT8F7TYcG4pFC7yhPGAUyDGCrDDJoexchdAOYFyBzNzk5V3G1/6ZUFQZN3le8WVkPNz9jD7gdn
39V0/OK5I2sKjNrGNULY3FGzRjwH/K5Ju7s6ZwjUWi3/moGAMDc5hxZchY6+zZghRx5oa1JLVfuk
x0LDbmob1SbYgS5Wz5KxO45SLmIEzeOxic+FqZK0YBpbU+3qTT+V+7lOMGikhR/pAFnncElHCs32
ONBvT/8Pe+fR5DaWdum/0lHrQQ2AC1wAE1/3giRok+mNpA0ilZmCNxce+PXzgFK3VNUVn4nZjhYM
0SdJ4Jr3Pec5LpaGJB2fZYEPVG+f6Jrx+xdEOs1UZIO4SY5ZSVmdfWuO8VWealKICl3USwxpfNU6
9E9VTdG+EqN2qjmKYYABC2yRe7KB+OR5hV/Yy/qzbEmx7Q92ykiaxeVzIWexx3OWMISV09Fqlp5Q
rcMwNXJ8Ww6Jq62V2auyo6xmRRwW2mCZJ/qNecuJxjZL2s95hm3MMYpg7ZIGbEKJsAfirch1hG3m
LqfkTTbyFunEKSwyAsMsy4J/bqsr/LUvreS7DYyWVM0YBj0n+7TJx+da8onBw4MmTzGYjaFkWKMl
I93+xfZsgroxfLsUJU9headTQuGIotHNr+JHKWFHAiSCH/DeRjVthWIINZZVlkOvx5fuQtcP+73F
xn2la7nmm51V7GgWi8guth4yzAjcdNOpV11a7X1uBn6fTC/gGK6q3umhJiQEZ2C+BLVDi2gGIDDG
gJ177ZuVE3dMbsPXSshu47jdMaSHSuHQM70agAVlc1m9m23GVzQlt/3i1HUD9xm+tbvHp9T7oaqq
VYsGdWMqte+KU11wJNsBrilOJMgs1dmaWoYbsiIPjomzk2WFzTFnVcb7GNqvuvmtH+f3juwJgrJ8
21a3cyP1YxNjLG+CV7R7PNsyJYbuxwCy1GasGDIzVjxSG/rrgR6zxD+VRL3fRNpnr7ZcpAq1vma8
Q1JgaY6fze5blFr0dGh7EXrCSod9jkXyOq+tq51ZMlbm45RumLYPiQimo8SKs4rZ+lhFx2I2LMet
Vmk7wo4eWi3Tt7V7a1oaC0N9eu5HAFWNTlV4rJ8IaCI2b8B3FxYNGCAw9XLMZv768Bw17eeMJKFG
fDPJcXLZ7bMJZlbs+/HFMtkOdPjVVhHxU6tkX5d2dBOWuBJKQduAtcrQoOct+8/AI9B0B+e0S/uV
1b0PLgX9KqEE34faY0tRgPhQj5zBQlL8EE99wPYwyUiDRgvyqrF1ryNnghwWW4c8Se40qwJCY0O3
cWZSIsETU+Hs2fNBjaP4XxUfuhi+tr3OikUOe4OxZ5cWJazP7CuO8oDnYi7RXHbGplPf84kSjip8
RXVlk0YuwHjOapNqyZ7Q74JWrbhVjZccS3TJa6HgI+EFnCrvxHFUrA2F1yZqh+G6wpplEQTqjqCz
ou51InKGGTZhFSxWmEpimKjkGbjVdkrK5gpnGVV/L6lu9bl6Txq0IG2UPJg6EYGRovQalTaEPkXh
BANdd0NiXJxrb9Tahy8aIedWgoxds677hjbbPBZvjgMf1LHYGtXNNVh1fhVDn3chVLubeLmwqb4R
2+sQ6c01fCpvvU3loUoln7ZxHwEXjPscgfgqRQJBgSjdupoHWbDup02lGIeDynhMujjhONBfmioa
NoZpOutQ7F2JZ8yavZcwjoDK1NS0yyYf/JpImXM+zKyFVvVYqoMam8feqeadiQHJ74EpjSkZZAxy
OKzrTO04eXARu1iUWhfvr0EnjiUcY6xEZc/OKy19UTfddV+591nBF1rM+FUro75uPWKd0hgkJc9H
AK8RkLUmG/mmDiaK/JQZcRR+HToDJqlDWz7pjGchlYO640ulimAXjRisS9BltXOT0xHbYGFHToxy
Pqi0bU+L1SC/fFMCLUswbQWSEAO9PKZ1N24JIQUeFlwDJTuHkr0K2zJ0sBW8WC2lHmOgh/aqikXO
+MGQC4zNcW8NUd8pghy2sYTEMdH/tJiXwqxlJ4A3M+hvkwDXeGyLftMWeUg0PPg3ZbjfHLvHe9g+
jy1KM6tmueGQweI0WPGFmN+t0d3XAjpr8s2RHKBznr0B6kZe47Ss/TRU/8UUngZRPdUpYoqWg8ts
Hse0OXk1Ch98mj468ycjhWvgeNab1RNm6QgDtJxnEsdH/oZJwnxG/8XvQ3nwkPwcq2R8MmYsfCEU
eDsr+QIc6x1uwK4j/RenSLYdAzIkhyR7hBBB39TByY+MHCXddNMLuge2FXyOblGgMKqsg2H2O5IW
tL4+Ax7LdsgyDlMf3FQNDWKHWkRqjEh1HF4TG9RLXtgf9TyeLfAGrFI3URCdMCQX5ANIsvOyZkuW
Ekf3sjqjj3IjkwhLd9pg2OzFXtntwYCY1OXjgzbNxrlDC2RWNtNAvIdLYbN4Fx9mKsAZw4rQCP6m
zpUyGfC9mWqdK0RPtRudWnpp1NxeTattr9B/MtqTv6u1LemFcJQ9K+Joie+IgjXWIWN9We8ayzjI
PmMqB5DsZ0b1JZMx1roRu5KpfYR295pa6dcWojJHv7kbFL+LFQ9rfFDpVs4NuFqKkEmS+0RH0EET
+PnMEiSIhYuNCgMdW5uvuUezjPCJEfZI8MQTv/89QWH4JTch9QLKtBT9G48AmoFtlR1+jM1435jO
R5W1L+7UPNCFgEKaEDirOS19Z9xlKmA7YBmLeoc+qobnWlrgjXRSllcA+Ems0kg0RnYkTpUyvhrB
AGapQCe2dLOKNkT4krnAworq0BNm2tfHSUw7hzOoQL2XM3AHUvtEfuy32sSJDct63JWAmocA93z9
UTjNi1eFVKOL8oaoOiNg5mRMz+DX7XOrP48AJfDODjRP/M6NkdTpFul8LFRV5WS+vdhcGHzeHfOD
hqbrR7N3JgwZ5ZJhvWV5eIdZODrCEDqO9nwxlJ8rAGEs3PMrCSiQGKJ810627iObs1ldQGws5M4Y
xvCqaSu1DRt1jw/MB3vP6Z9ax5pNadgq0tc60AO5p1pGeIxkyUcEcQ3TQnsQhcbnBqdoSao4LG/Z
hMnQ16YBC0TknahsrMemWObB2PBHp3iMqvpWdGIzAnXgz4g3Az7ajUu1fF1T85MAc1eKdvk6nmDo
OSK9SqS6C2HdrsyxomM10sQYc3Lkp2ynWg1ASXXTzroBtbnf4poAr5ayKKuafVmA+uioCccF5J12
LHw3ms8x/Op1EKnC1ytCnN3kEBCBiL0bBTsARuKYtZeYzWI24nfpG5YAbQgHjkU/AIj3kIaeSgAr
eKEWk2lgvspW3Vh6u8+9bPJbg/Vu1uIOYV1NkHhWwtoebttQfK2sUygYNceY0IDJ/OahcSgtG2Jl
7304U/tK8ctS7jMdlN1YhPRK0pNgUxqFLCPG0LxxkpGcOSTVQ4fawzhUYZZvDcoDMpe3o4kZjvJU
vauUfoQrA9qsNl+aEd6NomBq52BW2p4440JeF7N4IEbv3mJM2bpOt0tr8kcqQl+ZyS03WXclDTIJ
MilJqEZigUuwSJhqFBtklFxzQxY7FbqYBp6x3uaHuARV3ZNfSRY6LRSi3wqCEistu7LG+j1I+ve0
oVeRzAR632eq6zhpJqww5Sd09+/xaH90fekHkM6FnlU7XRvpl02ADBW7dhl9pSRLwx4DGcUz7UaU
82NkO8+JM+51UxwwZaqN1ppXBLUseFk0Oh0Tot3gtb36hpbaV3rFhNHU696ztjZhva0+fEWyfpul
Xy2xAA7SA0XdOyxhJr9f+TITdFqDPsDqZDx5ZY0ayfscdbjO6XReaWASVgjtOoSz45Wduw94rShw
5+6TXvdXXVDeXFD+//tt/D/hR3lbZlNYFs0//oPrb2U11XEYtX+6+o+9f+//x/KMfz3ij4//x+6j
vH7NP5r/9EHnh+3jnx/whxflbX/8WUvEwB+u+EUbAwLqPurp/qPpsvbyB/ABlkf+d+/828flVR6n
6uPvv70iOCsIyG7r+K397cddh/e//yaEbv4XcQdF8dE0Hx9/8awfkQeu8bu0HccgooAqy29/Gz6a
9u+/aZ7+uzBs4UjTNRyySlyCCH7GHUiiDqRrmShbdMOWv/0z7kBYv3uukB7tO9d2hedav/3z0//h
5/v5c/6NntVtGRdt8/ffDJIXfvtD3IHlmp4nDc/SDSF1D8kK97+93sdFuDz+fzlTLbRosIsDkjaN
GNyaKI7lYrBEe2j1526JyyiFiQ9w1l30xKqkTLPceLnncqHlU88EYgw/bryEbfy8+3LH5bai61MA
7llAURwLbVyVxwYe8VEPQ9zsl+vf/+uK+sAup90VcG33GZwqHHD50TEwy13+d7mg6IEcvusSlgtK
3FxiQWj6/jM0ZAhIsPcvt6rlXVKLNJS1ISr8iDZ1XOy33TEatIOy0P+ZY5j6DEXPdsZEoXIoHjaW
y3Zm2ZeSx1yTpac7uORm0p/R8RaY+ov8ZJDIsMobxWbPU6vE8sxtGoWvBLPRKR1ZLxoUqtrUeWO8
sPTP+SSj68lMjvZCg0+tOdhH7NDWOSPFtqqym1bvb9FQE7E4DZgbDaobE8q5mI1q1jFvR0AhkM8m
QJbCGO1rfYzDMT61rbP1BqJV9SL6VNXiNI0hUE5XQEQrZ8gfWXzSRHc3Zg067ZbSx26E+bk1h6c0
6llh0ZztBiDu+lBtzdx6AWX+2AzYCiWt+zjOqOySvr428vxuaihQNw7ZDpZW2VvXe3BDDM/UT2nM
Ge6nAvxpVaEEtYNEwPf3riZ2lysjX8JsyPP246ZhiU9PbDvUGAE1laDnJz9Un5+06H5ok88Zs2QR
g9ixMuZhtuubVDCue5TOQNtZa6TxlH9desudM7C0th9yTsC9vswPbnyTBqT7Ouw+aP+zWjCyZkPk
R4Gi3j1bTTXuLcv4phUaQLTY9I4qq25FWqs7E6d6Xzv+lLGcpjpC1wKcjpsP9SqcSKEscFCvK22+
d7ym3kYNeoPJ1XZx5p3ClsrPWMeIrujZmnGFbooV63Y0XDRbgfw6LK8ip3OajJ+KQLX7agFqQRf9
EgdmDPV0cTdxBs0P1CbxaJrjLclQlAvt0EJdMSCFjqy3sEXT0xMAhpSXwyYgu7mIC3M35ayKO4xY
lGuOhkVZMc+8taYP957OqnPEiodDgNRYJjw/x01Lp80DFOem+7Cn/dGygAT1urXr4TDLYQ3UZLyK
NTffBHceWEQb+1/h9ngga/vBhEiZsSvaUDK9a1vaYMYMvqszOX8MfcuMPx0iMbMZ1X0joK0tNBIG
nLi5L+oBATmx9uUI5FUj4z5ZUCl8G4Wkj590Gcuz0l6nrH1P+GkfawwOfqyBbsRZaFnvsdmxdUhz
ey9LnaLAgtOB485ypp9Wrii/cnQUq7AbYl+PpaAGXEabQpF7B87dFJNHtpzDfrz+1NtdeLIylCWY
xwxA5UFaWCdDX/pE07AF5cOyrRxZMs4d1USqpbA6qLeHu3j29hnxchqC2Z3UM2/LAXRXEiZaTdOn
ZoBvXFvC9KflDyO7mA2+oEk3R2FzyK3H3JBfUieotsY2JoUIHdcX2VBJKgz6Bl6AfAge3VkI56Oz
nXYvXbblVR3QHTdJxa7T5iXjMNs7om8wKc+MUKAItEKnWkzc7LIUqryzgS8BlMvK68E00D/dJVgC
4Ux7ZOqZY7LzarBVzmC8q4kOV/0pDTt7bVQiISUrQprCqREhIAQddSOXNylZtSOG0TARk/sZ6Gfd
0Ogp0QS57XTrPbMZU8MO7e14O/Zxez1lOOn7ug4PjfcQLEEWjWMHfEGwMoFzHmqOMb2b5HbOqExF
Jr1YZCUTtEzUZ+TR2Yvucej1hS5eENIavobauiblab2ozoO6WAOu7/Es3E9hoO1g1t+QYiABQ5jx
ps18HNocjZGYGD1g0cDiFUu1YsT2yyo2xLDoAnZAgIrQk8qWVixxjgUAtXlQB9ma7noKMuLdFUEG
GFr6YtEBDRPNjcH9sEaGF8R12X5iL7WuDt3Up2xBi0MVMFO5df7JJqU9XxxGGrjmNosPQYlqpqy+
uSUwlDTo91qNHyEcsscxp6I2ajW7BWjkG1i28tYmBSMpGlSEWnCYkcTo3XulwpmMGPG8OCg2Y2po
Kywn9DYLovk4qvst/pKwsgw/zBAaOfcJFOJawwLlGnjcMfijk3fp7hVTW65oCfZXc/J1rpBppIJ6
fJCsc6Qlfa8wPCfU4AxwxWhCQAKkEbuvpPg6esPrOG2rHF1FR7hJ3lcdS2XoCOimTsK70R2DKNMi
zSgHB59rAIIHN2KfMETGIcijnW2DFbbagsBhMWd7jaziXZ1F+4GqMeTTOb+lEEup3rZWgU6tO3fK
5hBN1K8jrPweuT0Gp6QYZbCpo+Ruoom2bp7rvKfWwxqEChT+MDz4u9EbR/YRCnGV7e2JIaPyqchP
QOdTsHtBIxg9qpy5aDaHYIdbp1lM9rE/pN/ssCeLbWBTPjUTHg+9Mw/YGKxq7/XTuerIsnanaQf3
9IU2nL1mYwPS3VnWL8W3wqN04tl17ReRIhWSSSVspht0ko+1bNptKpPpivxogpIQl8aGsO5DAyWH
NtsngntPjNPXMSGNUFPUc+1V2AJ0aNzAoxuad1rDvitZkFeo4H1Rck4gf4p38HPuNc3ek1S0xB2Z
22X5cizhBDttSlDKdE36+QNnzicditmRsv64AwN+hHDSf79IWUjAKnV9x7yvaNxqAEVxkw8sH3q0
tIBsGqAJ5ipXQwnc09OP5XIhIvNLzpROndY90ztx2OLMoP/Zw0QViQxu5H0h0SVH3Fnu6QgI2Ang
DVDWK9rNuf2owwEkcnoCoN4n/mB5G82NCImk9W76oVu8VjGhnZ3F6gt5Na7ONs/vwTL22wlwfJjI
8BAD+VEu/iinVNvAew+mBqCtEUBQ9oyYKj0ybdYT+0HTvjLmN1tPUzdhi4UgVAz9UrPEWg7Y91Nw
QIvZZVrVyi2XpgiH6UQob4zV1m7uihjmQa5lh5aiiN3PaFQYvxMIBCsqiuXRLHq1VU19Lzws1kNq
4pzOewrLCHLFZhCsqlOBS8kG4yodwSRRqaMeBeGh4D0bvdCPOeVqymuceTtpDzex3mwckRl43KAa
60XxKBJDrhn/z4MXj0eHUIrdSFsulBE1qzG6GQUgrAnrEfSmVqFtyMx9qap1GznqiPVcbc3MvS+a
dj6I+GGKnsM6iTc629715c+RXruMsNHB8fJ4C7aL/a4aYaQF6TGpSTyWpnmk1UTuCiazde6ZhAW2
1WMC74NkC1bS227UzrOX2gcqKgPjHrKQZe0eVhGu0SnHk5YYH8rWWj/NZXRQkv6Ho5KNVAaQ/ADl
Wxv3aqPHYP+ioKuYGDp1xLwKFCT4YgFcTqgzbxuSmjacJLpw7/NW1Psh0p+FKZstHak+MsvjsKgp
OvSXK+qq7T4xQFv1EPDbWn5yw4Y2FNDszYIuItU5nI+lrpMU7hL/GCOTmLOC3jU0avyDJJtwSIXF
F9XDcXU/SLTAbqSX10ViINs0MzTS4mmkwpuq9DFWmrm+EJu7ZskuTeQrGAjE73YUEALLL4+gWW1i
SNOAS8sDUc3PcAkN/nBrTQLLJ9aB0dYzkytg+fE2LfVtZvYfpEppPobvAM/VetKjb+2YnYyuFMdK
f6zIuDiELdmF1rKJsEoNzxg12Gyp7HcgOFmN6ksOBOo2DiMSfEO/wK6FLrhyNsWY3kHyUzs77+HV
62qv6R41eSILoOv21OGKZjrk3n09SedYLRdD+Ab9czrMwGK2SPWfhUDcstJnA9BIGu5J9i3RkxEC
6Sq72Qk2btYQia2TVZ9ZUcA4zRlsHGvTtqAtVQVavs7xJYVj8aQYbLeSgnQ19ac4Vg9QebNdSbP9
pLnjeiKn4zB1yERhPDdx+8rq4TlTcG009G+2N8KeS6xtnpJpEk1HAt70VeqReNpFtnUsXKqNTGT7
xu5Gv3C6ZFWR93kEX+wcnPIl1qh8Zozl309qa8jvTGUCex4RkSTLUWjWyBqkVaa7MYOHEiBb3Tr9
FydRHO5VTnCHrtVrnHMkFbcMHVLzGFYQTVKl4ex2E4plLV9RQPFz5U0xvQcv3ORdHu/YWZ3jYIiP
0y1GLtBXLS/nCIwvU0hkatJGJ4rEkmDyZcmHWzeQSb71Iuc5pNsAQ21mwFuoADaOjGJOjqqg+hfz
3l1lrdpuSg4hySsoy71nFdNRo8W/5GJymE9odFYMPCk06s9ObH6JUhp4/VRdJaZxkkJ0lNLnU4aB
0h5s+qfVjHAB9uix1llSOzaunGogEiXrD5H1JYclszLLvN8o91veEdF5udB1bKOEmIo7MrM5Rpe9
qxWWPy6yqnvuy2Zcyu8/biKEB2UYzDn/chFIh+TQLOyudN28LNL9WRh3TKRg41VIvE8K8VRr1ast
Zm9F7qtcj5BVOTBR6+eF6o/xAsXIZrx8aCPLPR69tcwtokIzNa4zTfXb9iVmMAK2pVsw/XL7+//S
Qa7DFNJMwTxUrFK7qf2wIPOw0CAbizHSNm04dHs8dQtLiG2lpW69Iox2Ol2z/awIOVKed+yX+35e
XG7LEuqZELBRjCwPUWUeHGWS3BdIe7fjVKZHEd+ZVk5gSBFMbxbFlfXUufYxKVMm0FJ61wqGxi6S
OjOzh2S/BTCJgB94v1W7Lib38hPQ55a5gZrhUEbpmpTej3BXBeIzUXgJp4uLXCarIw5m171jK6aO
lKCq7xfBMksaEavdRLXz8XKhg2PeF5TNF9cMwwbSitEJ5uPlQpvvlNDk4TKt/bzZbNe0iNQRfJF+
1JeLuasei9byfFxAkFJj6zVo0pDGhDmQzs1BlcwMvjPH6D7MEbDM6XAqZJ+X265ICr8acUBNMtt6
RX8AiEmvzcMDPerMLnhrRUTk8eUi1/SvIKgf7BaCUOsZT8oTSCJk4Mc1sdxpEp/K2sY0aLbVDlXz
kYUVKilA2VWxm5gQZFrtjQArZkz0X/dUPUYlOpPIWAZKTaf05YXOhmoT8/cyeGqsBI6ExeVEeTQA
LDuStD3iY73ltE37JVK27tptScrs5SbmsOl4qzKvox7BBcaB/pggj19l5qxvuqU20C91t3a50EpI
m43NlwZIUkwzP6eB6jMz9HKbkIVLcB2hST3DXCgiFP0Yhr3lYjJrNPLh8P0m81Isq0z51C6hu7AO
q+PlAjgXPzxu0XIJ6Y2XkUJFt3whEyhF7hKM0EfUaISHFUvQb75E/kpzSf+Vc1Aes5D593Jhjhgq
lrhgXe+bVXfJELbZ+R0vk1XQ8KEv/8uW2GH0xM+XFWrJctTJgRWPo1Hsx0Lt4aa+G8qFkx7nuEik
t9fkIioIG9CvhB1j6G7WVO7ZJk8FydMhs3o/ZpLVidft+XhsZsE06FTzZRDxu2u3o5GKNfIJY4Pn
DVvmKD/6aTROk+WesHAYlG3mCuR252flfRQmxwjv/5FX71ZJkD7SWklYdFL1i01yq0VgEFtVKuIC
eK9eWQYX9m0IONvvA0kfYBoCQhgAN9G65tAuIfb5Whpj7ZujG7f1q6Hod6VQp5A0d/BJ5ZFt/wDE
gKkXZnMnnMUlBqsjReOgTCQ3iXOfhsk3ihHpjt87HcdtFek1mpg4Wk9V/5Qm+Z61duhPKARWlKNJ
q+cnWNEvJ7duKkzfbYxpWydPWQxoZCoKFrVAJoYwQrwT3HThuEu9lB16E7TbGpu4SVEIA1O/HRVD
q9OM+Gx2bEYFqTkoLKgKIc4kSQXpyjgcPcPkHHSnYlPFfNnOrPKN02CSaEXcbQWBD4N7tZhFN93s
fC1S79B62RWt4YFSNB/fm1/swTmC3VLmmN4oL6O2Ig1MTk2kMMRtKopzNL9pmcJC49kdZY1ynk8d
WZQ7p5sfRgOVC4uOhHgEqo7NEmaoRHVlknpDGGti3JQTmXomOey6G18JvhxpWONSSBi2lKFXYeqp
s6TGlWnJx6hTixs8dTVSx4Xsmn+JB8/emznOUT3LNnM7XxuNRj6pK+gfag8UaB98RfyVVhmf+oZy
HZLhuBggcdKES0y9uc/n+FPIbHbfQLGitE53ympzCoUL3CcLH1jAJeKMYnqgmhk9NDNqAStgpJrp
2hFh8CjN8OywlumbNjoj/sYYM1nqysHTX2LesKT55ih3piv2XHhIlLLceaJk/2xbjeFHIBewnGfn
wWEL68kAU6xbXavQJVCEPhbkW6xoUeAcmsgw97R+zxlcaia9FPmjvnXr8QV1onPQjOnRRbJgyIm8
IsasVdnXV6pH0zV1wx7UHG451yAG14jWkYaHK7PlfaZheOszgR4sBIhqyLOkhNI0OuXuvKrBxiIz
y7PgLg3O3aShzTVrw9epdusB/pZJWoBLQazJAS+2ZhOvqRstPkdK9LknvI0pPjSvfRcId8yChnKo
4eBOzM8hIeRdGBwmtGxUe1CKidTAOYWvIEAT7NoSwkAzXCG2Xmzyg4+uEh50PSu+LJ1BJTi6Wv3F
rq1v41tBd2eVhcVZm3T7Kg+jlyJ5Y4eBmMVuU79NObqRuWLcYald3U6xQKPjUW2wtC1i4OqxsThA
nPlB2brLOldghLGKUxd/WfSO23GQwXqWnxJjIHV9EvDekPYkKS7TjnidRZCkV+W07Qe2clZkFH6o
Y1QM2B7XS8ubLnVtfiqTpCcdUjxZrfk1FojM1ICJHRPGM3GV3Zo4DeIgCBKuu7rctiM6kJQqUDEZ
jzNlzHoi8olzruqsx2DBrQR4fPIyfUQjgvk1IfpA9uVG5sReo6iPGCiK15BUh76yJZWEel4LKt4I
wO4dNrRD0q+aVgxbcgjKVcyEZVHWj6v9THQ9SVfavU7UxUNkmS/l5H0uCORboBDermVIbyJ5bQbx
tzDBBEpmLmyXChudmyTU+gtmI4KCAbE2xNi4ec/Zzx60maJjk1ELhn6kHbqBep83JYYvRRmvtRIt
zWDQu2ZiS1ZZrH1ttGZnAyiqDFA/SQz2m8wy5C+ooVdOD8xce+Nk30Q1WQtWgV8NAiubIoQ7jnkj
8lNvcKap5EmxrkYSVpWoMCgyN6Hx7ED23LHXOcxudRUW9sGKx6Xwkpa4O+ur1Jvb3ZBto2K6ATcH
XaWWax1TLC9znlmV80WkD6pCZ1iDq6bUzbEzfB4cjLtBRB4b6U/n6BF/HKPhSdoFlXsl+Ro8XqKP
KvieGsF7WvZFB3ZJCE+7xNrZayXMm4SiziEptRPqnnhlzT32P7BCsEhvxgh9KRN8vk5z0qNmv7Lj
clVZ+Ns46+s6Qq3vFBgyke9hnCaaLvPeCM7kmyHw7hwm86FfTqiGvX2gYZf3kF4q4NGdjQM6ZZ5o
JCW6gvkSzmmIcmpk7zB1DWtX3fFdZLcDuRpQOKkVA7kEnPuFqtSbKuG5WjHEqeHgGJ5OUJxDGR8U
r+BHWoXijZyDUzqR6G4iVJzH/CB1avueE/ruuwOSHDJtBhJ6pSXLVh9SJfkMaJz1m8xMXumM4HRr
wXdQdUWzh96+LhFW2ORXwofBHzvSaCk4pTftPBV+ttB9YS53G9mMj5ZTHvO8Ju9XjYCkIjpHUaVj
vcPwj0WQQdVxSc3Bpt0SLkK9/xjWJHM5JMtbE+tKfeGJjPk+Cw2Sd2wOTRPerOqNc0xjasiKV+st
sTNxbVY9jowan4ldWgdbRYspSUJdkKj0Cc3y7RG9fuc2+KCoAygdY2cx9qc2pCo8MmbsjJ6KWTR3
OGu8ryWlBWemhZcMcDAd95oenNwaS8mn7AlpwmXVW9EuWNa4Py+QLtXHxEz+7bafD9FmA2ufEQKR
UEWD9MhOCY9pRZjR6OK/MSZ3trZ2DDNmCKolaZi7mNnKo8hcJsSfj68Dc1GGZU/V5emXx/zy3+8v
tzy8XDaBEsgBekRewhXdjTEbM92X5Q2Xi8tzf179/kf8fL9fXvpPD//+fjieiHA0QCCDQQT4vrzL
sOzCAbRShrKThXm13GjIyIDSoHerPDSfrKfRaw+JMcNgedVMnPThspnwhiVS5M//RTZFRpo7mX7b
dV+CZYfBsufHReKihsO7wnWavHgNL/+NTE9RVV9ubXQnOeZ4SoPeOpQ5EXzc+Mv9l9dzCgqE31+F
dK7ml9eXZvLPV7o807NmloSyZMHL1Pn9puUVf/5Z31/r5/W/esxf3WYBTDs4zU4t9Uq7mdRxoLKz
cixMXperUEv5OP+69/K/y22Xey9XLxeXF/h59a+e+1cvlXcl7ATBb1EvtWj6GmzjKdOGfFqOy+X6
X94oKrivv9xPvBRGp59Puly/PBOToRl27mFYKrV1x5FIe5D/BqUz/fjv5a7LhR1vqEhoh59P//kn
/LxN6INY/X+lz3+q9DGQ0uiX7+i7GGrREv0QAi1qpr//dn6Niz+ofH4844fKR8rfPSFtSwrTlq6A
P/EvpY9j/K67umug85EUG23xU+ljOb8TmeCYruPppitMXfxL6WOJ33GLOIzGOrOWZXrO/0jpg2So
+q7nWnRMtuU6jkcnTreQDyH4kfx5v+p8WifRtXbU5n03rWzkGajdV2iFGYrInD7WX7pH7UB2A9r+
wxB+P5j+oBr7g8yID/inN3cNaduugW4JOZPxpzcvC7ukjufNezGOZJ+t5/aUDdeUcCSKcNheau3K
D2P4f31bxFe/fmasj6g50PLv60+oBqL8ptN2fkdfD8IChWJqzPl/8Zb/pqYipPjXD7r8Cr+oqdiC
1gFsRVJToZfPdwak6MZnQTPRlE6efzn8foi5fv1WiW/+t7ejc4u70TFNdCiGYf7pe20yrcI9pOo9
1o/gCP9/51iCEDQvwkzrqnPcpBFtQpelo4cCYRJpcvbyIV1FDvvH0kzPDimFdB9hSHDkso4h/WU9
sCpbz+DhIOGg3haNDvnP0cl6gS1X4pIAPk4pJ7Hee3L/8HnamPGcYl+EiMhrkcMVJ7kigKlEhPBw
E2gwovNkOFvSAMU2N8kG8jXbBeVue/5tGv0QtSzPQJvcd+HiCV869eMUEpFG71HI/DpA7sgIWW8K
q8a9iK1Ki8cn4VY9kC3nAZNz8HDuYnPEcxjvBxie5CPq4Ybwj5URNcZe1q/NojuZxSuwW2oExfT0
f3k6s+a2cW6L/iJWkSDB4VUUNUu2bMtO/MKy2wnnCZz567/F3Kr70F3d6Y6jAQRwztl7banbiGl7
ysVcnlp7QN1ktlcH2ZWQ8lTG/XEU3X9m5VFsEJWHL+WPLPprUjMgF8NjnEl6adurJsePWaCmdUiV
3iyp4fiksaO1Z/AyrgGZ7QTcWA5Bbn/3aw8CY8YEeJN7tduPD8Z3zFdq9alHDG+ZW3GZ1HbQoAho
rHDp2hMIUrM6NNl/Rin+mBq/b0QMtSFkbWsLfpSIqAlct/CNcrlXRrWvRzTACjJdwMd20Jr5V6nh
GcgKZFYLrRbYNEUOliOhPMNoE1hW9YkLysf3Fjg9+fHL9IiZv8iIoktNDxhisZ8TKD2UNpGWzvLH
NItHVP+Q2/rVt01OdogL4ifFzYeJjF5qEThj/bl6CTTH3onStXamPTxkXfzRxyrgPp1v159TmNND
n+XTXD3bDZSdDGU/lk0KQWbQLjIF145fIsl2hZ5sC7aA/6WqAku0lyUJS98pwID1GtLkwp4y4upw
fhQtn5pbYyS19b+t4D0eJxfraFFZf/A+EHjVIS/GrLTJtGe6zBg10uQvvKZVx4dfJNZAsYHHxFa3
oPbO1a/UtCbiatsfr2JooMUO0vgMcnzG/60t5h+d/Bfqf9acWGxSZXAxGvQaGpcXwkSU4r2kbCKM
IcCEJK45GJfGRskdN7xmpy3vnqFerIVlkhvGBR4PEVWalweAI/Eta/Gxy/WgFAY3/ob102TdCCV3
TdYjRZaL+SbOGsWS4TcMzf7fF+3Rvpmb8Mv13Gd+FtKTjj0+5MMYBeJsyJ786QCe4/Ea1eI+OzTD
1uVLyhbz6obsy9RGZOLm92gmG36IWoRGlvuSqRX2jVfFDzUDmy5RFRtTLvD6yMpc1800l2+AptE4
yoibcPdpNIgrW7KfK9J4ADR4GlIstFKDIPVogr1Syv5Prq0msVg/DAD8eHzPOFjTY68v5NSbiG4y
9ZyUk4HErb3itXxopQJA2PPx/Vt5FLLEHAy0dqP6UwjeR87cZp+ma3M/jAK5PnGVQxPP2esNs1XQ
tivDlULIEulhkMzHRB1kEd0gt0PLtmSMuZSm/ymM7lWM6Q0OFNSAleq0/s2UkFJamD4IE9TOs8fH
4PAZt1J9wt5QSBT7O6NSzNHevHfLCHGTFqOHeg8HJYKeluam6AAA4yUnEITamxHwsg374rguJ+i1
dLYEm1nUJVunTh65+a4agcPcrTEsF/ZdMt9NbR7ImCyfuZrfu7rGb6bziMfhsltKtvx/3yd5iXPL
DGMuumsvaQ32eUz1EfKmaFzTkWJhR9afrmWjGma+EQbGFZqJbSnCF7fmo0j5Uq1F/FH5yF7sgUIx
7ReEVXubF9ZN/CJD5XtiJXc14FxS5UNDs7VTCQltHnrM9fdPS7eTzFY95KbNMD+UV6BDC590m+Ws
J+hKo3R69Di2Iid57XHBsKmuoGvrj6h4nf247jF0W1UiH1gmhogMBk+Zf6p0fojVKMJedtQnpopW
fjf04o5N5K+3kC+GMC0S63Ns8Y0uEx8X+uCdNVT9RncLcmmbIvJDZ95bWsGcr732Oh8F8QG136eX
Fj4aWl8WyqSxB1Gs87FiepdZijh0JCoy4fwhXHS6qlzj1PQiFKhK/ElIMfSTNHmjczL0+2bp3ufs
MA3sn5rHW8PwgfFem5HHKVQF82NuOGKENaS4VwuCIRGeZMPy7w0aGs7npseDtC54WXefDZKP0nPq
Pfrmlj8TnTDnaFLJvYMLlRMZ8KyIA5XyhXshEB9Cpu6O1V452j9jM/qF+IcJrkPKAyGEl5ljvHfa
wCAaeu9Ncb7thInIOP+mIVv76bqrEYrHWAAT/IbkOTpCCx0M4CoBYmi/GkmTckc1H+CIMlyrkZKN
TntPZ+AolUfD1lUM3WMJ1oMAHyNWsNKYq6uSh0JMI/mt8a0Ht9OUdGxGRHn5evIBF72CBr8DLOxJ
qKb1bQ9nvsJwmw7VSWUi8t3xUU9OsbMk/eYsrUofxsdfVKH7QnECxIVOWCkJgq3LW+jipNrGdJu0
xZX0zDzcLUlJ0mg3Pzwn9lNIlAG7rLav6wIzEEGZ24So+7k9q/FtiYoAufkTcFnGL3az4Fx1f6kG
OUcvPHODgV40oI0Lg1IcWX3id3QgsTHxozhUf1pJy4xhZMo4nQNwumT8VXVYyucQMbAYxMfICJl2
LeFrXGvCtD+PadefMR6xSgGSlYW4QFPIGa3QUEgSq6G//Nt2WMowZ/mjJvE5YpxswRaUMUTXSi39
cbCboBoj74l2zj1eYo091vqaQoRyGT1rfxhbUK1YQ5HP8qZiYKg7i4AW6P3Z27CgF4GVFPpZnn9r
VdZzIqMxcNDTb+Ie8PIck/JMiQyNrzA30xIRSCR4RcNIa6MhIM3T1rk54Dk7/LbmPPOzTvvEJcNd
R5v5NObhkOB+jQC6TcXoApMSLxocS+V1LlwXMMBtLRk3TDucRwiHx6jeFoqUV71fXHKT1IW23pM5
2uQekZILpUbtholwHnNJg9ryJznoBzJ7SRI2arK36CxNjklPtmVI1RjIZY1FJofBHf9bnJrgBmY+
7oCvf5CIQLvhze16C0AWKaARKqku1ol31V1sd5zpyhrR5LQ/7Ha0WofpEpmLEXRYHEhx7d+QHFW0
uDC6Qy4h03t9EQm9OfhcpGg9CW25eFPyaazQh0YfsR+awOiMmOk82PcWl7tHw43M9lTTPzR4w37S
1QcbKethqbsVnY1AfCqRJqed2lcUoZsstt5mM3kxY4dRG2TJkwKVvlWdYQSmh4rYqLj+1AMWrWly
gXPR4k/Mk+LsTZuwOiYpYdvSOU6VQ8K6Jek/FGJPXhMS7x+cyALNrVFfkzQ/sgFzKegYDLodhGYc
Yjow+OqlzNdU36b9r+XRDKr6JylYELgM/rNAKMDZQDST5isDIVy2HjfebUoaUjDV20xOP4s+oAEH
dsRFC4+mWBhUrlsu5L+ECx4v/t+KYqNIANzyvIRX8M7Yxicyg9SAb5Wr2HwxxtreiJ6BJi6b8sAn
Ya6VhAG6ac5hLoTJZdLC51z+RDlfNr1n+ARleZUZoZHMLgm8npZVi54wOw2bwEyS76wbcpwgCRVI
uiYj2hrZ2suAstTmZuPCdwtpZW5QeqidE5FZ2Butid5afyQMXvtI4Oqg+iIOqXH2QHa/CuQxXLYY
BKjhuUhmtgFZQEoNgeuX5Ge0NrersftLpgsXtyn7pipihCJosdeNxV0Y1f/a8KN+iDjRYf6zjNNt
R8YZpY+EzSHepcBs29F+hFrukhta3eBRab4ZwxNM4Kr4dZy91Dp2lXQI37Kqj/ee0fQbBdV1I4iy
3A0p+xHpvV4Mt56BSgpOybxYSfYdl2PJ2XbsHYEgGJGaP1kWyEr501Ow+g5Chr2Sogtcyi1lOT+0
Pf+W1gL7THK1rSGFbRrB92pb7YpRRnotW7wl4IARHfcfuT28OLVDNCuYI44gkC0uPe5chN1dgZoa
HGMMYie9aVH/Vyq4qrJuKWzn9IGBD92DGMcjd1QSKHOEjwzhEzwCO0MMzbnlatEZOw30IcVmlgbc
KW0s+zSl07an2EDhH9vgz6kUdvactPvICXemmgY/b91fZEHILdEYr0ntvNB9J6lWK9o9smZweQyX
LECkQwQEp1GMMOu5bvchIeuDTK6Mx19Jpy+lfGmzSvlxmDGXQuyRoo3WcT+EkB+AeS3UHI7cyqUr
QdUs384CHM3Q7N3oDVYQeRAY4xnrzDTsTevDc8fui1nEq23O3ZGbFfQVdNLEoMTEziIJ8llxFy7C
xX4gamVLm/kJRAYVOS2DuIcOa7fI6jPTdXedLt5Qaj+htvu2VD5vHRr/fR7dUnrTx1Jx287tcY/I
+NuV0mNT5DkzWr0KxrCkdneJHePTZbl3Y8DgEeWTFTGdH5Fhuxb44M4mw8Nqu8uEki2wUjUe7N7e
kjvnwkpavLXaZHkiKvWnSO1GR2pwq9aVlpNkaUidnBK0CxLRa0zFqAzEZiO7JZkXkgulZp7IUDgu
Gnd9ZNjzjq8qrqItHYhD6eqScHF6Dy39hjILmPiw16D17UpMJp6bnauxvnakBDAOn/ci5M4Hjnsb
Wwje9HhXT5O+BZHzuzRqgGRDdhqK/JtE7c+RgODkP6UvJ4tbzaaWzReBlNQFk3HKDOvU6OGlFwBx
XKTcQ8O4Livu+tL8IbL2aHEE+x7cr02c6jP7P+uXfuHBbsvfOigjHx/xkXj1e5VoX3UEOpV7Nvwb
HZDCDO9mMDjTuOYwRvNeuph8zCejskHOKPUDjRwxWA1ACNsaCaMJcaSZ02yrfvKQz7z0kko27Cqm
tlX2nZoR4XglM+nZApbGH/NaWnQOs2U+hIhZXNfa2r1pXELHBQmjY31/1zBV7xdbxrvQKG6YrZZD
MrM+Q7wYRQmakBl91SfLzqr7P4y8X4YifnXK8L1MoxSeM7FGyM+IT8nZVB3tbOpS2xaxpY6JrD7q
ToptXtrVDmqeoB9Feg3JBh5MPpW5y7leTGKzeQV8updJmfc2sa4m0by+gpC/T2tj1xNlf7QsXk1u
uwcLmC35ZsuhitKrRoLfNuVr41ZrPuMW5lVGM5BjAibUrFl75rMIHDNiqfPmoZOt5E+ECoRTSjxf
O1jbqC6e7dZiZ6abFMw15V03lN6252IPHY1NECAGaZ/Dc4djhu4Qm3iv2+8wobrVOu1jLlS+Y/X2
2XT1Y/KsoYY/zDHWnSLt/9rxCkXYO3Ao0XvwcYk24o7kEEQB/IaZNamUFEdIH1BQn/Jw6jYYAfMi
Kw92VTk+3edHPSfebq3vMtmoYG4+BB0MH6KDv2aGIDUkz0WfPTxmvIOmvvUOj2M85/ElT7n+zJaG
PFq85FCcnLLTEVktqT8U8y1zFMiriURnEzYOoaWEVUgLuZpR+mPbggMESYzwOcFfYbVbM87AT03D
dUJhQNWGoiCjJXiYQZTvZswdB81UcJb5t4rwOaQlzqVvRkhrmir3lrVU5yqboOUi7jT1WjsOMn1x
Iq04gom9m41pnksuQaveKmFsfNJDeLZT2vLMpdxYndAAhkzn14yiwkcyKQ+mvirUFiCarXob2/pJ
OLGzNUNF2us8n3N0dwjjAMXU0rsiWlWIB/LjIMQTgyl5nhaBWqMZ93XB6bqa+tUQ03Bqzmw4FPbr
WW33HhmvlGkpLpaN53FgyxXJMYeORzsNcvq4NB/VUuyxgXLXjNnZp4US3lD94AsbF57jhM+eWcFL
a1d9MQ9SLfKLQjVK3Mj8NI3jByQoaElCdzEtxKfa07gsO/hom/Hfvpg+hvXFI0FEWtrSdVXgzsZw
ABwsijxQ1mrzINC7WsxATCACbfVTF9rvPGOdtdmUn5aMUwHAWgB3bccYRB2NlmuFUQEgRhkWZbO1
xZbg7UsnxeLO3msAgN61pffuynYN5uUzLbO2DaSb7QoX+TDxpfmsECkUdyRBRYAPjo0c8I2PaCal
07ZmDu5G2+HxIQ7bmCEMEZ2NOUnXEBZg/J2hVyJ6YX11vZkAuHSB5qOACEZWTq7hLpzb/+zQol0n
xbsX0b/NweahpNpmKqI0+m0TUXCB2JvP8EeVYjxq6KdupPmIgJpnxcj/lraNgP4fLFlyLQ/7rgta
gzXP4p7OdHx/ZN/QFMx5ZUApr7mpPQ0pDuNpupQl8MVlEtmzVWtI3LYJiMit0OsvT+mYlSKVHziK
jFP0aYOXX2pvD7ITRnoLXzGukLxIMoURpjBUIF54SiBHz3MMmrY4VC1rjrfCLasf74h6LoRcIzFd
DOQcXvZTTuzvICjTffmolgk7VQ2PSiKuwnFR+c3EjS0jgGuCnu+bxuBh6y0u4Ptpz0nWnwu7TzoN
YiMBMdYpB3ebkBTrd3ocB0tIuoWjCoTyNp0g5KVsQNFIlxbmzvqT9Q5Ikjt3AdrSbSaI8BgnoOtz
cU/mL7KvyQ1L66uND5dLucdukoPc90glKseN1i7GBkAIpk1nbQJCV8JG0jyNAg8rxV7nF2P1GDvy
niPFOCA0OCWMfr1bQxNThv00ajSgO/2YwzokO+ZN+0HOc14WMuQJhnf8OZb3Zk52XW2O65e2k9ig
cUYRKNJ8NfI4KxI84oaSvJXhN2TMXZi6Ny5XZA6oYPGgLoBVBV1jux/mZJ5tnMqDMy9AWgySLmhj
N+2uaHneR96FW6mvTIGJSj22U3qj/aYNKjX8eIKWcmLkNzsDrZZFXNzTdg6ql8m+mPas0eKftKCT
BVdEhzOvU+GuttsLgHM0or3xpuHMF+SRbYe1yIg1CPUyvkdlfJSqMugMxBV3afMjJGHZapovmDUM
bXrtzg31qxYpyNP5I43cC3OCe2uw2Y3aqU4QAy5CfU3ZTOJyXR3shLcGkuqLxuBHMplvi2a9jVmO
Nma8aswcMRFikIhqUB2s+C9A4K+WVv62FL+Qaerstb0OWh2UrubVga3VL3kdgxLgsMwWqQUob/Fc
G7+6hsT3OvEusLe4ypvVf6YGrq1T7GewChJ/fieD47PBeB10lkDrz3knMouGZ8VOjj3Cb9Asy1KB
Gln3BSgXJ5Vj5aK+0kPoelaTttQxY7GJpvg6eCR6U9bmzIe2RQ4ARlov5AV5r2bYobikCNT4KVi2
dULtQP0rtKSdZMxipwizhg7DqTrOPJK+F4bDXtcV6csuoJM6Tcd7NTQHx5k+RRpiNjeJwoMDksKK
8Gt7eqaQRKckkVViZkqEfc1a3Ppz63ws0v5F4FSyFXCKfbRXIzKzG+S0gTNamQSPULnrUc+lE+EB
yBs6UDZeln9FXg671EAAzfpPd7GWfEOtmm6tZNtPNGR+RYQcFnWXDxiHHHXHwf3sVa/GYLp3mdHR
m4ntIiZ8ro9CwOSxw87DsLHXiz/j4H2XrvmsCR5z6ZFXMbBbdOi5BvdNUxN/XgrmJ0dct5FRC5G4
JcY21OEnjgmr3kxnesprYUtUnQwVkDAeqxzz0MYp7i4xcds+ZYOcSKp3M5tqv+da4hjOGwzSF9X0
NFCxA23nGrUJ/6VpaBGhy87PUru3ZUqkcOM8QySqLiMTh7tNMoypvxejkexaBU9GTslH2jfRSQML
sMuQU2qVHp8rZnUbXdkP2YwWxIln2gLJXgFuPCMUzpBzbJqmFgdVoPtyhuYGc+1YdbnaL22U7i1j
n7qLds0q8y2ep59WI5Fao+l/5rKnzpK8V20qiF7XGMGEVPP9tIDebysO3YgvQoQ2OxWfmetUHg1A
9abko9CS6GhaMjpoH43azkZHq0C5sNLoXzXrPfXfWRhp/IBUvKAA4DSY7FskObLRAd9MjQYwmC8N
QxPwXDfckkGFubN23uSaw6EQ9fElEnIakji+oOF3db68fxs9igW89SO8elkjOYuT739LV4MWad10
kPh43dYbaEzbb9T+5obFRcj0LnrhPusG4aFFNtySJcKL2naMA8N+Y9fDpzU5N3fQaSiszzn1yl9U
1HdXpN8qAembN/XfPooDN+THei2YwbSuzG04xySMsRoQFb5562us1utWky1g72hdYP7iRkQfsSHs
Ekd0xUwMfHzVeb5dM+5FuHGYkoofWXOaxWmNm9VckCK7kNwMKU4i9b48sE2nJLSCOndnQKjcAFJM
CBvd6NeNKCX+yaLfgSny3luvJo3Fk1NBTa/ygO0H1ngO4YjucAyPOfDgTrE0cMfQrKRk1/6mJLCc
DMyM27IkM81xeAbNYuF+wosU1BtiGbVDhz0KD9ByoPbi5qhrgTvpfxOjRtQVAyMcnJPR2T8Ee3sn
s43AagjA47HTTbd//9S3g7FloRoM9Kdk54WkZ/cuRPqcq0Cic0R00TAeLNMSm5HbsV+bbglBqn4g
VSY7PTs4011oPLNpV8Cyj1uYETiQTrPLbh0ZHyIJyepQ+ckYCJlKY9oUwtONp1o3IcSPQ0RKRbiN
04iqh/PxoLTpGUuhQ8OCeLVOz//kFqfMZCtwwVwfic/LfzWpuVe6tzdz6zfW7Om+gIndhclzTGdm
Fy3pT6k7jEnRWSO0QR8NlVcOYMUEL9+vi09UwD2t7Jxbo3MlPG9Zem+j2V168zxUzs0yEOyQNB9l
FtKNopgiIDJpW5J90l8zr5xnsk/PUlHb1ZG3xbZDyqZbXSrCP+jrm13QN3Wydyr7v5EBvBQ5z2yN
QUi60a6E0Pcb9/EzNkWCsOQTajCdAy+NNrGJH4IxGNa6ZP6LmvucdiaZfOn4PKxeBZm0v8uy2dP6
/wnr5Kp1pUHopk7rLV4zCMjWRh29UB1G4UfUadonPn/HJFAhXd6qZuixXLV/oGlNWxLwXIt+b91h
kWNAT8JOOnBBZrS6tdIE+6AjP0UilhMRNoSiAMtaY2KeDAKf6jJmiFQM7bGpM/KMGrEvBdxRAL27
ymSAZYTDl0b099vU04r1gAvS13qUc10dx0T4ghurTxyJ6ese88/ExJnYAvOmMXZzsjk9SBO4A7eb
tQs+DRertuKgH4lBssKHoDyrBzhkWhi/GZYCYmMjPPbK2TqG/FUpstuxg4S2HtFbS70T+RHX2UBF
VBfGV971dPDy3NiPrMZtzuLdkUyyBJUzqH2hMfy0yuxiZvMqmO63/TAvJ0FvaW9l5a8yZtjpiYnm
EFP+XTztMOuQyNd4RzLIQmzYHbcjIfaEObD4lqVlTgQCyYgGxrtar6M2SVIWzaqdAIlPuBt1Yzm+
1qButrbkCOVi4/k4bo4u/pcXx8Jz0dj7vvKeR0GjkywdinDXPuArzPB4Dk+ZNRqneilcn45rABWf
Zgr1UNRId2fkhO44COvPKXru07+/VZziJ9MoY4E/ePn/fxQ6C8xorU6nP4wxG8Ht7f9+K/ND/tO/
/7fp1GL++vcTEv0tDeGOIVagsiCXvbMGBMV8j/Tj+bFp0SU7Mw0felTL41Je3wgLUE/5CKrbKCNz
T2VT+MC8PRQoi3cHNpIi+ie5aopr72B4u0xD9zul0ZMXK+3rxV4qhdfDC2+zw2IpxTep23+y+xxp
xjHp4MrV80qvHEEjeMsz7yE56XXPupb4tJMeSsAAc0LACfVcPE6RSDDpMz3OewBKisAtyT5W6JaD
sI2cLcKq1KvBgb642ms4bsyMmE5A0sdSdtjm6vp3Ro4UnYTxd1oYQIPD4arb8bAfXatAHQANMffM
a6Rwi84536GZLI+pHvsdc32CGnBQnIti2nsJn0hRFxQvhRyuTUUyYAJ1qK6o9QRXpiItd4lnnlUS
Ztyss5eiqNQOB/JjEggz0rA4Lei+2JsnvsGi/+iq8IL/8HXOQAOS1/ZsKwKvRntEc9KqMz0pBPHL
QORcPkhyMzS2GCOzjia6P1/q01phVWwInZ851V9ai1zSZf7hARoqEmc3yrDm6z2pqKdT2mwqA858
sT7pFvI8z5ySF4KBbsOISj6mcxgYUeudmOIfG6zswSgwjODVYmBPelNRMHLXyZWxZ05hDynYmIzu
znHMFpA/N6io7W6mLgDKLHgAaKN5+5axGt0H2T9Q6RD8vMy7OBE1RmKVPMW6dyDfsaMiPRH59Wcu
3ewDQQXMf+M0YCGG7432I4mZNjfljEFc0ssrB1Dhtid6XIUsdtRaZBoVzblvY0ZfdUbkUmgLDGs8
/1ld/yyx6eCec1/qeqQzUTPFxYZGAusqQxpimZ6tSe7yQtmYKEmJS9rxr0Dt3VeYID1md85S/U1N
+Q4m5r8+bpAVJdZFOvLM7G1LY4hmpAEPmc7SB7K8OIggobKI5c2C8sUNOleHLl6sV/vZ1ZL+DtyM
sjuiYaljwDJ1DDZtRYKObYzOsSxsBthwNXKmWyeFHpVHZXCuoWeNe+nkNM0oyA+qK9xzSrvoGLca
puMh9I6N2cZo0nkbLP/iGHm2ea6Ik6YG8cTF7sMFO58wr2lYuzuoW1AMQybsaXzF2Bze0EOJQIlU
f3aMEEhXY5Z4UHQHhYtyt13VRi8GfcitNOTwQgeWYDNNai/m6G7B4ie+iwn+tbMYrSutS94aS7N8
TTX6W+81sx8Rb/dAsqNAQlRcgGOStjwG5UcjpKCyeMJ8uwzV+0gZ4xdppsjHJCtFgo57hwPEtEDv
y/euYYhUT3b+brgulPyRubCOPtunfZm+4x4inoBM63d6oYjmjCx6D2fmS90KSZ1KRAR56rkPNiYa
8m3tPJBXVb4xWOo5zDxsk5Wgw408ylUoEv/9KzwycZNhpQdT8gtTlo0Vntl66GmMFhvtOU6lPCZ2
O95CjKm3riMqZyxr8wLpl9gNfr1rRhygHvBQkTvy2hrdWaXOweht973L3Ec3oossl+98GpNtv4bt
1qT7BIUb/U4XeG55TNqwFcHMsCeQrnaZTrtqTFTQ9gW99YEvQpsqY4vW7T/mlfMuUQrSxmBb5Aox
G1W6MV8F9xIaI5kZZF3xBdUXl71RPad2Ou6X+jaiSd/nTeY8L7xiLbUvJa5YL23yl0KyHTMBhrUR
euxnA6YcattDmCnnnI3kbRgtE0GrRikBqGkV7IBYq2JFA1wLSEKy0QU4A0j3genJGLonRDsm/Jz+
pYvSc6cqsm/akWmNzJ5Vkhx6NaanadV8hQub/DAwT57M/BJWQApxqIcN9hca+9zsuE5xCHSfpV4t
B4ZsbVDM6geOOQ237CbWXTvK6xVg2uOoKwvqI7IBknCta5mS+CRBSDZ3NpFyaC+N4miwyQ98EfZ+
iRBiIQSrEQgIujyx6eEzxR5kVngrvXwgA8hxl4spbfuactmkaPKwlc792bDwGpa0gJ+cisiSYji3
SmH9DDEE1W4ijmwI04HlJ3lhT9ow4YFWy24cEprnzhzxe3EfWQ7WPZnH8tDbNjX9BOF75h4SLwOV
Q8pg0UofrW00z9E8iY1JU4xte9mbVTOfKIVElLwvy7C8RLQRLk6DtqU09fDaxuPqb42JegXvhCTO
LyuToPM4ZyuJlJ/1pJPNEz0B3iR++Lhbnp3FAPy3XF3dyAh6sXfz2FuXPBm45+EhOlmDnWx68rU3
uQ7pizgR6jLxxFQQoappfmgpgWO5esQImVlZ85NdMyyfpGFetYUdN24B5kFUybFDES09gUOtepVe
9LClKZASPgHW4wmhBWmtVCFrSAVnP9GRNmm1+jx8VJiBT/AIZz/pSxxWkzWeLRiFe+GATOmrbRsz
sOlrUZy0eCBUPCbpGHnZ0Z2HEdxs1Vy4md2iJRx2PeuN0Xrmm3pcvVHWGaiN7LMCPHXqJkvRux/a
fW1BzZi7HqtWlp+ko6lgnFHiVdFvIAHI3mkZ7+e+eSbMnKNBwTDkDP0lBGVQbLpr8+egHHXzhKb7
Vpunu7Jx832YkZoHKg5Vpx2dSDbh8KzVvTWpgLFxKWAiGGC1Mja3yzQxiw31CzebmcU4XBynAxWU
q/PU2k//Ckc+yY0qbOBuzXJwgDjTLkBBMEgwx5F912zAP00v8wCISA+LxrlKBzluXg52kOnU0Y0u
UIZr0W0pRH2B2r0EmjkX5JFZtHVCjy4hYjx/LNCND2n6bkZhfsLfjBNP2GfP7i5zKruDlabPErvn
FsCHTXaA1R+dZKQW6qLcIF6jNwgNYT5Yr4f/v1/797dh/a/h4iFLk2qmWU2+zraAsHRQdnuIpKOf
kbG5JFphxLPCpjia06yfk/U//PsnUTLmLz25dsS7cOteXRyF96Hbk2dEngBKBfuUAC9meH0ffo3I
3d/AOx+TrfFc/nI/h/+8CzA2K/4A663R+A24VlnvlAvWvWEhWMF4d+dr+AUvoBvvbQPkmN17s7ZV
4Idbu9jbGL+jYVfvwe8d8n0Z2P/xC0/Vq81vRUZvUG9gS3wX96S9Lb8dCB4Z7EdfPpcQkGlfP5xL
sluu5A9rh3cF6wyWGxf8pwLS8hsjQv3bOYpbavrma/YNUgSQIA4ufT9Bqd6WP/UbadfY3J2auPSt
fY/erQKOyfdQX9kQCHEyOUcYZcKmboM535hi20c7+Ov9FWU0CE/a1iwzz90nxPiqfJdewnyPFEa8
NN+VvukPRX51nTdN+4+3jjhvZz6IdUbaQ49p/GmOCEsIII2/8AZONwuZlvLrU70HplS8cuu2yuOM
6xu5InvHHQ9Jfyzf03ftEykBrSRsD0G172VgvlvfuTgLHRyLv8R/uqv5AE7HUj0A+bOcQ8QwcTOc
mwv6thxc6+fwhUHYvMdb95k3N/vWf9N+/ACeNvyK3/p3Y6dMH6ntldxych7nV041JER7Kk4jQC4y
3CxnU/skvDCrLR8ACVCTaG+ptiH4bRqCAVZid1ue2nGbXgCQYqHFXYPTJZf+mPqgd14Jl2Y0vmPY
o5FE7ldnwqz4buYTcXfvxpN8I0nOsu89meEofK/WiZSqoT+B4fNe9bvzRsyIYOFoR5113Wx/AUoz
Ngu9YVL2LsXZvdI4ppB8S4/5tK6AiIpjPkQfDOwI7/mjrs1v7T6dSFQ298VxCazzYwVTxNeCN/OR
tD6CGrrJ/7Vceb/Ult7fjXAX2v0bSXz2NnsijaX7xA7xwQZcmMeqDoxkP1p7lBgdh+rNO8aIr1vf
OcKj1M1j+nDJcKOShV9Gk5lHddu/NbvyRh2OlmCGWnqK3/NVV73lG2kZsfyPtPNYbluLsuivdPUc
1chhCoIkGCWKVJyglIycM76+F9w9sGmVVF09eC4/+z2RAC5uOGfvtYlT3ss2mLPzcE/+6RGEwsa4
r7JbLdzoJKX6zqN0km+9DXtTctOzx4aY2s9qlxI7hM3cmWurK594ZpSgzyRSPFU7jzLgY7tSHeGO
4OkMHZvduEGwQk0SHIfXZFsdjNti/ToEi3qvrIslqtzSMZ3hMX7BEHI2Tmhc8ifgZtSifTzKq9Bf
Buai+QWPg5zHHpKDjQjxKCq3jSsRamz3L0xlyht9vllQjwJ8TfUb4KlyhBkjotR0s7P1RkpW+ZLf
Q7vcWcVavTQ7s0fu4Epv9YsInIk3ekkS2kZsF6hArQUBX0/lxjxDVejfdRtC6Lq9Sc+zowcp7mSL
bnxOele4UCuKGh4p5SDxoq7k9/opeoW1QOTAWjtNxLE+FoljnjknTr8kSHuJm+7Fs3KyTkG0oQzm
AftyhCN3iMN6tI3hgLwJALzWbDcA8Sx6fRts8xv9qV8ZL96+2vnrzC1+1avAW0Rv5dxpsq10Z9A9
4YdjHbdbov1ylz7drjXuklNCrWsFywVL74nuh7KIb4i2wPUc47RxCYJCjIy0rv/liweCiKKWJdE2
PtBxkn9smsceaY2ywLheXfAslKw1DBrApIBZLaR5jsbek4gnZcOdt4uH4FUw8Bot6ndOrMMSizfq
RJqxQBGWtSvdBqiP11Hs6Lt2H1Y8bAZTRgYFS9OsfbDNm+Ikkp1K9ABLFnzlfm1oCwTQyOv0Zb31
7iH0gkEVqzsEkcN0K5xJfxnvgK1Q66IUDOKCKIuldBhdjHeqS8+0WTDrvvtH81BETueIy2YvnIdb
az/dECkQs2M4WHtfO3if5EJEe2HFKREfhnJhRZTYuz1pF+PWePbPLAnPxkb5EPZz4q4dcainYACW
HnCdWz1UW8RAIUrRBQlhS8wMi+BZ/+XvkIn7NF9t+ZmUTpUoMYYqPVJXOgJHCNc0cq1t7aNTWCAA
FhXHspbmuUqd6pdI3sI2ehF5pHfSRrop29donz56DG324OiVwWAvOLUhk8kd/iVv8NfP4me3ZD4U
+7W6qUkL2qTjKvplNQ8A80xHw4nfqARMLGj0glHzceAzHaKuddrndFMXLi0lNBUG43wjHGjBorIe
HQWxDA0QdzoFGaBsGyKG0/SLYGkgzT4poy2vmgfrIInrYocJEuBHuR72+hqo0EW6EZ5gdrhs3eXb
8NM/RLljfojdRmdOvR0l0uNXrWOka3TCbILU98xtdvQ4Uy6xvIf2CMQFXNywQ+YbLEEEPltPM15j
Xwq2AU6UV+iVOj9yXO9DO8a9Ld/Gql2RdMUxpXmzRHR6CIwPlce04Agn/ex3J50I2F3i1GuQvxiA
1uUBxuFb9ihfxifYQ+YbpZ9ga+6yY6ou6+fgoRiXoBEwIvl2s1PehDvu7gqkWeBww4z+hhsxwR+t
nfASB65lnSK4xxLM9Z1GLgqAGX5eZiuPYrjVzeWw0eI9PCNXWk+INJ4aF/QFgSUFMUMfHhy1wakX
OgRi0TEO3a9GdIGGyzK1oHX2UCMYXHT3hLVyp7sl8NX0xtyFCv2mZTbeJbsk2xHozdnfLveBq76p
1qm9QZiYD+NiXNXv3oYMCytctXeR5gr9qr4nUAX/ItkqSFRTbt4Og+K4lMkJKdz+Rmv3erDGjSHv
jV85Yzu0NZIwD/TktVPLci+cR/Yb4UJ7qE49Mvm3DM3lEijGcCusfCQ1KGsNlMngGZe8mNmaQFOX
mPVqumGE1bdpsZEyJxCBmdBds9td0jgmVqRsK9/x3xtEDOI26JbjHYQFI17N2srYZq6ij6QHKyVb
QW7jzB7qJ3YKUX6vq4emcciU4iAptAc2bMVndddY5yaCErjWXqJ0I52YoJA/yeE9RcHsjpSqmwxP
5bYvl/65fYzLNVRp3hjaNbbvGBsy8lbFO7CHgEX/QQMNik9lxakYZYDu+vmxjLcU59jOoUIKj/6r
+SIfmCSSz+gEzZDanQvK6SXfl5tg2+6aZ/WuSNYAwGQ0pWclD2ywd3iggskNUgecjOFaL026NlEU
pbtcWYzZTQbwBh03uXI3/nQmjvylCHBu2Bz9wB762qevwTexs194u1L1E2/Z+IR3ERsW9BRUcggH
Z8E3QRkr46aSbXFLmfSSEUG5q890O71HgVzSw/Qr3+vn/CkyF55rXny2X9vsAQ/qQgFnijfvUICM
4mFhHYERzcvKU2KwnUppUaFAWST37OMagDWBnVMaPQzU9R75nphDMQ+wfEFuxRRmm3d03LziUetO
wm16xikDMp/tON3rCKnoG2LP6ZOFrcQYsYNhQo3S24mP6FbONaeOraDg37G9o+nWCKapK04L7aQd
0NFHD+PKY4/6xsAXth1E0W2E4cehYJ69hKVTfbb72pF4ZVieUNUhyH/ImKq3nsu+xUlP8U6pHG0F
dm1lbsKDuS/wggEVCRbGISC6fum/8M4kuw6sGBYYdd2IdnEGQ1dEq9lvG6NgX1bWxcMaw2jTttrR
ICZmR12dOoXqejj4SKjijZAXxZn2r/8iMWGxo4ocjCXZLjbXyYMHTC3/eBZeiuFFzE8gmcsnqs6+
sPFW7KDCNRIFhNRsz4hhG9Rybd61BRnjbOsbEjrY+4i29cHDYFWN2cZzoNnItnBIL8M9Kbrdi2U4
1RYYO1X2jxHq1wVDC91JSXWmWzh+wqp8FF0eo3fnISnqWe92ARs/mayalSm7wT0vaI5yfKVu05NP
sO7KZP7cJptkn792RHntkot//B2Ux16J+Kvok0LAnfpGf4aDKBtWc4lNxtqjWPbtGLH4NrzN7vja
0q34Ip6UC8UMPhZ3FGeEZ7w+HYpk5Ow76D5vvrBLXqjdcVBIPmtvh4Bk7rJf/A9m41TYoqhqjuYj
ht236FflRrT0NsVSfff2JmZNjzMfe2Q7P1h3eBmp6xX7HkTWQnPqZfAB54njtti5jY1K5gkUC8RO
YJl2+0SpgPW6faL0ARW4wtjiQD+/Ue+E53QlvoswvX275lW9JSAHk9TILW9eIfqq79UvVq2+hG5D
RJ3Tb4LOUZbeu7erH/1qFyHm3ch7wTHge0LtcMrOBm4hrspni7yqgTeUm/0LCb2g2dYWH4iBVsLx
hpW2tk7VqblHzElWlpPjf0T4ybuKInQ17oNXdtUR0VtrKXF0MBhvIwU+3/7sCMtgVVAJyLBZ5ZvH
9hQo++RDe2J03oWv3jp1Lc8ZQsfaGUcJf+EHvQVEF9b0EFDAXBoKUnhbfRH2oltilF+S2Qc6lsSr
Ha0TJzgwrIZ6GW3qbYAF/lY6z5PNLBLjDGdspNtiPsSadBjW1PP843gvPT2BC5Uah7IPTVs85yyM
5HyjZV8MK/XIwJl5wSd5F3xifyWID+TVr+jSvbMICGdplT1nlzFd56wTJ289bAzwTpxq2NvSddsr
+xECnm08x6AbksV05ocNz40PVWyjEvtLykG0CDbsiL1PlOMc19HeRp/EBKbsjFSUk3ZwwF4l3jHL
+zDwbWqReGAu+TF/RY5u7ef6pkDXZ+nd+WciznPbe0w+GcPdE1vocYseUzyFN0xHxAsJWM5s2l31
Y/2oPdePTI/BnbjDSHBbrvpHzq7qIdtDEd1t4pO4NJ4q3rYSQWm+YvJkstSe2Vvfdy+9SzfmsbhH
oCY4IzrSLQAx7HZPHNjJ/Kr3kInl0qlXIi0/mn0P1pbR9EYGIEE1xGsgCsuc/mI+jcPOcrqj994P
j1G9EtK1Jq5z4jpY9ReNaxxjSv+8Njh8OMSRGyzZ4vP8Ag3Hst8Vv7yVJpMQuYKwN7Qr6Mf+mv8w
X2u78VjcMAuiObS2I1+2Wld32nZYcwfEvbKsaQje4zEObKh5lCQGsrSoC7FQ0tw6zttnvIRvGduy
YDksxY/SJMZ+yQT+KDCRz8IFu3CNQ/FaP2GngFE3SCfhPtQWvtYAv+pa0HyIoHsr8bYCrZnt79/F
AzQvLS7mfDxSHoyKVxrxPoamFz/2eHhK3AOw6UMynfHKBiII+N9/HiPCSuOmZKhYMSj9zlxGFes4
nifPCSMMU0D5n4REqVckj3PdOnnMW1HL+K1vxlsch3T8ItwlIXsvVMooRPv2NhajkqxBvk9QdFid
R16Gfv4lQnazaOls4PGe832Neq9KA9ulIf/fXwazOrRqoa9jPUi2Q5/RolTZUCYV9Fnr0/oEVNzt
LaElQgs5F0VY9AnLtBA4qfz+RZ/uE4NMDpoLFDERGMMSq0K2D4H5iMiycoOCjTm6RyyIFJ5VvKco
OSjRjtOHqEUXIb71qVj0hW8iGpCwPlfHXpU/5Fis7SziMKebJ4/rBQRM+69MWycvOXNBfG0XFu7u
0h8/lcI7eI0ns4X1W8xjT5EukzhDeIyDgdJuVdlFrwxqrZ9YHoeTUbfxmgTdOW+IxplXPKj146ii
Xp1/H5oD0PWw/hAi0LBJca6G+q4Rppg5UiU4JXnt9YIS6vg4FoKyblTRpbK+kkbjNh59txDko8LB
0+q8OzL5zgSsT7YhE++sj5xYKsWVwSl6NHeWfWM+FHO2euyjBvKG6b6f5BseBxuYXPWoExUfptAF
AO9aB8rzuylrwtbyAhx9gesp1b7OhnrT4rJinkmSDZnqTFqD24tjcKwETCeYMUYwYe26E/1wEapz
F7M2DmZClkOXscm0OoqBJJbRBiLmzLLkd5iOBNLIxOmEiDMcX/Lwjz4CR/ul9ggfBY+3Lm6TlZaw
XWjFdouB/RgRvrYXJHPxn//xX1eBWf/xZ0AWCKC/yTUm4iVD0y0VdyYfegV00YdEzjrBhC6vwofI
LTAFHesF9MFNnTY2MabrSo22BVxwEBXj/fcf/y/fZf50S1JEU6dDpF7xXYxBGxotNypXjPtf3qA6
Yu1TOoioYgizQMmrdKpdIl7p7z9XAjv0z2VLsjKHjNHcUuWrVDCx1otBHqSKTkvq2RVOsUpfh0Z/
O+p44ScRNX1aHbDhHXQLPSftZE62ubJRrX77w1eZr/EvcBFPQJINWVFVy+IbXT0BKdbEEXkowEkR
LEIEDKsVBaIfTVSRN2QoF/QnZyAMwxforNfda145EcGxyjt//GE4GF98F1lCi6qYqiYTnMbf/4H3
0UJPkoU8pFdewpvMIhb4GStAhM1rgBfNE0z1hyehfDUAZSweBhYTkRyPqycR07GbikKoXB3iKif3
9N5QNHSS7LSAiiLe5PYbUvNSFB7AmGwN818tB7b2yAFwmSRg84iXUSiiiVhp7Vhmr69q/E9evMJ2
i+Oqqh5MNCDFiDK1SXm8RUsLvIQcwYEIcdgyNJvT9w/1q2cqk2CERdacqVdX43r0VTDFsV+7ZspC
qIOHsfWy/+Hl+T1Ir0eOIvPuaKB7RcOQ/35aA07nsbHkyu0q7QKb5tSlxq43KH43vDEFJVijz05T
0YFjsPhNb26GSDvg/4Ba2pPCGDCikrq47feeau559uvCVD+tZmaWEDlbguMcAWgUerkmzfxWbINf
eZVWq+9vlvwPPYs3gOAKTRYtU7IkdR4if4w6S1MHyZdJuIAmgiLTyKEV6GicaLWMKc90qoiDSg1l
M0B7EueysrnKquTBl3oEjjGEEX349C3504yr+3pmLig+tIKp92+91Kx+eEe+nDsUlcbdzByT9d9/
/8fXVWpLz42Qr8vIWrQSVBsMV4tpxk5JKUhqWuqzp/9l0HaRQu3SRwBHTcZOTLH56bt89fYoTNyi
iqIeYejVEPARlkiCOVZurNE9McqYmD5oI2NATaiUy7Wv8T41HS12nzZGH6Qf3z+7L19fxdLIFYbz
pjMQr54dfpP/GYMDgiKnkmSKzF2ISHS8N9soIpIMqOr85uHLigGCzA+nk8+RSV1pxskM2OSwsQ+f
3gxEmRD7LxriUxojpuDqHwqCx0YD8HRpNdj7x0sXeG9wInbYKCmYRt12piw1M4bq+wuTvr6zpm6w
Gssq9NW/LyxGg8oAEiu3zncaASO2ruAKRLUG0bg5NBFaYqJANgmF8wjyy/ef/tW6yAibiWciwD3l
ah5WB09t1ZQ1YZw5PQKliX6im9r10VryjftIAwpd9c0P1/zVrKWKEJNU+D6Q7K5wcvHQZt2Y9JU7
DTxLBDcvupm/fH9lP33G1ZWFWiPjE2XAIvI7THq1Vs30h8n3yzHJyyCRHsqoNP4Zk1YEq0VueClK
aaUQLCiSH2BbAwNMy7PT8BsTpIZLrWwP+GVOmJpoxqMfTkg08cpdWHWHTsQfasqS048E5aoGFYNg
DF6IPYROjQK4UxjJrTDeBwVr8zgDo3zjrgi9txk4ZnqoNL6/cdL8Kv892yuiSCSqydxjIdm/WlNU
rWgVAViQ6yNOtxuWccIj06WMCGoRpbxmRp3c4+6eU4poKQolXRPSKzlGZc73X8X66psYpsVmVZMl
43rSKXVDNMdCKd0y+yX4NNuJt0MU30j0ccfTUDXeTgFYESi77z/3390JqkkTYZ2hk/Zj/r5Df0y8
li81UxUnpTtNgWPIvJM1N5vQuQ4/GpNu5f20H5pH/NU95/pMzcA4rynq9e7YqsNwGkcTd5hqwo9A
mc1WlvjR6OH7K/vyc1RZlHjAzObqfOV/XJnOGU6xKiN3TWo3kyevhR4zQ+n9sNc0/932KpLxx+dc
TWrkuugewpHcBUnRCJbqoPnmlK/bwoAsQMpV+op3SZhv8joamLeLZzXakF114fKpNXRttxKsWXOl
pEsFPZakBOIqYidkT0HKN85Gk7+DfNCjYCtVADetT81ItQbs94WYreGHCstBE1H0QvdpLRNRheef
/RQfmOxxzI8U4M4QyWEN52mQ7ntSymypM3LS81QE8HmzDPLpHZ+5sOk5UOKZ7JFH0ssv2vfOFJEX
EE/LgRi/GECR195wOJ7SavOHBr2a+SwZKCXAPhaYm/rGyQnyNKULPsat6QfPfapDOm6h62iDeiLS
65cIE8+JPTrYhmZSw5wkY1Vp2pO4kqPplkNzufaosOYWDfCOLMtFFCMeMIfggXjXix/+T0L1N6jR
fxcmNpSGxmQgogzTrndLSTIJCse03I1SgABy0J+7JDspvXw2K+uNagRZQGN8ws7zaKXRbW0FKpCm
Hqv/Pg+17ZipZ8zrT5pULsm7uZ/gpEs6wXOy0lR2nsjraQwo7JS6E4r+Q9XpGQ+XkEVMievBEz+q
Gn+1EZ+wtdGlUoOHvKN1KgAEVay3pO/PWmMdp6Y9yzEl185bqRHEcCG1jlUZLFVshIThYC1IQuI1
yT3s8XJGp1RW93hJTnJDAhldveojGrONokgfoy+tPcE4woMha6ySX9tMWhcDrceQ2+55dLGI76XU
tCyrCXEFnoXF/D1ltY+d2mjPgS59/P7/On1f5/UJ9a1TdxAqZOR8TWJtB8VzNdqCbSW+1lHnegNz
mqQ+KXK2wWexTcIMLr1862vqjR/Dhgiqe2HKD7hdYO4EwX3Qx89VUEz7hkQe2fOFuyarD2prfFia
TjXfrB5z7Ii3cWfh3cpuscbld5xBGVMehqvv55KvFgrZgpZK8UlDlWlcTSZeCrVUrkbU0WDIcr8a
tw3k0oVuUYdMK20VptZHiIAdSUaFnEXkscc1gP7BU3r3h+8yL+dXE6giGyq4CQuWh3V9RKHK0nV9
keYuOBDk6dtYEMLZqJYuTfRyrS51W4T3IukhBG8azbuUi+e6QlkTBKa6zLuCbqIp+Ju+GX5YxKR/
Tx0KJzRR12XJhIp5PbdX/tgJQatnro9lgHpXYSKVpfGCuNzfeUP17BFc4nACSNzagLMVkCzatqL3
w6I2w5GvbxF8W9Yz09T45/qs2Iyx2XtjC17WvIcIkK7x/6XC8jc3BFOHPUTDuMsSxIlKvqlmmkYz
e87VzkJWnEQ4GvV3Ld0RgoboLhhu4f1Nh9wTkD9hLJHVeCFbKGe9ioReQoGULuFawkaGOAdbi/Ds
ldfqNpaN5P9+OFE4HykgGTRqG7J8dTao46ZIYjxVEFrbYyNbtN6rVxhU5KFUl7LPLkk7Iv1RJmAx
+ev3I+/fHTSJ70yQBkhow9K0q31m3BW4m4hccmWTdhN+JVJaxgvVuhXRZ/teTu8mAfHQ9x/6xZhi
1w7u2jDYGCmifnXFRZ3nrd+1iZvHSD7REhZx/TrpLdCP6Ebz0ElneOSG1zQyTqioP77/+N9bwL/f
NlVUuGxZUiVd1643Zn5IOIOalIk7aY1Kb7FjdOgy0jtxQWn1Jkr0U4c5gPY2CaSZANqipzpBGqE9
iOZj1SqXdv5rM4xvxhovfzGYVEzy13G8U9oDGD/i2LDoG9VPT+vfaYIvzqGDTbum8fXnve8f+59S
o26ttylfHNN9oOAGnsyPCBM+CMofTgdfDQyFop/ObWInpF19VIBU2DMbK3bjGK6BgcPDN9ap1h6I
iiXCEkxV3FiP3z+YfzfMXB7EdAXI+TzZXG+71AKwpkAUecl8R1LjK5FMF5AMjlhI979veeylS1U2
fhiP/24rVZEjuSLOm3U++Ool0GqKGI1nxK7Qttsx6VxVjW9CXdx/f3nSV/dUEyl3KYR7cluvjiZs
u4Yw5Ge7hL2c9I4zfM6LRsGNpTJ/LgWFCCx5FYnayoQtoNbMspWC06odNyGiQCBVGhy4yXgUvJ9G
1hfneO6BJLJ/N2VR50T499AaSAPPogjbb4UPiNiws6INzAHevgmbXds9S16EyCeCESX9NNS0eaW9
fh/nqc/QgISx0lx9NgtIY0E5isktBi6hYvSjAgJrQTSI1B3yftPAdLMxaIJrgESSKT6rNMFacurf
BJjg7b7zpgXwwcNv4K0pYQQ0eakVCe/xkMYQa1gJfALRM5WCmSRXDs44RCFFm628OrtLVEzkw0yQ
+Q0dawoVAz1uEnxiyexou/xmGQiludR64EW//3OAeBbsJKBPmMgptYKD6/uXpta2FTlWKHTE2RTv
rwJTIcMEjcDMX6Cuh/JtAO5HFJ8LiMtayFL5CuB5VczHgB8G3PyS/nNjTWsuzUimpV4PuCmC4Rqo
THRjL7x4EXq5QFvq4zatUKOVAFE8rd3mGSQSTFMfuHOWSlHffv8lvny5iBygfWHJYPGvJpJULdk8
+Hni4ulEUsVli7F0MY3mh0PbF/VGRrClc+5lUtep9f09gnG7EWZVZonbKzSd0CaaLcgO5umasE+2
UBeYB+jBeTaNop2CVt5XXrfvzemnL/LvTmWu0Eu0iUyKn9z9v7/IFInYiEGzulIN96LlF2eo1rX/
GqfjkzZbOes6eatK7Tgb4VPz7f9+w7kLKgu6ahJVfDWL8hroXRwwm42x9zHf7wp9WVp5P0zW8r+H
ZIpgzIz0GSjfy9dv7VDHmTTlzBh6TIvBgvNvJ2QOV7JxikcJygNzVqQ0bkhIo92TxKpAnrc7NCZy
BUU8xvDAycGdLLa8c/suVK3HFGaOTEYmIU4IiiQETj9Pw1/NNqQzqJzwrS/KMqZemSD8uhhlZ7sV
+mYrFMUrt5LIKXk/ij/O+l/eJ1mBdQf2wvync5Nwkwyd6pc7DjckeoNEjovXlrIpSEgTZU0SvrXJ
25xi3Qvgqnp2pDqZMRkCmO8HhjG/AdfTAQ+KJq8qKYSTXK1zVisDePLL2MVkjEsH0L8J+AECZQm1
MkT7hUkqb+rbgN0EW4KTZdZr0Xw2TPWSoq3JPwcf60qYdm7NdiligQQ1HRDlwC+dJaFsH7SDZnmH
sZEv5kAxo2AwiErxqjbxg6U057TIX8lk3ReA6u0a5aRaPVemtizJ45ttlK+UqilBWpeJfDgFWlNh
hTN4+DPMabYHZqosc1nf4zG+6xQQMIVR7YJWAW8hrujwO55hADzVH7OQYy7DXkRxOohgLeV9wHAg
rDeEtfPy+/cGYbW/73JRUlEJ8rdI/GlVVb989gYVVuY/vH3XW/vKq+eSQsrKVlbbDNiSGXfbnian
M78QVd+jDwpGV5PaigPMm86djizpElXZa+RX721QbyZRvQghu8ymZ8Iuq/IMi+N2Uquebam1iKvg
PXqTLJAjbYAoQR9vcXi5OSyyeOZMGYmOMlrQPzoGl1lo9aJT0D3Oc7Fi8FciBHzwUkTXJx1Ogty/
a2r6WYbwwzLw1QZDElWOkRi8rfkY9/esmBjtEIUARFyhkWxpyO78wduK0VLyy/u8Gl/FAq2Ol5ys
fPzhjCN/sQRJTIbzpplmrXK935cl3moV+7Y7eYTHtvITsP8HQwqWpZWdo+KlJbVUccdPfTaWaQh3
gicxN/a5p7yaXXPOSoB6ZkHXr5grVet6QEAhe9mKeg+WKqs5B1Wy+f5d/Wp2lSRR0tnvsx/759jd
QVsdKj8nlzpC0WZkm7KlvpP25yrONlMRb8XeWCkBDi1UmmPGl0NHYvdie04a1BFGgHUmuEmM6T0a
1KfUFD8mWHCReS+l42tciz+cqb58vJJEW5JeDGe669VXFaworMw6d7HTHUu9Jz61fvCbYieK4cln
s5Ulw3KM/PVoaj/mCn2xseaz58qzLGkWc/XfY4spr29qtWRsEZ6ykBnN0qDueWvWWu5oRPXhrN8G
k/hRJOIHdeoVxLZ11ntHTW7PWPPtuDGRMQOfVsTs8P2T/Oqwy5fjOKOwB+PkdjXrpl6lApznSU5N
/gRubDVO2lOkMV36gWFzPt2LGbUlX9OOum9t1cF/+OEbfHGu4smIlmLqHLDM621gYahhk2ZUl8qx
O8/Ppyc22a+BmDdPqtWdRTF+yFN9P8TmMcRPhs4jj5SnqJ4+GsM/CZn6RBzjQlBxzRrSD2/nF8ux
pKCqsRSVNemf7nwH3zKbqEOjhG45V+efmlZekpoBFPrlyWyzn5rBXw0WhZgtWZNkJCXXExEjw8vl
espcqgOrykcND8/EhrzqFHpwjoKRPxx+eJ3nZ3y18tKvFzVFoQOtytY8Q/1xcC+mfqhEj+IVjuXH
OfdvwBtuNAc/z34qfBtfPe0/P+tqvFlCFEeqOhfKLPhYdehhMJUgdXHCkcLXcsgBsJnIGlVlHYjl
cSpyAxOOuTNHi5dWd7CsX2aib6oaK59+XkXutJirj4DqUzr5pJOAW0qmdUFSLBgecVMLxQVLbABC
X2ko1kKR2Bm7oq0uv8nHSDRT2o+w+YpPNZPcUWFfqHVgV4gCJUx4U2bGkrTXmzH88GVjadUZSjpj
a+LBpuQiD7nb5ONaLK1dUXVHKwX6IozraqqPQl9eiKVetwJWUwygSXdIu3GjtLjUyvZXFDWXruZb
+tlxyCCYpN501hI6JbJFpFGOSXsRGiBskmGyizdzE8Qcz3LVgvniiU9E2TzHte5WIMuEURkXgLSt
welEQnIUiDSrEj/ab8KlxaWsVFSSuPHUrY4myIj8cpUOKKXF9LVAmkVlsSYHq9lN/pjAQs1YR/SS
JJ+cEQheYK0qkwwUyQ+3vME4QWm1rCO/R7jZ9LDpAEX1Y0RARBvftSmbRMVSAYMkYsKPmKn7yBJh
JWjHYDCCNWQhJONUsG1CGJ68Ep11ZCnrjFggUyhOYPTw6DDqJzM7gTp3lIL9mCEOmzpjKdSgxsX4
hTuyg6z408IeZIT1xfTMnWZWn12Yn/wqOwl1g5bCQ/OkYmnP32tTepQTfItZnD9EwwaWoW3o4G5p
HDwawJG8ApM3kGIrcAONn0WWs0ioVQs4gIzWVSNs5iEx6OXJGo2dqY+YSPmS8zwAJH2NvnWtkOys
esG+D9un3PAHJ2vH9ffT5Zfvj2QYEpODgmzl6sCql3XZjDoTklx7TqUzIwf97ViQeIFKSB31ZTtZ
Oy7xh3nwq00K9Q9Or4gp0CpdfawWjDBU/BEXGe0fSbSOWZxSz89+mIm+XI40dph0OCk5A775eypS
EQcBr7cytx8tt+1bPFGQ4FPculRTcuR0QDeDk1XJh5BYnFL6eafw1YzPomro3GOqsNcHR6tIy7To
NToKeDgIsLfh6GKDFvQ9f3xEKMChz7Q9f7pj8l8GIYpXkIh7sQKQbFJ8bAnkaZrqlqxgj8Ltzktl
OlgasGSPIJoecqadShmvYO25fpJ95H5z1wb+Fq74zho7YAqkTXVahUMho5rvExTiYyBO+9YZc/2i
tGDgYqbLdpx7hImwkCtopcE4O53E8VXJJjebCNwJjIVkGcc0EBHyf8g1SctThwGfXC/bUMK7sjhV
Zo6GXcU0IDbT6/w0c8hg+L+G2DEj/YGjVJySD12M4LOiUwVvCXIvO5EXspkRLswdu4B5Q4Gj50h+
SKGmiw4mm1SyCiJwClSh6tQgUT3qfKoMYBwlEMKJF66J/CCFAIF6kxSfGKkAk4qwuYcOLD/CiN5X
iTRo1Esx9OVqRPNvFA1hvEydUDbhUNB7NDp9W4uYKJPKt9sBj20XPUxxAX0jnUXieD5Djw+YsYLf
v4NfrZe6whHdQu/GUJ3f0T/Wy1CstTSLuwz6IT0m+T7Vk93Yi+tYIq7m//VR10e0roA3nIN8dAMD
kmIGXzijxg4mcdE3wg+X9eUuWedchS4FORrHub+vSyzlIi/ViuuK3TogTc/PlsGQr+Z9eySNz5JP
vBhOdnDDP1zmV7seqjSUpNhqcQ672iLrFbKCLGF6GWj7QkBPUywvTXM0AmsnFTxf/v37G/v1J2pU
8udg03+qDcCpUbfAMXSrqMIAVl2gyrxK3viYJ9VnwxoC1Wn5/Uf+njqu91mzPpZaJ2pl41r8M9UF
VH8SFNxoSIKFSshhh8YRs6VF0KhY2VOjn2vYTGTB9cnZNC9lDMWxGtkjVP3c6svxmDcngYWqxuyK
zzRt2JGG09oakTZoQg51guQRI9V2MaI3Cl0eprhpoxeGvpiqae17RbMwTN63HlcaWQPUtncdHF2H
d2UXhvClaN7WC8k7VwnGuAYmXGopbp7KxECXt5mQjbZHJRZBsxM0ATRhS4gdmfwEarM9ruPZfV7W
QJMQABISli84fWYLOP7PkQl1QgOO9/1d/XLUMmYVWkG0ptGg/j1q+8EjKy2wUrcvi89kfLCgjcTe
tAFfd5TVZdM6EX7H6adC5lcDCB4QhUwKuuo/J4O6E8agkPXUhVD9GU08PmuqX8ekeU1nDcZ/M3Ze
zXEj6wH9K659xzUaGVVeP8wMJs9wGCRKfEFRIoUcuxF/vQ+41/ZeWbXrFxaDRE4Aur/+wjljW9/D
/Xn66yf7q92fyhMd7/ry4SO6/tPKg087oyEZ8mHGFlKBq1n79GktW39b2cfUE3d51Twt8clf/91f
rXh/+rs/n5/T2cr7ytYLBpvHnZdzjaWevA6GeG6r/vrXf8v/RYYaC7FDkxjHUlaFn1LlavAQeiBl
2ptl+jCO/bBJaFuPyMYaba7QuNQ/bGRuVJ/m3aTHzLJ7MDPIGwre6DCU7sqWezN6yyvoR44z3qWR
eQ+rcixCAKdmTpOfJt4ih1ksaQHLC+2vKT2SgWHQljei3ZMwBuMUcI49f1IdSJM5e2RthN0LeWob
lwdiWsaimTaRTGtjbnv+GC5xvHQRmTN251+zimmkRuO8IcBfrzh5kTCuiPW18gnNhmQkhLxzKHZR
b+O4UxKbHmJIWqmC0h6+9rM1IIHj2COUvaPd6xo6ESTnAfglThO2YAVjIltHBgzhzBzvrTw+LnFz
05rPHhHxKLk2UCoEUTw+W9GMBks9pVV3RfdQB26mncbMDgbws4kW/9DmdgrsWB1xzKqr3cbYohh+
xdD7N1vMr24afxFQU3jgbv25qTPPa0nfZU1eveZ0VZnPPTgKpVvPdm2fKPg+KxRlf7PSG7+6eH16
MpiGcCkV/3w9cb6M8BayQDi5ezUA3tN2GxobIdcNJNxksUOJpQQnE3/vhClKwyK8jkma7qO0eGw7
ypq1Qdm3wNphpD/KsP5Cvz1yq35e0BLZCRYvvIQOoDrYrCDvGQEWNjSIv74vfjEpYDFjQZ+HwXJD
rvKn+yLSppyeyhzmUVhs6Z9iwl0n4z224moVPCv8W/UqYahPm+CvZ1qMbM/3acyeKjLkEYOImq92
fccqrMpHrHr0bzHqtMNawCQu/HaUHvnn3tyGjgk8voZ4qTQEFLm+qKF1vK9JH+//+kl95Jd+2hOJ
9m2xBFMe6Z/livnTiuY7k1cow8z3o5EGDUl1UGrek6pQWbTGuBV+WG+qAnR4YYinGL4CZ/iS8d4I
N4gqs12ScQyAWunF3t+sQ79qxKBpm9LREiW4/ycxG432XIc9i23txecuyV+1vLmPKwajbYtBZIXj
pIXjLe3xCfjjXTyqi03pa9WHnDyVdD8P2yIu31XGGwWlnja34n3CVuAO/Iqu9E5Ia+j2sbQff/Oa
6r9YQemNoFWABjcKOz9XNfU0jBzSRgX92S0ipYx5v25i2Qj1I+ZnekR4dce5Sg5DfPQH0ANVms0X
X4fdMMRv+tQYdxTQqG7nEIPMcPFzdg1db2J6jWZulyn/hh+yDIZS3UFHhXuCWdGvyXGUDneLnfTa
JoWrireTm22COm57yQOLFYDKsnL3eeZb2HZLzlKeeawMDDlmTF54qXzBTYmPANSA9OUkKPp+4ZqG
78wpPjzLxozpNfS1QG9qOk8188Gzk+eSNqSV2VliNdTESp7mnTP/uzuwBDtp9xbZ+ia0iWbKfk8j
26ZxXiCWvkdhdBwj2E9Ram8is7pf9pPe/YQG82UJClVuPsu2fRJd92ZQ66Nu/twnhqD6zy82dfUU
E/MPQ3/wa0WBPD5Bre83UTL8uIS6efXZDSIrzXZkCxlJbxuUKb57jw6Z4yNEQJbYHuZXrfZzvnBH
J/2lrKbvf3Mt/OpSoCHN1Gla4VD7c1VtopiQS2UW+zGtcrCQ5gq870MRyXHHeY7XJ/Hve0tD4rms
X8zZZIX4m86SXwQtDAh69Jnby47+c4IX3XXTFEuA5le8fUNef3ZcEMO93/Da0E6696cmmJkjXSWw
lv/uLv7F6k+qhJoOaVwixJ+z7yU19m4oknKfdUgk6zLdWxUMMxfQ/cZsGK+qGEY6e/ajzT2wLcIY
eKjch3WF9zlW3s4o02vYNcbBnBYFYO8DIcTLpduHvhvDC7TMDcKkp8RDHEpssSOqISZs2z92sX//
l55h+TH0+b2qEa9Gsfrpy//cvVfX1+Jd/sfyv/7nX/3nv37Jf/rnL928qtd/+SIoaYeZ7rv3dnp4
l12u/nvGdPmX/98f/tv7x295mur33397feOVAyLMtPJ39ds/f3R4+/03pl6WucP/mWJd/sI/f7w8
hd9/uyTf4yR6LX/xn95fpfr9N80z/sHKxWVLrLC0/Sw9l8P7x498/R9U9wUzZbTe0pfocMmVVavi
33+zvH9QyOCNdogz6NdaNhxZdR8/Ev9w/KXDyVuO7iyP9m///QLc/tiS/njBo/fqn1//y9Dt8kf+
nDY3KJlwUXFe5sKyKF0sV96ftq5m1EbV5FKctFA8qrapLogq7WMF5rga/G+jGNuj3kFec3OlUxlO
5ru2meIT4qPrx1cdUqpjkfv38EQtDpzFF2p5w+njK3vMxUoTcbEVdfQdEfx7acj7StPosC7B/c0C
DFpWhsnRGEj6TXFxijIHb3SDC1cruNYnuxB7symbJYb+ShOnc3Kd/kG2MrpjWzA/hSkAPm3U5ZHO
mJHgsrjjtb5JpY0PDD0nW8cJK7ny9ZZOr64ITyod93ZsyDvLUM411HeFEUX3wu4QgU/MHCe2BMwz
D/Gro5p9QeRODbDHpzOK8rHJaNGaQs8IkrG0DioOw5XvmtY9BQdUvaFz60NDeyxS+9Wk5+1+7K0W
+qXGg26+O1U0PLoF2Og5hRGcog2oGmN6iXSdGXLYuOTT7B5uGuA1yxhPyiBFkefSoain04sOcSlq
PP/sdSMwhJjcZdjjCuTtYwiHBuMr7NQFXbLMpYo0PqMouKste92WajoIpfVXJISs8VH5TvMI3OpB
+o9oQdadYVS7vs/clcxS/a7CkMJSHxfrpM+A2SSyPzuc6h09DneGBeiydgTAIdD8mbvUtBQ2apl4
50HCAopNe93ZvbdF9RJeU+bytQilPDLSWcAk81OEmIZmyjXP7qB7kXNzZt6W2I7wWuvZpXD7hznU
3Qd7ULvJMdTVaqIRyCkCC22waZlAP4CKLr3E2I1z5HiBUn5zCie4UHnzOSKdcBL9PK9jvX4YGp+h
DJeDwNRnHucFsHHG6BqH3ltmYmHGeClkWWvSBfMJsIiGHj8ftkQmqcy7TtR/O2Rt/nzDWcuE5HJu
YISfHNVPN5wnoRuH7dyeBgfVWh9WzqagScpUpIwo91xQLkKNMpNHTLziUCKtgJvLcKkFNkwwIv43
+Rw6Wpe/+Kfo1WAz0wldLabPPYd51p8yZlqSm7UGJ/fkR/FwyLMi3dp2DampHh66rLAOek9XEUeO
DIiu84KzTaOiAWwd+mXjm8tEQeOswwYbc46RBhPtvE6KMHoZrOEMQ3xVWMXw1eV9W0kzjZ787zVd
iBvq2dOp71KyNTZTyZbInB1z3mGQSpuzYa+te9oY6GOOL07ubJrKn7aq4z9GTk2E4lNKiww5HBgt
A1riQoNVdjffuVN66Tvi3WlyD02PR62s70RuOae4N5NAF8icU8qPV0s/KDMsvmn9bG905jp2jhZf
WmtOn6Ju6ZmO3RNEB4+29l4FWSaYuRdoozQRwTfTaWavgWh1dawuNPs9opV5QTw4PXitGdit/jkz
UutcmfLooMm4zW24i0PIkXYKod/3+41Ka+MJBUGFaM9KR/0gouFhRBO2jzmzrqI0t6CHwGMnUtv3
w48iNNWuSbtPonW4uZPl6Gcyp89YzXUqsQB0LlXBKErPOCb9wCy+FoWKgmQo7cDKfbVRGDzoN5Kr
qpzBgHTds+uMuI4WGU0KdgiLQn7QSGqvPvLUZMY2eHaB/M3FyZJ0+3tR1e5bQPX3pdsFkpkUHlK1
J23fBl42BWm68N+aYTwzVmIEoQs3oe6abp+6YmWI/s31ByTdacXgQDyvhYisgEoB2EbNPYP9r070
ZOw9VwKSyjAh9jaWHJsLpFMtLVIwBDUHwwzEYmeHPRNQkpq1ta1lAyNX/NJ0uUdaW9uTyOK/kwft
Y/CH/ZRuFeEhg2aTX50ayy9ILRjheqJ3MPdrP1DUCYEKW9bJmKcnntPd7IaPFnFSkFpAwKVwrvnc
0G3ajeKaW8lCFFtgbh4a7hhsWupbydYI22QnjM99M8Fj5e5g2jN0ty7jzk6rcIlWvjrFur6vcLid
7dC9j50UNMBgQjvLKfk2oe9BnEzuWgG7SHmfGptr4A9XlRm+AiBIdhHFvrYW8U4MCVmT8FHrNKTy
sdtcOL9Q9gAJb5fr2FEVnGUEVzhgwKzBu153ndfvAIEBF5NPUonxwQMR5AL8XpN9nC4TqrISrPlB
s+haGmsb8ZKw7pBn1WI2D9I0vmtkkDh08TyzJHyiWeRzZVOK1cxyRxN5EixOqDPAtFqMSIqb8UYf
r1yjkrzWaattQubug7BMPnPuMte9U3M7xFSWUNOPgYvugkG/npxEW28RRvtBTMMCDrIEkZxBLODV
JRMn0BQoXMCKZZdqxtZ+ROvY7htNauih7olJZFDSJrWhrQ2gGlWWgJ6ZT1E/fbMomKNjim5p68NT
a/RklxBljgmV4sbKX3wNYubHytPM7Uusk07rY81gqK/9jGT2k+xsbSWwxezGkpb5YXkdqtY+6amG
bbEiJZ7P9MOET273pfXpjrbFTekaqDQxuquoi5DnmLQg+44K4NZQGtSTcxUzARHnmr0baut7neTW
1fxegKwhZgDX2wxbyxY/BgrNLIzhYjN9S2TiBP5yM5ZheIsdRphL9N5mPwB9o+LxscbVqG1WrUWQ
IV3zXI+9Ok0q2ecjSKdC2A3o//aFDGS61wrMXRIDG+B+BqQA4HnA0eYGu2vaGzucQszUTjY44eXO
NaxpsXLMQT0gXWJobGsXD3aI0aPTyVrOo31VQwnkYrkjCzNZM6yMCN1tj7UkoGoljJW+JYc3o4zr
W8CS1tyesXZPK4rCTcDG4SDNVO8FqsVr0XVb4XbaPjTqa9gK7+brkX/zAA2s62iQKyjxnK3N7jx1
m4bHhqOgMI8Ox+Nk4tTN+HP2QPPdyaonecojQtgqiQ/Kr6e1uxRoGq031sIBxkclb1/WIHJQVp4b
iMxNYuBw0ODQRaVxCafUWskZSSUCqRgEX3oovFmnTD3Y26lzfwwD9x8t9vOGVncd5I757rAa7zMM
tQEwJuAQPiPKwAXmDVEJpMPQLo955C3Gg+iNJovyniQWCY6q+oo9MT22ZndfuZk6lSwm1za3jVPS
zcAGanp4OT0ccvrcD0rHyieVz/iIqrfa4Fyr8prpCVQ1gHdmkR8lFveA8dXqpGid2TJi+arN3UQ7
hUlf8OxGNzfyL2THCMgwt597oOdTtlJsRndwgSZ0AIa3mfSG26SzwFlQn12XxVQFlUBVocfNhdM7
yZBoeO0UcrpGcRP2apnsiqzpBNXk7LCmbT2wAaSRsmGt92iHZYiCsPBiNggLjkpjujw3jZvR0rCC
ui1SaS1tOPCGeKxoz7gHCAPlcvlqwM4DZbxOdmw1oOnYYh9zI97b8wxqzu6THaW4VV9E8EXaMNvo
PWu5oOko7YzwPoLjpyM297zwuWCYfT31TbFVtLEy6jqs5tTwg9n2XnO3zgMqS13QThxLegmZr4ys
T1P7Uoe+CqplgU2WpbZD6hA4s03unFvpILrpi1nM8dnwEBhYSLEHaeDqSSWM46Zji28Z2o/jB6W8
d3KT1SkzNPEke3HsfKKmnJCWuKV9E0ywUEoR19oUTzycdF9mCU3Curr1jn0ws5h3cHSKXUSPp6wF
6CBLkX4aofkNjZw3/fK2J4ORXOdh/JwNXb1hKdKTIYgK28eFoh0wUt1ZZvYDZV0Nl5s+IK5VS9Pb
e5yF115mbAaz+B5RILYzjwYR5FcaNxk34YYHSs/h8uJOabrN3VJ7YOuynElcy1a/6Sy7e2uW1MFH
KMNtnLsH2y++uhBdTkv38Bw35UNNQYg55Y4xy6JriDvJANv++JDoBgqmlMXCzEnyZxr5NA9HPa1F
5ifpGoFPh27iV+pWjOQqevJA27hqSnzQfOhK/a1KUQMziMIBjCnLU6w2UQYxNe18m90ff5gx9wcG
lVuUkQsMLeaZAIkf7R1oBRDRjg3t9OMA2Sbu/FDSDpBgKoCJZR3qZOGUY7/bJESDG70M5WpqTSsI
42LcxzNcvdQzoj2Z1Lu8jcttPUCedWtSkkZNYr2YHLJmRf4eho6/1kjq8U+znlRebB0Sl+b10VAr
P+nqrx9XZRFF0w0f5znT7TvkivUtbjBryxFFtGGP32JOSOsUfcu2anVjO/hE3rU11dvabZ4NTneU
UlK5Irquj15SiXVfOtYrj4yHp+phQ1nV3nROVuzSfoKmiNp6O5vD0V2WfkULIdPogF1LIztQzHc4
htYbBoZC9i0TVXhpzhu3rNWO5NNypc97Xyu+hbovIYatOoqf19Y7THrWBPjh3IPsnQccs2ngafkp
0vzviM31IxKqdyupvnHEtbBmALoVBueG3oOfV9M4MLZpvhkyNI9+bGYvA2r0fLI9aki6yybHrcz3
HfqYFiNc2IlVaQLAbeyOIhLZr74X574zvgkmurXI8tfmZBhBV886BLQBziSqMBqxwmbTx5a30nRi
K9uLE5q+HTjavZEHTQylzgLdbQ0+THHGys/2i8fKhmVIPJgkImCjMacRltFWr7xDTsX7s10l8DnL
pTzeuubdiKR2qTbfIxXxELJ3864ajavfLvwAgNWa1a4mUTSYgwg/2CvM43dXjPo17yOQBz4T8SXD
8KYBljLRCa4prH2F7NY+Zsp4ZCh313VNfo6mwUXGR2qFA75BA0sEfilFx+JGqQCHbv3gXUmOcP6w
Zi1pzag9WLPAB9/BLDCkrA52XNx3Tfo5TCpnbfQ0EaXOchf4zkySgQXAL5pvYSbNs93Rsi0t9ySy
dLoC9S5L75IPOc2KMcV3vdXkmZ6NS9WFGY0m7isUMffeDpGTdbPikGjY+oWuin6LAgq7sXVTVUZl
T7ZxYDfc3maRWJ+Jch+hkfau0R7GUl2JATLynjTyJPJuAgKxje1sumFpWwmXKe86Ic0Ul6lYc21y
/s8vdtHWp8H2s00BGM9uLPsC+Izc9hLNYVwG4pxGlzx09a3tcHLQWpIHitgdOxjWc3eSiFfBzg8U
qkk482FOgnYZZwxjoQdtasxBpxBGu5UOSYxDbWoMb5nBnTT0/AmD2Gq0Y+1hgJxwIqveL/nj6pLU
S+Jr9nNiBZI3MDgw1bbioFVTf2orhmdCLwPfOTrxKaHP//TxWSOYyOgTGMaWcjZ1hesk9pDnEKF5
e1OIuyTR0wfyk+Wd3RWc0FgI1lEKsMTgext37F7NMM1u3CvZbdTjdmN2HB4pFW7dyKjvmmwIz6Gh
qNP1YiQWpSB3ItTPTiUsMPC2cHOFPodon/GKD4aSeBm89PvspBaA7bJ4IAEq9mLqRGAomM3VAE2k
gGpQhl9pSisWUAF3Vun4G6tLvWNnc4zo3WZkbsXQnoYMdgQ6mqVEBt++aOjuIjGFaTwMsIROd6KY
2yCiG2vdz01xysg9ROaYPWgViNf8D00mk42lL05ebBR3w5L00kbz2tNoSgHLiSBcR8lTNJb2sVQ8
Fi3R4ydW6fk8VdEb2I/EfdQb132MGSYilC+dQzzZ7bp1lbFjG0+phmTrxDD7k17lnFRa1sYJjxxc
i5dqBsZB5b8nZ9ZXOy0pjFvnhY89J/YtU1/pPo87bT2NlXbIMu/w8aRT5JQVnLT1RIug6bXi8nGt
KCHolynuB2LhW10vCoclCUn/RnbC4BVurNB4CxFZr4iT830T9nczSia9HG6cvuhjyeRRpCNd34M3
ES+jBCEZSBgs9UvcfJrddj63ZAMureY8MKs7rBsKgRQa9K1ofOvcQE6nSSSuzsnAskSTkCK5Z7Dx
tkW6awm9NjbdN6cK1/R68g8o5aMLRugVWcLs7BrpuM68LFyP3VhvIk8Bt454SiKBu+VXCE2lJ59K
Aop9OzJfI9v56rh04cR5OFyKuQvXltEkV3z1cp2X5nAxdWQAuvSaTTkPhbVKMC7MsDiLjmRkZlkw
FVnQ2W31cRfP4r0s/PokBxheccIxKe+Ftgs71GepD7UAHxFp14kRq1wBr1s+WJWhdvMCEukN99QP
OjLwYuz2HwGIp7XHOULIIOUocIIq/vgsUFra0VqWOqAwp2K9MMjEpLBI5+Ed/tHD6DanAf3omhX1
NTIlggZy44HBDrX1ldets2gvSXqsrN70DppN7kdP4aj1M3IIy7SbfZheO5nJz37efKLl7NIxo/Sp
LC4G+syVTfvItSiFuNhassVG6e7ZMsB6T6ygTSa926wgNUy9d9+5PnBtd87OCJRX1DZNGi/quza2
q9PYyC9mDbHd84eLg6F+HY6RdcDxebTs6ikssu3HQbKSBefGrvjCcMeMj4PDrcYQhGepkqZPnr6c
yKRWTvWayPm9irE9+RIiL+PtjoMzw0wuYaTTHOkR7hT0iK/T1Jl3c6U56wm16H6ujkkk/YA3mX7s
sT/Ums6YnNbDMI+Tix2VX+IEUUHu+q/2csQr4A8vofRYAgMPk4KKQoo+KNyE7PLH8iQZFsPOwlnd
agzyTSEXbYFnhCMvyTxKNVsWGolwabEBWyo6WQkgaCALaCu8xmBsPOcEmGtBR6T8KaUCmgqH9rfK
1J8ie0F716UkQ4Of8OP9J3SbNqE2I5626metV+XOM2aOQnmfboXTEjebn6eCIGwq8mtPFvTsuzit
o8g4zznlhWlKFk22NC/IOLeiQ/ej+aXFoYJEZpvZ5EyErM+ahc2CvfIunoIhM7IVryNIFVCyN1Tt
G7CW9Q6GKa5wZ/oxGE5zkaxMsmNSR5DpXBxxEZ6FwT4WYwkst0j35JJAZw0shG1HQ21penBpAI4x
5OuRI+gdBGgkKuvEfHIGjjMjM1RgnOinizpcfpGHitCIdxwTQGu0BZm6LG33ycSDg5zc6X5/lGHJ
qxCRxSTSSY4B/XEQVnrzi5fp87W1nIeyyKDAgf+xwX7y1vr0If2hv1TR3pLhW5b2G87D7Fl60QJ0
AX/t2w3QzZI014pku7bOUpd91yG95JEZ/uGWojlreaQ9dhR3HCxofyRTurD5QtnjoR6zPph7IAXF
jC2gQMk2IXk8Fp+dmGx4xKu0MltCK8up3sw2OU6TgaXO5HRRapp7tBtVbAAa7X0GC5csqL6PI3Dy
RUXTb+Nj/So8wv/E2uUjU7quQ9rGscjvkH/vgqKJ5aarmUrQnJdskCZuddadwXDL+54+4qi2j0Re
Fi1f+K71vhjgUZEKSoVFL0PDLEr1Gqt+ePGV/VSxcswlhag0vJhTX97rSNY6D8aSmTU+x0xRf/WM
AbGCX6IOzEVCr0JEMGU8qRqmYGSp5DR2siHRM2NjLeIvIKW0hCzoR+be5Lp2QT5fTZU8SIeDtj8X
NwZc+aQy0Iwlof+5971rm82cHRaQQN8O2qmrJJ1dy9G0M1nD3ZRoy0tnDC0L9G+g/hVFz2nCZIir
g8b3rJGMN+1WK2bgk31vmeHR7wn8WL7IcTFTVEbCW5l093OMiWiYM7v4UU4WgziMdAY2uIKTu3yw
E/eS6xGo+yVoiQ0I0ZXUtv5C2jG4dJTw5p6skSq2kZApj9trUM4kyEkMH6uv72QHmy813yjOUOmK
c+lon52KAR/VIvYW/qBfK8STXcxSrZS4zwSUMmn+8DRl7ku3fzGj1iObgXoNs+VChgZUmcvIPZEm
vYWDVR7HrG7O0gCLNNURzS7Oi65Fza6qEBU5zRjeyyFBIDV/qxrlP2asXNRLkERaC4srmy25JmuT
PzmIDjSV9us5LZf0kc8EI3XTVc1MI9FLbz7Hs/qeLU31REXiaKS0RVstVuUxQxjuj+WKAX9vxcS4
ZB9nltdqp2aTjlXxNOvFsTG84qA0pofV2FH/DSmxZjUuWUKgfe9KWN9ocIOZ1qtL2rXkZ4zkyG82
F9ra/CQ9gn44q0Hqu/1+sF3vptLipa0HgA66ga/2TUIU2riRq9/mtDn7Q5JvGyMpUGOYFcoksmDm
rD45dhluzbYm2SEG8ySM6pPucTn7cDxY4UJME+P8BYm0DEz7CyPyDlvqUFOuZc4J7ozBUZwABTz2
rqAYeNRlvU7JazI1unHob3mYqdKeZ9+6RejIqcjq4/PQhD/CbOY4SNbt7PXjVmcp/VLWxkOUkrvJ
yjoOoHaiQFG+trj65K23ekIU+8zdIS5ponWbMFQZrZhEtXMCdj3v4JqXeJFHVMFQxXXgc5lXb8Eu
TSD/4i+amqKd26OGEnmOd1eai7/EbUnGsUr6igjTQRS+HcOm/lp3uXfyw3nYfPyUPZO6qL4mjVme
Ha2CcU7xcV3PnCcskO+YUu+6gkNa2lW7xp5uYRf3h0iLjUuf4+ZwpuHGfZjsuNXXlMUYLPeQSIfx
a6NNam2IEIW8R9KEM1FLW7VfX4Afk6f2ieW7Mma0IZTps129TXGUUmuDn5eGFqqopIlPERpn9v5i
PCE6xW/ZePcc3xbHH4Y9mscDp5hxHThqmw90N666VONudMG+j21xniaRUbJBSJnMKQFJ08o7ZsLN
sy5+GD4wiKWsnaVE+H7WPYUqaR+94ZmZ4JvTJZQ2WUY2U+J973MmXNpk9lY0cqlHxqT8E8mcGwT3
t6Er1UNkBiTw/Y1t4TZQM1KtXqQ/RhaqTduYr6WhPzkRPbG27mfbzWhFBeNdNCVO0RSt1WjeWZLm
vzzWdwlq9tTuHi2jP6QcPoK+C+m+5jJ3HO0tjKS1ibEOUxLmKNHYnMk1eVGcbXkt0Utpe7AU7nGU
3D6xLk6cb7BhAKJ1KrrdvLKQO3dgrK6/d7NU0QKQ8kj64k3oAtcH4Q6lFEfMw1aUjIeJQn9RGqE5
xXcPazy9yAUu2VWr0ahZ1jT4cSAB6fSi1YnBLUPoAswrrW1/5QzNWS8YM0Ml618+Posi7ZzJwT8o
Z+z0jZkzjUh/x5ch8j4NEVkC2wwpiTVxRGmfDx+ffXzQZqkfe0PblwxmX6MS9P2o4rfGNDNaj/Mm
vtbhQMttjyfj43vd8r1B4g9VFvsE1dYUBLMjgqFya5w2RODXjw+6YUbbjn6cP74XzhODqYoKiWuN
6VWPvPRK6D8foqi4ZWB6rv/7/Y/PhF45xAR4KD13qyca6ZSu9tKj7VRni5Hky1A172zkLLGNOy0x
ZLZWWkkHIXCELb/fBYIGjcskIYzL0YQp2WX60fetF2NaCDUC4Zyu01CmZXCJGPfZGHPTBsIn+NUT
DAKaxwCRboTDY0Zq8twn9YYRtgfHYfhzspIU1wCiUkW+j1z8DSZMvNZYBKWXX5OSDJkZOi8DJ68V
oNJPNJX/KIfkszkgF+iyI/lkfIX+xOG5IZWjJnPXmgxGaa11EiOlFcYBVl6ljm5VUJ4e3sryq+P0
r4LiXxe1grGFnSHadZq7z7mwKavFkhlf5wx0yAg42xG1OQAY4jJ6kNRRM9vtIIE36Xomc7YSnOIw
Y3WVQ5+G5jMJZsfrKtNfy5Ex0xh6wDeXehEnKetYDSOzrI1O1aaPMKqk2RXGibe2ekdfYZfVVkYK
/MentxMt6N6yqvHOaoVOUvrrLHLGq5nMnUVBS4Xn3udOTom3bq82mE+OrR0Dma1Obs0KC8rRPjKl
EMNMt2SiY7u7D0mJg0FC8hPn3VXbj/kYP5t27dK3QnyQEjRqyiKPp1A8x/xCehi+lkz86VMpWXab
gE1jTerYBszN79Tz5VQo9xl90auy+pb3WMVS26zQWZRqoyFkSN2Ax2FvTJHBn59uo/8NrieakCpe
Aml65xmDEuvBz0jbbKlaEQ8Xbr4xOtyC1PM45JhvM7514rx5ZfT2o1+7m2RO3kZBc+tyXzD2t06T
OAEM5X6fkwbVJhLlXewND3mdXasivKd2zNi/MvSVno3N1mnDkwFzj8IHhzPLQx+3dAA0jf3kUSYC
wUuKJxbD2o3tdz97yzo0fqOMloSeWa7IHScbu3L2RWTiEAzLnVMzhT4xWRjonTryrx+HvpFrrWtO
RjoxZFviWh5y6zE2EmMlHKkHdYpgDuI96bT2GTTDbrQBELN3vNuuvids36IWwaiqsgMrPMn4eGuU
Je9ASddvMTcPRmszQYyUwwspJJmae++7AxWFyK3J/yoGASMcJ2X8Jkbz1rVkHy3UlmYZq0DHoaya
5B0kBm9kgq3Hk97WHdMN033RRjH6yybZ7gy7vJMkeExndKjSI99Qmf5CUfIrr2tSo9DGABk7XFTM
hxPOKwr0nRZQtWaPqUij1BKlVjQQ1Wu8PyEtEUHHBMhoZPJA8yVit7qkymZThKlJ2me9ATlu2Fda
xdTylN7QS3AmzWyxrhvf35BBY8MxKgDUpmwfFyLlSiKnTS0VMHRM3RD4VikRdM//xdyZLbetZNv2
i1CBvnklCTYgJVGN5eYFIW/b6JtEAkgAX38H6Fv3bst1tqPeTriCIdm1RYoEMnOtNeeYFcKkku1Q
kQlLVU4q78RWkXjiknRZQTIXYaEmzSZ065VwyeTmcs6QN4W5324NrXhs/NwGf1Uu20ULQi9jrDMP
ms1CWDMrq+lv4Q6+ZxwKf90gUVq5YPZVoH/tSwIeDcHRviDuF594vdXabzOpF9uqpWm/uDf7+Icm
wNZS0UvpDLKTGbg/D4aoN92+auy/qgSGHyAOlE1vBSvaxnMEhDAENaXs3L2K9S9ipuVDB2MjJut1
UOAivJdqMPr9ArPM9KejBz+gqRjVxi6NOHuutrUB7WI9b9rK6U9goDbmwiFe91VxGAl8R/KCqTH1
eXvk86wy8pxrlJRNlUROxofq6i7WnOJEYfcxz4uvRqqajcNiXGNeCTKVQgMKXubpLKz4s8lKtOsZ
R+39yX7SadenPs1lmzwOOys+NQs25qQ1/2qb5HXgrstRL2+A/nJQb5YvVVB990bZHtrmHI/+KWm7
z5U7JLvFwuJPrw8yHq3T1KQZQbrmUPUOibDj1ZBVShkfZ3cALb9WMUm2pc3cvM2bC/3Sb6gDviTN
qE5u7/8YlwBePhuuKLW96nz9D76X99YKEwK1Z/EHmy/8Chww7/SpTWX5ednG0QqCy2b/Y+vi/kMz
imtXJeTJW4RnDp1JcN4Qh0WJK6HQ7goK/d3g0Zm3C1ciliSlMuF09Dex739Sz76zWd9e3KoHh0FG
bgqsq19fnB0vqZcyS4hy6Vunbm1/uUFGgCKgY1r09PPL4C6whmztaJXb0U+9/ZJtK5fBrGZwLlML
5l6JWL0fUKKa89MfXuA74fztBQKjApGG0tAEwfPrCxzTxh1kkMSRTZmHSrzjNFGn+2LJtIPgheN8
VkCpYiaO+qrfLwncJSfhD/L13zTGfIaerht8joaFlePdZ2jYg9QSpIcRahqGFAus7MzFEON8aVwO
neX6YbagsuMGtuw/vwPrj/5V2+gT5cEng3kA/8t7+KpIAq9FHexG1jqSlowL8yxbGYMB6W7rb5y4
mPCkB1n7n5/YXD/7d89sgKMyuHJB1Tnv3YaG3+RNXVYOI6hMPCD7inqlgRiXxrGHcDSrimVLTi/1
4v9ovKXb+fZ1vp32qsGnY5j9qKay2M3BSP+tnixm8CR55QQCOE7zVrkc4tE6/Emear1jJHDF8E6t
xkxSgLhk3stT54qWDzY7O7KGjv6KtkRqbdM0DB12hWWPVwv7NNKMIwI9e4G7GJtLeUGAC7aENIU9
qsRcmc0lKZi5a0R9d4Ocj4XZPbZ9C+ZSb8OhQ7/nWeS1WQ0i8uVbpfzhoGTOwIHRxKZCcHFpzRSt
HI5fWtE56oncPDCavuPgbbz88yf1+9Xp42jiKtHxvzJkfOdIa2pb6LzTbjTQN95IbuCNbolQjMMn
aXESzDoawIaXf+zcQt//83P/Lr3lufG0BNQkjokk+Nf7s4xNhfpdupGhu2G9THKPSHMIW9JlvbVt
+s/P9vtyRX4AOB4YxAEg4vdrqdtbpkAt6UaZqX1XTfsBjTcMQbr7hVH9mNr4+z8/33vz2XoxraxZ
HHFIi7EsvHtrC1EJOh+Yeos49sJMIzsx7g6GtPH9DmuzYx0RZA1tf0DlbYtpPzaJHYibNQVsHY+K
zrNPVtI+3USjVUske21RVSmsimAe9gUL1tInzkMiBURvOrl/+A1+X0B9jJ6exxsGO4nf4tcPqM7G
eFala0dpToI5PYv6kMvuagw+visvmI6GoX3CRsW6z8tFULXmrk/02FY5IuBLUgcJiooxdJU2MJCl
ce+gw7yapHe8LPWH2BHLf8dWWd/zAAO5AfQZCNxv605gqkxfWseMaDXQ4HeYdpAWQDo8wxMjboxd
vRodaIUnlf4Hg/XNkvduzeNKxqBFAxpz5/v90KN5y3NXZgQmo9qKepk3ho9yZ+yKs2ExzY+7cb4z
ekIe7bxn1rVqaruJnCw0fn+iTrz31N/eCVAEPlgo5z8wqEc9q600cGF1uIL1alUPLavm58r1lx6W
9gNVOTcc50PN05o/3Nk3ovGv70WASweTsI0hbs3F+vXKWWddvl6netTq+md6gqQ2pxZwUv9QWeXT
kjGCthwS36p4HeHoOWHEJMBpKHe/eJl5jEvN+NoZ3hFAv/MwWhGd+21mdO2uw/0IvzIf9xmDy4fJ
Nq5LyhGjje0oCeDrFSM0VseB4mKO+qHHtrnp0xW/hKb2PsmS0KLPssEw4uwr0bH7zW4QZk0Z7Ei7
exrhiQ5Q+84MJdalwZmhucesYEe7RTVrzEm6dVMT6ZfkmB50BnuZUX/J9eTJBDQGBIlBoTLgwvRb
AmSMXQZD6JLkpntQE0kwSatdDGucyea1jlqOKkmriqdO4+DGofYiR7UwF8Mja0sqqnzQwRX7o3+p
vfK5T4rrAM+K6qw2/rA4/ocNG2gHJSsuO5MC4raY/c0JVWdUj7MWO1GibP+8FM4BpcHXPJU+CAn9
7CfIMArS3IbcoJCRpDTUef2Cfc456UvHcJkWbCLQFZtDeSBjij4BWkaGJW13GoTzwVlqbYNDwfzD
C3d+38BWDi3mSJKSCOW5XYl/e+FJOSJb4QwY3WSiDhqTRZt/DEnifCU68IuvzVFZOt5dsSykS6Ql
M+l6uPaBTaRuy3aKhKbi/MWalemXGCoP3WcL9WA3bRl2WgRPNPQV89eEaVU4MuU72PGa+9MyawC8
WxnBJytXyOsNrbLPVskkH8peEhlTe72drHrq/kt1RazAwhhMZliaGT1kZstnu7IeJ41ZSNn9hZ+9
Oe+mMmNSyJJ5FHTwOhBKe+2LbxGd7VSZtUOHxe/H6d7iHX6oYE9vOtxgx6ZH5+WY6vM/bwDvkccs
Irg+HdxxLKjcxOa721gXMl1Gny2s9I8BzZ576fUiRM6GvygAdJz0FXm6q2q0aGwSwYVnbKcUUQRw
9eTQFX9Y3Y31xP7LsuJavPurJRoFD5y7d69HZJLBZTcvER+vOnkSSYXnhVOjd/egi5D9PxY9rCCv
Rfc46e0+XVCq1x6DtyxtJA5wI/3DSff3VZ+X5GMdBCsesFu+X+n8BeNsQvMwMtPMQmbqbujRMzBk
3lCkBu0ZE3md5+rzHf3++eSCv6j00Tyv+Kw/4AXe899Nf30taI2NFerJhr2eyv92L1S4c1oZ63Pk
JAa+QNwJJwnTLGMMuFEDH1psmkhfmXvuelczdt7Aa9NUS5pKWRM1U12Z68f8N4O9E1S7FJNZfl6m
5csfrqvfdyeQ4QS1cRrjvQMauX7Qf3ulpZVmE0gbFWmdGZDCix2pSvQL6tiAOq3wjzRgwdCg+X+I
4+CoBQfRcGsH5MGC3XyyFkwoynM+pEnXnboxGwic9atLOau7dD8h9H1qxVSRuGHe9+QoPrNCVGcm
lhiOVBuaA8twU8h2N9tFFy5N8Dmu++/6gvyzma14r+l9hc6qrYkarhGEOznc/JuwOhWQG0bfQVno
yoOFUt+WEP4cQdBYN1de2JsC2ARmobOT0tpGmba3B987DLJcVWRefaRZYCEPcoP90tTZbsiX+YF7
GpPuoiJ6ozHyRs0HE+jU58liLHx7aMn3249zYx9uBUjDQA/1q9VfFtySuENq92GZkSCMYTV45gdj
5jifF8mHymw/l5ISl1SKULN744SD80enowcZrQUodd3dJakDjGQYgofbIprTNDzr/vg8i+Gz3ix4
I7RQobS6ZIb2JM0eI86ElsKzk7uk/cjAP8dzEASR283HWyWdxd2PiWhIrEEj7wY7wbZeEuPeKDP2
uCo+Shv6/z9fVL8Vu4AZqPTxGwcONOT3xW5G5lWLmktGWWFRrXXb2xm6VSFxjfANBQMENf/3d79j
cNvbns2QwvuNStsnutmPU0poVVH0e62x78phDM65VpenfCROfvFJTu4zujSosirMPD/1Cs7g+n/w
6JvvChxS0ThqmSsmwDcc/bd7qsb6YYjOsRlNay/C8+sLNxFbsEPDFtnvAfuGfXLT+E6zh3m3+jUW
jyuR3N/gNS+0fdopRmW+usuy+isHERrH5Mm1CB0nreLstAaOLekjUVhi16DM3i5gvh1yxptpMv+0
0vvGb78Oa7zluha/iwna2lmtpH9bIuySSSX5ZXmUTiIjlyE1oqVy9KiSOX3t2/dYFo3o9lVRl1vZ
zuAwvHiJ8h4n9Ob2pU+eZUXkZ1XuZ0t7naZiiW4PGad4JO4TB8/O2d3+CvoWzUNaF5tE9EtkAhIS
ou+PFkI4hiDC2hUFBooH4jI6sTBMyV0rypycxO20nf7flzrKFC2h8Yxz3Iry1AfM48ofVTBrUdYs
E/u7HIDCytghGR7onxWPyJZKCA+2UxxzrWWuncPCLZFrx37Lrz2RetevX86YhRhIRPX6cPuKbDwK
Sr3WecSdzGHV0qFZ9phluvy5j8n4IEsxOVKLQmhx7YPp68hspvRZDGxarGIo5sRL1VcIjTV2gdRc
Dh5ZWlXiHDyBnY1ZAnpxzc02Zpe+3JyZP+1X6AWx3CXD1pnwAw0zY5m2tMVVy96MvovIaoP+ahPF
BXtg2lvYtDa6bJJjFRfldkJLYjLceMqN0XipQYtLtCyEXxWMCoCWbI3Z7s4AJrJDySq9nSvfv3iV
taP3HO9b0Lq349ms2qudJ+WmTQp/X9p9euwxit1eJTPwu5rZ+2nIujXso3aeIblku6DgaqB8YTKP
RGjnllp/0axmuOSInyguWiT3pr1sOzKx3/p6vMaxgNqU6MEhQTvc2UH8jOd/WwjuIV0TFvuSbLUd
mQir2s++g8tTPogcwWxToMByleuebnYdti1tkyhGVxohHpuyr7G3z9jlcWsduQaTzVSniFctrT6k
8Mc2QD6STeAkUBjlX3hnj72ljBdlF9amgGmPB5SW/Nw41QWVy6p2ci5OgfIswUdx6BG5HnBurXQq
6qdAyDVBz31BMGaGOeqaQ1PhhyyGBrtlpjH/SV7pET1gtaINZdhHv4Sea1b2MaHYR6O+mGEfd9Gc
qS2jj6IWxqe6cl7tuvrkywRh6QCHe8YVfzKHbq+NngPEy8DKlzQnV8fi36a4+rrR/IhwlrNzXdqh
6uwMVGGoeNJ86KYrL3PTu9jjf3Yo9QLZod89NeCRFEayp5sxdV5luZMIXkz0XQxh6GU6HP0u9TQ8
NMYybGstr0NfIa8ay+wjSlhxGH0uo5u7OEZhe7VHJkxa5mZ/dembnizuIZBGeVAp+r5ZL81tnacN
tlbKdVwGXK+L+bigjHlRaMSJM1gZN+u3JemlGHkMVlvdRTdCd8EbFKKW1JquWcep3xpzua8yPz9K
oV8CR6uP1ojvmRwoNHsY/kIbEh0u7Nh6Qi/A0y/d82yW3k539DDXCsxeUKM2OTvv1gfsHDQnOLHt
M2SGZNt2YmB4Ypdba2HCWper/gjr7a7nztexnCIgKI920gSIhpJ1650TxLY6EsguvdAsSU92ziok
dW6I2hq0fWcVctejGtmNDLDuXFPSzPE4PymfDd9jQg0GBoUezoKzOszF97ZAKoq2r73oWbYqUzCc
lAgrL6RdU6n0F1q9ZUgDMtgKL7f2fmN725IsgJM/EnpZuIl44Vy7bfzafuTEhGUlkHd1Pxj3gaXl
eCKeMO5UG8xQrDFSLuVu7AMaKvakzvz+KUhkc5vp/nQlkpeAAp+Rbo3lalSe2JON6F+1RBoPLTeT
oJzdJogxowwf/NrAVdEotAsZ60WcMCQb9E9NO9GTq9VLYYIFU5jpd32bPCAg9p+L4i82Bias0vKj
vqLqoZIUiYltEzGvfegxWYzxiBDqGkwGUGPPMfa6mK1tkdZlNJXJuZqiucg8rCX9G8TM7pBVJA4l
bQGODlnSGUjuk9SJrRbBWzokpwCfDHFViOBmxO/7jLH2xi0NUh+7sfpQFR8GaW0n3FbgH6cJQFIb
MWWE9OqwxXWBE+MBadE1ejbHypYl5Ukrkn2rof8wGlDsve7twYd3h7jIH+2aVl/fcuM3bW3vNB1P
2oDC/JRVtX5K5uoDWz4LFRpV3m2dRl8gBwxJ6Nu2nIkDLEjTuCsZBh+SNc8uadRtmpq3qIhsX55b
PLjZZggOmmi5m3UHzJL1o0jc3WylzGNNpjSxMzlhhmqqTph3I5xtznPFcVnEO7e2v8RiJjFycMx9
7xPBnJUFoW6IkUXe6jsJ6YEJsML5pR0SYjo3uMWWe0aSNNr0JdgZuIn3KbblEFdMdYgXgVciMIpz
p9+ZA9gnyha0avBpHlRn4eRH1oo2ybRCn579Yeq7XQOQ9IKAbggbp0n3SLf0A+/rcezLed+IYjo5
lsBzvv5ohsLZ1lhpLUh3fG6O6VmxCoUeS6jPGgSXMCFKKhkmxBNX27GcZ8FSWXmyvi5zUx8UgG7Q
ny6GE3J39mSA+lsR60bIO5mHgJDxUs5ytYxkhGkpVHnLlL/pwatb3NvZ4H124W1IR5T4tRp7k09q
fEaltr1pf5siY8ySOm+V56IqzMv0FGh9KGLNvqtqew67sbtSUn4zM3H0x2A5GcRvc5SiMJq+IefA
fVjJR0jMcqM3hnMkbfO+LJJ7kx73gynnz7PdxrsyKS+m1IOj2VX6drGQ2ibYE7dDokidcFQ4ZItL
xLcTwwDWM3pxVB0pKVnuvOYpyTGlanZPFUnSOwC3z7exzNBbxcnVOpfXXX+x4K/j/nQvfS3O9iq2
nhJ0O2VxIfOzO5kFQdJ9nGC0HnsbYZ6ajhbPYsCEPrt1c8iS1Lg4o3te/PKb6PPgPkYWZNHgOfRL
dxWTBSY6Idq4iRfChIx4ly7neg7ae/RlSIptEGhMnoG86F0QFrwdGZAGWkEQBOb8qQEMeedgnzBm
w4fiRar1Yjm7LlZvN2c53KeND2Qr7BZ5EX7vbwi6uc8DMJG3YUjfEl0/jMVOCMPYTUhbwczSI2po
RIfM89G06upU5C0M68p4bOmO5MNfRL0JxAh2FwenDE3Jhjgz0rd1DPd2jfXebbG+q9XCiEMUn3Bn
MahLvyItno5tb11RtBJxnnctIoAhjijy0Mljjd4awu8uMfbMQ2Y6b1lsWXfOIlejUn4y9fJTPCl7
zzzU2KQV5gUPr09GDMW589znAH5nYedaFFdCoNmjAi1a9VxbUj8PdrJjiDpv+9muaRbLo4Ht1+Ro
/kRv76WaTf1cLuhVVFwQ+l46jLfHMZw9MrmQk+zVgr0ZQIl3MYYe44kas4j+oxFiyigj2oIVBbNz
dbXslWW8ixTNo4eFzdhC3nqy/JQFpC/uh8UJHmiduBkCyoyJIAJLxn5Cjl/o/rWP7uMNcEJk6XS9
nUMRTe/LwEovnPctlnEk3Zrou1Djzt9p3aKjLkzQFA5cnIu9s+1+OCHykGDr/PFRC9RJx9d81w+a
RAnvQBly3OJQp95DrtvdQatKTDMLwjuYBQhVZPbVGwtY9mrAsRpUT51RsKFV2rOe2O0ht2TAcp8j
PnEUZvAsPgWTaJ/qBVCCobnrzplASOO5prH4OFryWVTTq2uo+IluEXqotjAfRkzWtIcAzMy5RMxX
gEWTBVUL3iaseeNyzqS+PJgD4IGOyIAvs1U+4EQaXM37Eac5vy1JvtTD2o4Y+EvWMR0VC13QvjBO
xMxwvrG5NsrVVIUDTLaYjkZXqouFP/ToCv8rdAAT59hZ9EzJlniuoqIRbWg7gYVxA7rTTxGwBE6A
eJRxKuaijStmFcHx+SAcM0yDlmB58skJ3fEnRgHDo29V3pviBgsWbEFDKesoQRz51LpoblhNTlni
Yz+ehhyDerzuGZRaU5VGuf3JFRrnwVoiSW5la+x6JGuRbEV2Sqv5moil2dv2En9yU9Q2k7tRTT5e
k9Hmnsulde8t7Mod0u85S81rbNkPAZTRvaGs8jLjpQ6yMnjxLTyOyPvuBmGfWzV3j45s5eM4oogc
28XervXD7bpVaMK3qoPhIgeUv4NnTU+TAiYKYTZ4ZfcJQmdGD4/RZz+3AAlG9LG7ziOKJFDzadGo
86iwX+1A2Wet0jFY6mZ94JP5OHW1w4yO1TbO9W0boA6tuyp5XJEybYc4fi4mG0CTNT1XPdACVYzA
WTF20zb0n8n3jhcHAIoRPCvwKz+5ItzW3VYuGdv6Oi4YTGxPXG2YF5uYMWINuEXabUhMdbehcYbm
qp5OlU5Cg99B0bbHcQIHMIZAmZtzKSwAF2UBObtU0A3Kxr6w1czwIUwESG39g1ZGEDJVMbeyq4ie
Mqf5pBu4IuLJsfY5Ir07q7H2iHmKc8Ww6dR7/cWcUhFNDFl8p7vy4xD/5jMS5qJoD32AVGPSe+3Q
zXNPmJT+XDMDOM80pG/trUWmf9UjM9wA5+umGuL8gsWapdl0XxjBv6h6vu9IrI5sTnBzLXMcjw5G
UZl2RKbh9TQOWgm7u19ZRjJ3Xom9J8VNljKMV1cTVn350IpRHuokwGdl+GcWkvGAv9rfmzS/dtkg
38x+APctx4VpAsqdzZisa1g9ax905MuJQ2Xgzvqu9M17hmXT59LBgjLvq7J0OdoSRBsr5O1JW1Nv
1SCi+76IjD6Oqr5szr4ovia90A5lMuHosJmCNRbzsBsiqUc/GyLbIkusWJNP/PoeJs6+dmRHDjoH
yTjvvs5pMHPURpflZ4D+4wrvp8ncxc2mcgcgpT+PSW9FVebQMGucIeI4nF1IVm7jJbmbRKr2mABg
ODIqQQIO5sRlyOqkvIc1KqotfQvsZhMh0V7nHrN4uk8QXB4n0/zhdbNzV+n+ZSZqBLs2nhQx5+qY
Isvc6Zr1xUZxHLpUFBRN47Ilotk4et2r8lkaTIttfVDq6QaC4mykc+MHGwMy2w0zgdTcuI/nbDOK
tLvTnOFFoFrcAl6swtZ3Ywr2bAjHxCjvaCHHqpkuypkinxoiakGADSjrQhS/BVQttzt7uflgKF8+
UZ9zea4G2Sq7H/0qIjrFfsCXe26GckJ0aydX+ve7MQ9E6CWJvus9ZJWzlopLJ1qSBjrxYLTD/HHY
oynftHrSPUiE6DauNW8k5cYbnHMypnzy4CH2cFa/qI7/48166Kil3k1D/UA4tyQhAvWlwFWxKfz+
VQzWy4gNGZvRDOzE3np5DCYMBtGWlf9rpaV40EpT3Cme8xQo51Vrgi+cVTbC9ssDtlqOuTQ1DmVX
Y6Ap8zsBRPtWZXb1/LNRWraudao9Yy8NRq+Lw96lr13LYCzvhZly4B3K59j6bgDjwh4uZo5VzlEX
jfnRj9+gKH5NJjwztqcIxzFL/JEGZf9kWn6IzdLYxbJP9jjbjgnumGKxJIHesGPSIL3DOfjNHjjI
eTQGNq4hnE3c4whCMI1bzXwpLFpihjG435atW3/RFiu5a9Kaasc3XoLS3cjE/WyNzvhgZuWp073y
nIvqKekovGzLhvsST49qtjUUWFoR9oXrb2XW+idCwc9ySOZQKst5G43MCbXZOblFbT1Qi1645BuX
+ABGZ+ZOy/AY305wDaurkTG9yFAd8ysFCNqAMHpjjaakTw6L7v1IDfpRuDIxeg/IAtTMvSpRrKYe
9WujWHYCaX2SXOubNJn7k7UAuKUkrMNAn0OWiWyf9aSZz4xAR0Pc/wRBrgIy4E/TLoeai8GBrsRE
GOzOI3pjH89cm+OAzrhusLMUNCur/DlwV3ulRDiI2vfgC1vboX9rt5YW95ycY9Kr4vwO15giOhbC
tRiwCC3L9N1zgfMteh7QEZzS1Su4LujyW0s83BGWCNbzcfmqHeDy4PgJINwPKnKVqUgJSgHCrqAD
qAKwk8glOSRm30bKpFl7E00yKC4il+YlQY4AXZxkOtheRxeWss6vW3mwFcfuoKScYgtyR/S8Ncby
TT8WoUnWVjT2xdvQu9kdR3lyH1yLvYtz0ylt+kfVB9bJIsN+U8z6rWlKJ2/9O72bL0ZlJDvLqcd9
osbPyu76veqJXSgKl96n53Vh4CsKvWm1qPQKoU0q9eNtxx96SBLksO47qi1h4QvjmsSGCtRuKiv1
yZXmKbNxPXv6PSZa3ZnaUz0xMpsBDgFd2QI3na5IPD0SxZmU6l04DaZ1illkB9+V50XXHxe/MO5V
ByBk6DQc20px71CI+muxU/bx105BTfC7gatZANnwHdkQXajyyAb9tV1891Cuw0Qdbx5llEJO34gD
8xPr1GIPItiGfPp4wVhlxOIL/4b5xRzCPsuMi1Ti3lSTe9JmDOD00q9B1DyQ9uS4dItaulM4XU55
ocudNFp/Z7ryuS1N+VR2uX2q7J5WolZdu3tXOfajUyQXYnP+0v3SD9vRJrEKcQKNCn/Y0/E1XgRb
1alm6tF0zbV0YLmpDDcfHHGQZvkJSfP8lJXgLYrZX/Ub2V3+VArfObtDaexYPq6eO4MLUCLZgm6e
Nks6uxdOouP8QA95ZxG9uMmhnZKBqjOkE4DFHVdJ7sZifrBwuWEcbssNPkjrUfNZbG1T+scYyMy2
HXA0Uis7jCLWK1escTJNOxyAnwLocuqEQbi0tw1bLj5slYbVZHr7whjY1zSTdnWQuZ/V/M1PcWdp
bUyJaU7lvd5Vb3FQfxkcmiZz+SIr0/xgjgtuU/SPYD3as+mM36j50x2mKeDZqH8f2K12tmvWFwmo
ZG/h2t7Q1oapkNhPneOECwvnc8NiNKd+5HBo2qeT/bUVc/aK3uCTbxAK5QXdd4d+Z1J88GvfugyD
nt7ZLMhEjjYXk1R2rDeeeXTq5bvKmhRrQ8nkyhrt1zj+TEX0UtExemqSwtplafHQD6XOJIOYwSVN
MZiqrDhyoL8oQgs2Wh7Pz12rc/v0s4PHWwybOFYEVy70pFI3kY94vF7JfYKv0F40M9MPRg0YN5rT
YmAaJF4LhxRvUXTis79aEWLVTg9CNPqjMupP+Ona69zIH/UAjcxUeXkolOZ9XGZzJdQt2n0z4/0o
1GLvTUqvoxwCKOKWJu+T6TpAQWoOXhnvLI/cqJYW2xYCCWsVFPYCY5IoLh3q6SjOFhqAsxktWGTw
8yCTPaHkpNEVlKTYmvWzyqePcaNN+xSE7iU21NlaWyPuPI6ctinmKiJR79HRzfcmS9lOmya6usP8
oRgS+zrO/OCNzUsTQnHaLaHhT4MYn1Msm0d31Lk51m/nNh6e9eBku6VObEl6aLzG+JCkKvRMvfrc
MV05lGAq9l1j9B88UZ04+O9GF7f7JozxKnM9QqgBFam9Ge38WQE9eU0DbOAEXYZjtXPKvrhUCzIy
UvlOXg99iired/tzkw7Ah3luHCDFZh1J5/gdwNcNbnh44s/379dxM27wv/OH/TpEa3mAF3J27s2r
/1J+dL/RDTbbjVQbZWHwh+TC2GjXc4LIdoSoY9EJA1Zh6ADzEbxxd1H+Q6ae0bG3sIq7HarZg70L
w/vw/vM9zrLNm78xtvFmCqfQ3DsROa/X7Dq++p+sH2BvOPWSaYUreYWqUoCxBjyJPhzI8HDCotr7
XyfGVUf9RBLVVV3NF/mZ1CSGkQWeKA/205bGdSx3OMG0fj8okoCOuFdRguAg0e/TmTQ1p01f0qHd
S4BouKUYVA6t3x4BIY6HOB9srPhdsM2tWTuROHOP7a6594f0s2qqiRvVDZlbW18LDgIbjrMaaNDC
OyZ1cymLUb01LTCAYdKauxnJ3XVQ+uuS1HupxvIjX+Qok5qEM2ZWfqSTvHU6JAiFkwq85bb90Rpd
OmY5x828PlsYPmpexPPHLnQ3eGzm/bVXOxyZ0bUAXBU/X71HfJWiVe7OkbOIbg/CbkUkwH3+/NZb
I16SFtdPbuZd5EFti2Ihu+j27e2rQnJpDFV1MRinRUy+Llp6qejc7gXBj1HQug3zcr56923HdOS4
OOMu9606aioPkkeaCB4N5mX7qfSfbv+yxK6zzZyODrFR1VGcWxePAeH+9o9xM9YRgPomWl+BUqb2
t79va48mHB6cWhlVdHtI8rji5ubh///d7SuwNuuyz55d4lo21ueUNft1vMRi2d5eupO11JXMdLeJ
0WLDGdoolklzmPuyk2e9NYdDA95tcZz/+9OlzOqfz/Pu73IBwMnoyjVIoPyw1CLddx6BnFuZZv2O
DQ0ilCbqiMqnjmDUw5nJlwM6RpOlx0xxCDGoNkv97w+3v0vIDKCl15yJv2qi2wPzWHqnWVDwOLkT
uBsNiYSls+qPpGLR0+6bqFifSDHe/6kd/K+A/MfwKfyVvv8rwP9/JPb/wu+/e96/vP8pvxD+/7cg
/an3/6aq+Q9I/7r+Lpv+7Vem/+2/+jfTP/gXanZGmejMPBePBx6KfzP9vX+ZFl4bGwWahW4wQNX1
b6Z/8C9SRZlS6p7vEnnpIzX/N9Pf+peN8oqGDtsNRh3b/m+Y/qjSf9UI6oFBppfOnAS9ucH/3ulG
9Nmxpr5ojPM45UGwxFs3hkLzrRZQ0SErlws9P2Ke2Ha0oJCcWOIlmz+0TtXkP0pttJvvAIa18gP+
JpKSmaGbTNqmOFfxm2HWevHdNeFIb9jbmmPtNwEsD3tWzG+R+Wj5c/1/uDuvJceRLct+Ecrg0Hil
VqEjI8ULLEUlpEM63AF8fS9EVU9W1dy+bfdxxiyNRjKokoTwc87eayfhBH65LKtPubIFEFXj2GS8
MjAuTpglA/RpAa/6wylp126kDfSbvQjgY1JGDjCnaBy8wxLLut10ronT20wdGVxJXjHEsWWWfPXb
0eSX3kTIyoY4ycyx7HROK8AsqBsKWVbfMK5SVzZ56oS7KGwh+1ZoBxGkj7UzLcdEj+X3NC6kj8fU
rpot6HKFRsmeCPFeeu2+eaM/M4vpfB+GkpexzkClHqAMOJCzZWfDNYlxryPABA2cq/NQYj7mVAq0
R3wlDdpUZ+rcAm13KVGJwAoIBNMbCXukLJmmowhn8ZTLEN9rFgwD/UlYYt8Uxa61meKkLG+tGyLp
w7gqEMYYGQ/VsR48hrr+FITW53oGp0pKg6UJ66Ln5m7tRoeXlqnfJfWsoKNTl1bupxwK2vghLLok
fBkSE+ofvhLdh4m8iR+C8OIez7rlFrsGj1p+mHyFLDP1XfVFeuOC+zwYGzRduKujcGbSWodI+1sR
QnhNDO1OaxIm3jJABufj+T7ZhwvFxXaQNmD92a+sDx7ZIhoPz2JNZM+Xk9iWgQFKlM6Mby7ol3Pr
JyKVCO6N8uJ63wyQLB7zIoyKvS5k1tAAjGx/5+UwETfVXAWGdkaVyBlSi64fc1bP1s8plQyQaI2o
haVGalv9plAWT/A8uSCPAWNeBVerGEilt0Ix5dtlUjWgDXKDih821B7obnXjBghpshkOOe6NZaPs
PknwJMvYv5uirKNfhgfVOdiGQm/YxaLIAeRlnprfALcm7Zk1u1GXPo4Sx9u2Gqkjvmy6a5LZh/JI
OagHt9mnGptPyUDsbMsh3w7OzEywyeC79LTeap12O5Z2MxAA5ByLpT54PlR8IDcM+dtJ3TMC828Z
x6KNTSLbOROksHsIDo7RQEzH6DbzgUAhG6VjEn4jOix4VXn4OUxsAAUl9b+0GT/rWKLq8ryenbWY
DtKuwiva4/CInbY++7CYjp6evEPbmm6PD0uhe89lsA+9JbwsQzfeTANofZGgB50Ca99IyO0uyVLx
EmcqO1pFLi4FI22Gkbl/xBM97iaVphfWK69EeEW7qJn9F21xLTMCyzol63GNP9uXRUA9FMuviIkY
1+m4bR46d/jK3GX5UXvtBP5IYIc3Rj8QFpGcanCvWzkq4oqnKX2kM5LspgAdst1U+TMy2vKr0Wu6
ulLVjiGXPhqXYAmGzHF5Z9sDa8JwZc9SJh4jAHhf3ECXJzpu6WUsyA5LOLKBT2SEbGUR3vB5EP3N
4Th7iKOKd4YfjgWfbO0Fnyyd0kB8CNJ6Yuy3LExZo/ZZR0twZ0lmRnTdGPFVst6zjHFow6T5Ncg8
NF1LhVtoETiHnY5bs3+cJ/q0RFp+G2Zpn8HcBY8yIIJDIySCTlN5DwjYuiOstOIQAV/6MERjfyQB
L78uGJf2RN/YH3z+GywQ/eSukrZknD5Xez5//Vy0BcWuPRD7Cp93T5idvmReDRFo5ue/n6PC7EQ0
Z2+qAfTYkqS5H8nuZcshuDVqwVL4fYA8DUsiFn0ThBHk7rA7M0brPw1TE+6jCtIMuJj43lZ010kh
g2zfhP0B4jlmfR1ZVzcAK6oUMFHklBhTliV8XDo/fwLv3x1c32SUtazHZ/w0+8YM9F97Dud+Lce9
w1OIMutZuHc+4WAS6z96A8t/mqUkdCAL5v0YtGBvHM/da04Kh4QYzXuwmERdkN9CPUHMuPJYthvo
Jtshdvg/GhqCDlLLoywbXPXk+X3PAqe/DC59hwz108OUpvpSENS4YSag0A/Qmk574+9qIORHjlcI
pOZuPlJzz6fe9bMjMBR9IPihPGt0eCdKE1jWk3Hu887W19z11TE0wgUb5wPT6CegtqgYsN6P8pLP
8XJw4zDZCgQR2yac0JsQcrIHlsJvJ+nCQdVkVEhtjhAEN2mzMgF6xIhkzg0k1QwgIrLYsrdhntoH
mhjo/0wwHcZEA381Qb3VvNZW+Wgp2hBXbjOMBlpx0p6UMMFtZIKLIkqF8B/ilWrmIfOoXP9OkB5y
iwi2PBInLSAAZAWkjKW/E4Mf3nRprx59tnf68KjXIzB0MVUvDF/Bf0YFuN8JPocvz7E7HiUIEeGO
R475C7tYhvBNFDX6SwtHfmqGc150DkdG/to2RMv748xhXBEJkAhNAVJa034cls/wiYGFWqQvFD0j
sJZ51841iHHcipZeHk/wNdp52gVqUcfcJ/Xa9ot416c8RE2aWHgzQr2211j41Pc28MxpmbsI/KTH
xtQiw0HpgGsV0DbUESX8LREj/m4w8E1ZFnj0yd3wWPjFiFAFvJJwUZdiGHG2zOv8s5eYaE+nhGRZ
nQ77QnpYutpgvGS9Ekcbx8khzkp9K+eahVMcSnxjhX3ySupe2zLioZGaLG49uesWqg6zhDifVCWY
W42AhCD6BW1E1W1dLfgObViemFvN3k6Wn67pAU0E0UyZVr4sDSjTrGSyULhoRNwM8BwNSua2s+/h
zXO9XW4DU3YCMzEJBReR+5m7iQNAWWzB0y4cR/OgK365Be0TILIJRJENDw3Sor7vWZ8ebQjU+7hF
l0E03gIsX1Z7pdJsn8h+PrRuHm5yMoHxWjDftTSLPO0QsxuCTdzJIVp5ghH2M6ZZ22KdT/gTJ2YD
C5BBBKzpxuvEcUJNy/9DhkiEIvJACoY26TDMO5QQat8aSjasnOF+6GPrHj1gcA0SQePTMjT1s5kk
TdlCM8boxm6HtcIJRn/jsvAF2MG313Z+sZs1qQILcFZP0cGwPGjDo21z4u2BbKWlKfexqJ0dzg5v
Q3RxfYKz3DGHBMyjx2zcwFGjbSQ0iUTra4ZJzLhv9LPdhGZyBUWrDaEe6S4vff84hCjXsSfonT1O
/Q4qjtxFrOfQh9jhS+Sxd6LXSLaDhs+OojI9kIORbt0apTaTgI4cOjY+f2SXb0DS7Jk1jyS4YP/R
FnCp1IcuNpvk44A3Y4NGdT5yutD0pGcGyJmwT06Ge20qAe2mTet9KxyImCRJ0d9JivbkAHY9jnWO
RasdEyyVDT6aojGnMCqzS66goZKeLHdZUiUA5ePq2Uw+2qhuzWFclvZkeozmAI95zFDa30QyAhqb
etRlJnA3ybzQfnNUeqcm37mRlIB3eGHf8BBHAWEtRiqS0NRvQZFUPxsOTp8rCC3FDsBs3tyBho4L
gM02FLbATgPnMgwhdHFiLLyzgJXF7DMsx/o17SD1MGcYIoclCPqqDPAk88fKGpdrH1n0G1ij2M1h
jFPZOmyTizMnGCIN4I6W6MU4TtAHl11inD+8TP9Rbf7/UFiewG2Fvf1/Dss7fTVf8/yvZfWfT/mz
rBa+91tkrz74NY/uV00tAvs3x4OwgR3B4/S9Ruj9WVM7DuW2QDTrY4CkzR5hjfyzphbRbyyQsT87
OGEEfxH/SU0t3L/X1CC8Vg87QX1OYFP242v/uxfDDuJqKfzUebFZMp2oQcaTVSGFR3R+h4DQQmDN
CAVs51XgHftAMkiGgqOfkeG0rLTF8jYM+M3AwhsUGTbEq8WbLsqWnFQ762rjlID8L3qWVoj3JyUY
mSt1NiOZ6HXnp88GNymWq+GV+egBRcgp9JSFijZLLnZSmR2Lyi2oQXKRnYSeKlDVU6LtYc9Z8zSL
KfgSxRlyaFoHSD3baRNF+G+pz1nT1yYkpjphwqmH5XFB+LKxAR/umgz/RxmNT11KmM1iK4emK3IH
NRTRnRrT/TIEH7o62zkx6qlmOnlB0u6pVhimE8w8jelpKVyCANIQwUsIQIjOl0BheWBb6rfMONN9
0ofr+pCdOvOM94D99/uwjinm1jv2BWMdxInAIazgm/Lnj6ij+3uThk+OB6pYK/wFFTEkpivl08ye
fI6G0KdjHEOwUrn/jMVn53Wh+ghs8icrENIVKCoOkxtYG9ur2n0+QmiUgnlEOYB1Hue9LYaanNH8
UGgz3vsYvCglYPSFHdBFTLZNM/2kEVE+mNH6hGP2cWic5Vn662mvHNKXOu8PKgymbUar9k73KatQ
lmHnorZ/Gv6P1zyzv4OIDO77sMp2yYRAP7Xx2BAl8dpNIXJ2ldVAe8LuUaaEGv9ln3v8wyn618TH
YHVA/jKQvm/IAbGR7Bwo3yMyyv++IYNRRHeYDMFLDX2ttPHZ+i4deM75M6JjnVD3tcSd5dtMVsUX
G3Gxv6qto4pAGsKahgcdNy30BYFthFkNqifxFNasr4ZFu4/dqsZMX0XTEgU0A0kIW/2Ul7Y+Llkx
76tpPJD9lB8NwvZKlO25RcKG3FZephnFuelCqi/qd9GF+c61YA/rmPUAdYdtDQMksuGYzSzyyENF
L6Oq72Fbfl0lHB/XLne8hG+6Gv3nrBV7vZgvjqzTnUZJgKKQgDQq74dCzM+DF6mtOzYzcFHjvPbk
zRMUYaPEVDJ++fdfOK2sf37jnJDXg1AUAeDx/i+GBMqXKE3stn4JO/Tt2azCi1opzTpz79wUVF3i
f6yp0B6qG+RXfS1m63Fq9RdlW9aupNzfoZ1HMzj23/1xTW/A8A3bX/a3OR/Rhjt3ucgL+uoMN5E0
rd6tFL11SnU2tETGI3cmBDJB/zUW7qMomvNIs+WST9/S2isvVas/DqUVkV6VP3ac/xAfhPjcIvnW
MwMzqEc+OC3dRL6lmoGge4zGNLxUeOXctJse/Sh5Sz38b31X5xesQwY8E9ndYb4gdgjbz8Yebggb
0LKOi3X0otvQLlRMRKHuu5gGko7azzkY98fAeBciTyGeL+6POqC90Duojzi4zS4iXalFB1SiaN7m
1Ny8xN350sZu6lmIlJHCjdGE37low61b4H5Y/R4I04hqI1aSCrJxN5XMPCYj4sx56L6ykYKK2Wcc
TTx95pizzEOggk1w6FswgEMRfwr98TuC5luZucmt9T7IoclffE+fS8VSrhoKTAtuecya7FmR2Eyg
KWlSlinomo0pDol4PIJbRU9b97fahmBXVNa9zojJK4vFv7Zrl6BeHkYPsLM9lBMpo50DDTg3rP8j
xrY56OU4CyVb83wFM0BiTQ4eqG07TLSldw/OC0mXudKU4EyiV6Aihc21Y13mtk5zQSuyi0w6nj0L
kQgCChRd9nToQiu61G6Z01JqUZX4nv8SReOp1Tji5hlsv/blkR39hwoYavSORnntxKtpv/xOq244
yap3LjkaOoWPhu1qG/nljiVieet88K+F3V5HDiZOu9R3iKPqwyzEIenS9EAqUfkwzU9uJj3MQgw7
6sQ/TjTx9uPst0c8nu3d+wXmBAa6Y0fTBt12WpftCbNVzWpX3WGOpF9goi+ukxO0MvblQbTBiZ2g
PI21ZLjoD0crYSRcG2c60e2mR0kAysUlHtU4kMO8BdTdvIScntBDZIazoxO1jyoYvo99Zk7//jBA
h/9vhwHftiP8EqsvXbixS7P/H115J9VJkurQei6wWxJRLoKNU1ONxiGVp/aXM4Th/qnsoss8YeZC
owrpbmQcFOZndhZYkSWBmRPKBwh/7F6y1m9pD6sYOf101un0Y0lt/yVnfobEbRyn20ApWPndJSI/
+ggA3t/LtlUXi0JAZi5NxKgF540eFrvEeDY+W7JFTxaA3ezc4rTK90F4zB5sBWHASXtkdI64NfnI
vH4gDl06wtp7bv17kLjjNaNIY/ol1KYhcP66OE6A6hMRW1rfOgyspBIhBPEykjrMROwPnleivLax
k3ybMP+cpO3Ja09lgiMRTmocXWhHOned5thPizvfYguZsX6yIveV5eznlWPstqSOKHuNWhoV/Neg
wn5EXuZunCB4Y44o4O9Z2Ihm+03L7AtavW+BlcZHR+MGtAOcSKLftEgSmULP/nUI4RGrYDnUcRfR
52TaHue1ufSMOOiVtUSDVdYVvwEJRxqIa56gC8iF8kjocNtNRI9u/+5yndHYXPOUn1dN9NCCqSo4
AKxR4fyiTm5OQ9yW1DaBg1IekRPRwODM0/JHE5Lh1SGvseKMJrePVg1txLNT2OMNhPWri5TNaxjm
1tERIbi8vee3vV+cJj3+/PdbbbBulL9WC+tG67J4Du0oYMzlg5L4+2rBdAJ0G9mlz0MCvTBGSHtN
gjYmb8QZTrbnvLW9PFnWMj1r/3uxxDPQ54OwnGbr5kv31U7cIwP1cm/ZFatgZ0KfSxTRISud6SZN
qTbW8myRw3mZwDEcyz56svxq/hzV5H6QkJ09gzKtt3lMVCMy302OPHIPj484FZ8xPu0kjTZPTncd
Lp4N45IFvt6E0SZFECtp/x75GN+C3Iir8kt6IhBM1OBSaD4xpYpuUwJDIKjHcEOJbBNjyMh3tdWp
oLff4izZAXcEbgtlfMtKMLhh01HsOY+AqiXdkCo8hkQHoWq1/hcrv7fWE//44uGvQY8LCA0PnX96
v1dNXS+yNHyugkXtp0JM913L0fMTM5nkES7ucrS9LN01kU/5Su+MTEJCmAGnwQgACGwVz7K5rzPf
2nerJWvOS/rzZftmJ7Z/BSFubWmixvcWTX3OK+6miYR/T2abBSikugpWBuekSSu6vPAWnWYIT41T
URP4ur1Ws1u+CmLIqjL63NdZc1k0CFMwNKDFy2gTcToH1rNKNewqPbBKJlN0SC7/fuMEpPcvvqTQ
C4VwnDB2GHj+Y+uUfd4vuKGfWSNyxixwbOTiaVjs8dLjDD3ynp8Cpyi3gZ7Giz0uE+UK8rFOC1Rx
mkOdFfuo/YdRrYY7syVjiGUtc4FdG7bMYcoYg0MhrvBsFnCYpEqRGIw0vyYEKGpzfSlVfhd2xcdm
tLHcDbdM6psdtpiVV/+gcXCtR9ifVCBjzLUh0m/pnzgqLq9Iaje01+Jz69oYrob8punwIN7DSWIX
y6FlxQhVVkLnjgjUqjwOcmWu7auVD9A5ZiqcuIF0oGpE4naToyM343muocZF5X2R5uDiBR2XOv+o
LVh++ejReSuzuzAgJYGsde/VFjNy03IJrnIAEMNC4nFcwTIoLQqakw/aIY4u08YcnYnkJ5C23SBw
O7Y4RVXnfwoMu6Wh1tlPpvY3fUTf02uGlFkluuKiDsS1OTuCyF6IQtbJYtH0KAAakJ7Q09FSlbwz
/UwQOAFrQxPcUHOPz/mCb0iBxexUF9wvDTbegkQmTMP5p9EdOGxg9APi/w2hvvoa4W3IFWaVzk8i
bPXuzrAUf0y0+0MTPDtJqAHoqkHgk1sp6BARHMwZyMvqx4gD1K2xUfC21kNlRESwvdUfoqxq9mRY
LnU13HswdjrbCi4NxNlV2kVeJ8pCxFtOwZSVGczZrvv0zS2lvwnmfH4CZn8hn7nY5LP9UapIfDBT
fC5RoNDst2aqTkswjFjzMTUgd2VF9bWIwkfVwimRBUI6qhxHZQfHjzEjDxx5UonDTLvXAc+JBEt4
JZIK631lfg/FiIOoCbCy5j0DEhpRr25+IREnw0CHZb4dKkR9603izo+hLL67jWwQHLOKY5ei7MXZ
rKO4W82sB8urnBurJYQoRr24LobTjBbhJlRwm+fVnMWXG/0hQUEckv7e/IuClIPZP/fi2AWyFK9c
wveGzT8q0qgWkkAj3T37AT/NtKbOEOkdXgY6KveclJ6XgEO/39feQ1haL06W+BunI16iAiiGIRjS
uYBPvIea/TC5fn91C2/c58mjJesnzynqVz/fECS/PNlOkZ1yF5x05mXOB0QMzE1ACuFCtetj47Sv
qoj8oz1w3n4/zrq9kpu8ImU8Swg5SFN63XQYf+hIP9uVG7+mqL8afuZ7XSYFGdfETSKa6Okh91BG
yWPbOjqajqxwMSXEFmnGjajQixGQElpBckoEGchThrkiXmXflQkPvTVHV2uJovukAxWBQhOoRNDV
vHG6pri5V2vOST9D2UGWajp+DtuFaN5yeQ1Ep/dVamf7bnL8bd0+6VqhQbWa7IO7dN2pzHnfypqK
V5m8BPH6aHux7hgxVufYGyowEbGDu4Gjmx2mT5pcgLsktunCE7pUJIj9TdTT+fDdj8yTIPCS5XML
Otb5OvMk83y72Mdj+F02af2cjmSSI5hKr+GawdiiFYldAweQ5UxaYJir5jjctXrqNiRbW89KLFtF
DwFBB816MtOsfV6PZ7ekoJsEzkort7pDVWlS4kfF4FYm9w6p8BvLRgyGm1kdo6yXGwV3/36YSvoa
xnrLdaP3ddLax36GCBUGI2UGi46GnK5r7bzaqOSvfqNxNiQjeKim8BkYMnF0s26zMBjbaFq/B0Kr
UWKYoGfTgYiCD3osT1Wc1kjiio8kBhIFOtkuAeHYDt/DaODpUcMOCWm6wfzE94CIr/xu/Ao9cKDK
o9+46SUnLOohqIgSp1m+RS8tvwvvgTMuxo2G4UWi2CNTgZYEUiaRjHFyTTwJOTzKL001Vh+A7X+j
YSPuuvWWIq8iTpfnrqvcS0Uz87WqVblPxZr6m7/JwXIeBntwH5PMDcEmlNUhGggJTmwZ8RPG5XPk
hBMkM8pvr/yZ9OZb0EXBU/HmuFZ6ARa8HKaTKtzmKbd+5HCutwrq1DXDJ7BJw9pFhO1HO8ISog/e
UskjXcRubxVVgwiYuovTwJs1ABbPFOfKMnWDHaGYDEw4/04Dcg5nkfkrst52q6a6OKd+/aFd0/9G
6C6AFF+1C+i7adz8c6TlqevvoHo0tyX1o4Nq1A/hFhE2eac/hLCicFrkBwYe+T222/zJpOrsWzo4
oI2pOby281uZsNmxOMoytXzqppmNBzXPTvpizd4LkElWdXny6s+YH8OtF4ThiXCBm2bs9BhODCEt
PVWPrde/jCpKcb921qHx4+puQRu8iRPak6iSWJNZw4zDsvhYYxXeQ5NDyhiRHiprxtp1qolfc0T2
SQpis1A0hDAcWnoO/Q/6FM59lrbxbspxxBN7vhzisEJ1q0n5Ubk45KmKXnGh+e4zq5WzVS/iFnnZ
hyJR1r5NT1WhMO3OpqANhoMsaGeWgdRPm9HykpO0IDai9iD2EQjNs2gRgfgg+NWQ7SoC1ghl65PH
yadx6mmATjLVajeu8UteKeHi+HkKQcHk+EEJBunw1e9UZ15SjCx3TjRPR5eoDglGHtspy2Y4L6oC
h0jx/oKXFXnQHBfH2poZguc7gu6PqPu/V4VhOF1F9s0Bp7hYOtoBMoKQ3wzbNJiTm2W65d5oEAzE
4JIo5XksZkEWnBbhfg5rMmOH4XMoFudky3k6AzYgslcBTAY5Ye5F0X1BWQESypWMkiLzzAwh5kuL
H9lZUM7ao7mv2mmg1+T+rLp02SNZmj96c/2Q9mTpocDlmAY27bkEJB/Hb1jm6k9wPBiQV769mbJx
QJechn+cKf9/HQg5K7bqLyv6fyG1RGDLv7b921Toz+f9t9gy+k3YnhARuiMRhJiifoktxW8B/VQK
VIqnPydCrv8b3i0XYK/PuwPCpWD9cyLk2r9hpQgFSkt44EHoR//JRMghCeHv6xamQX4cr58scN0Y
Sse6rvkLnisP884v2wETvm7yU2zUl9EL7tFUgZmpp+QSIX2M8Ygf5QTOr8jrczqxzfsqs0+947hs
SEWBRv2xJGwINN/yECcKTJDVfq2mBgyTGH+fZAIOMMUwW6IdpBlrfupmtZvM7UMVFoAe03I54NOj
30esYzof57Af95ml793iE4P7Q0n2726ZAB/ZDByA+3igO92fPXJmtH7kGxpJrvcjZjtiDNrhi+wQ
quFtCA9zQTYm3pts/J5mbrZVkfcS1JPe9jk9IzfNGNwsDE8RFZwkETzT2JbH2CYFDLuqdQpWskpR
4lherLo+FBCBWeNU96XllxxSAIChBoCXMOW0VSqQjUKm361exHiDlfuqlJufVJd8ztwiv48bnd2H
SZrvlACOEU7JfCvCxQDnYHQkc3mGJEpybD20Dhm8lrWnwYJMIaQLW04DWJk85MNB82SZmJ0iQm9Y
oVfqzgEqPsdMq/1S381DhQ0Zn7NMcvNYZctLhNCStX5ZvkT2t0k3nCVr/XsPt2MZEkxqI9KvGKCZ
xfz6OGPA33WGfkC+HAwl8wZXstyVgfNWJ5G3c8T8Ktp6phLseSGGDkRnhdA0dLIrfH2NjJkel5Af
tHWz+dgwfD8v8FP8xapusejgQvLCbmS54Hr7r27WgGLn0bPK7v1miWkOPsukukaJ1yEut6KNzQsW
svMxqRF4bECN7zjiNvSGrfg09+UliZ3+CLqbcZgrLigrs2sY0WYwKv+uM7+4qvXCzsyfF6xjACP+
n5vvf31/3Pt9/+rm+x8Sr7CJZ/Fu77esgAWb1FOz7YtxRW/9/T3eX699/8v71UXiJujS4PnX+75/
DK+IVLNZxo8IA+Xl16f49VF8tmqUOGDrft3363G/3vb9vvebYMXEPrIhZ78/49cf3m+mRYrz9P3q
Xz7fH4+0ljc/gCGapuW8+csD/3L1/YHvb7NQvYAabrHhSjRA6Ilv7xeDcEjbWJhOBWa2b4a0ek68
+Fj1XKoL5VOJx4zMAEmbhfzDXxfW7JU3LArcB+dxm1aIOuP1PiAk4uAmx7Azn98f/n7vGIHmdgki
xY3tXXwzfOzRQO87hzYvS4GOkbG+ZVZ3l08NeqCYTUnY0rrR7oTevF6jex/tl4REc+VM6grt6GJi
s5wxytEj47xdl41EnHoiuM29wWx1b9Z6QRnv3PCMpo7b7rBOfFwn/ujC+JOjHPIeB31LQmu+0rbl
qw6c9KBb493SNPBu79fwhDKcmefnlcI1uPzAFhvWsi7M0trSWzSuivyE/74vJFPTHbHFTOsj5j75
3jNawbrE9NuY4NrKOrhmBrehyErYFev3vkwZCUxFC+AFrVMdFwds+wm8Cx8Gx7oweX/U+4UNhuqP
m4hKi2Nryk9AHRsOntVXk3Ty6Eo83kk815clHE8IFegyU3oMs92dJDWGEikOYa/+DiOfUJ6ukIfa
Fi15UuVb3Sqy7DsjD1SkACca6TBYwrrsLnjnwyCcbjO0lWMsm1dZz9OtWS+mwoE4KnCl+usjnP7R
6MW9So70F+Nn99ljbryAbCmy9Wzd+Ocpb4i0riG3rBeYBsgcLbOtPQGNqeAcRYPLfDTkBXXel5sg
L5s7t/4SuHZ1W1D3GAhv/eD3B9gjy82axXKzEwJmBoT454Xslmzhrvf7iUTs6IFExeH9ZrFu+e/X
vnVETsRRc5urs7GIaqJ5znFqZezUsaHeK1vnAeIACcBKBlubJGGRw0TSuq9u1Kik3S9WccIIBfnx
RXv4lzlu3OaJSOZZmpPXKEZhfly6+7o1bPzo+o6t67+9b1i9i1EwyAirB01S3XV02O+WAXArqLj+
8H7TY/58mCFfb7Q9yztCMhqWpQ0VPVAX6rx0Q6TfEwj3x36s1L4JCXprSq03ZUov2y1aqusSFAmB
T6jkmlQ8hIzYGsh0H3Na5Cdi2B+IcBYnZ/X6TDA1sVv5ZcNgfKkv3nrnjAVji8hUHxbTki+sECRu
ivUxZsAk9H7tjzt/3X5/YmE32Z+P/MfD3286/DwHYmoe3t86dBB5ElpC8tj60r+e8JeX/uNqjTlq
SJzs0Pz6JO/v9/72iySCCYB30rJqz0l3/PUh/vL4vh7E1klrBqm2YIRjdZjX3i+i1cv26yY2qR7S
6d/ue//riDnj6HnYPKMjIkeHUTchS3Ua3rsjxedcTXsILuxwwTfCOr8BwOp2tuy+BUv4BUucZnpJ
xFGp8woD5SefqKNV6HmuJqj4PmXOdg3X2U0FrUNHaDIVS7oWU8AzmHIwNqj205JjOKyq+Sxb8ZHm
5jlwgEdQD3gLgkknE+nWD1GAB/Upq2c6HYZ8YsMIinjNByQ7Yiy9Xem7+Y45Oz1mjTE5Dcw+SKXY
gmPNOUosxVlWsC0ZOZ1oGAxh0uyEuMTFAF3ORN0Zczk0ISyGg+LlG8BFQQgpCM3SJ8wWGFyzIjyA
Z5Y9XZ3Q6SARquEVPjdhSh8zPU4bzsvqRJI1aFyvm0iqi+4LALdlmTEVk9YX2UoNxXeVSE7RCamA
sxt8wSAEos0uAkF9G6GT2hwINzaztZ1oBJ1kev895IJaDzEWXbqypG0yzWsShujQ7oiczvdJN52B
h+MWZ/iwc7ogQVtQIO2EjpD5et54tj3tRTfg6Fk6AoEHNW0QD3S7fDAkDrICS1afeumGTxa/Q58P
xYnk5Xwjy9RmHxngBWUZX4KpvrZ6OJdI68cUvF7p/shXgJ20XwKB3Bp21N1soW105PAJNzS4vcTT
+3wu0XMDeE5Qup7Xzskut6x4a+nytaVngukFk69agi/polOSa/oBPXk3sBYLKHtHcoLL/kv9Fo5V
sFuqFkUT1SwujE9/pCZP4TcTgh1wpnZXKgwabTBtXJxVG1yqZucYWsfpRPirXdKrHdovjl1ku/gu
jMwjo4pkn4xxdRazs11MeYLn026rAh5JpD5C/f89G+MT9JJuF64uIURP53hxT3xj7l1fp9PGvgoC
r+8Um6Ni2LYzpCbzMbEHN2nDDLm9oO/sP2TDIYtlioD/Z+j1mMKS0b7i+zKm/toQZLMb7ObU093I
ZqlucRHc/ou881huHNuy6BfhBbyZwtCKorybIJSpzIsL793X94IqXpeJF93R4x4Ui1RKFEQA15yz
99pqPSSXUiUQoeUTNJBF9aWNApSQQmo53tmQI7gUyp+NZnzM67Lc2wZ9kSRrL3LiWoIacyDSBpV4
zwXq1uq1VcbHYjjBDtQQAtgsn1eLSNEYTKVtbmOy9+wlyhA15myRKBtjETLyPdYz36A27KuWW/lJ
WihhyaATZmK+ySbHIN/W2ycW//cIWdfFMwKkFzNtuaVicRhb1TgMk35IBluSgUlAQelcxFJuLp1T
C6srqrTqit149i0s7SXlMMSM5q4Q6XAYjOmgEdtnxKyyc9MNDfUwYsN/QcfwDB/jc7apjxJBJAhn
R15DsGRjmDYtSYYVS2asQGAVkHxA8jyoXAcplPc8dwbI6q5Hx557kWibbA9Vw8Zv5q0lOml92lul
ATGtYA+IGdo8p9nV1oAyNQllO0h0a1CXSjADgWVzhLvDE2/xkKvHqZvfpqZqYMf2twkIoxtSQ98x
x10tgqOiHtdEqJFafbBnT/mckzbflYj3YxKyw2LhuFOQZIHVFJJW+BQU5NPuLJG9WLmjRHpSyUCv
E2Xjwpu7YVmixcCD4uWt3FGLrUOJl4CCbXfZljhgMgLbyvG9QehA0kdSEvZBuuU0Jmd1WYGfKBcs
GTJm2M+Ucaf1FUjgSTzAQXHBA41RnTtcjwpkmXGhCG9rTkXJDRwqK/lydrJg/nRFWfoA572DxRii
pLpkIUWyvaaylC91TNNx66EZ+q3HOI2kQ+VrofDvm1nD3z6kV21ERLz5UtA/YNHLi93i0L3b3H+p
NSHKlvWXsG7S/odrkCBtolUPSzl/sGPFw0SEMAwVxio3AQ/D0i4+rDVaGzOuuIKN8dI6KRgN2FaK
afOunWpctKHwNc8ejz0h8/6UTQ/J6ryDOcOKbbpkaG0jXrf5rvsmfdNKtFZ5DDeA9dMqmoz1t4kL
zuwLBvZ8EwYZOHmIth0V80sMJ3eN40f81XTusBuVVJ0X4fqLMH8nlDB8YAPDAUYIHDb7xEg1Jb73
bmw5BHnCNl0xP3SlTU8LzEFYFgzNDV1iJiWz73/XElx2wQcNgW9EdL1tRxFfXRIFNs2ay6fW6dlZ
FMWdgb0RFkvxM8bi5ntAfrAsDXT6ivQwoYCpXCQaqXUvSGnF4hiaxA9RgB5AsxOGPCxtGRQdDDWt
VG+5Cm4Mt7iq0n0op+wi1AcxDRcVPgyJkQr2KNH25zJnOFHNd6HnLzC2D6utpb434yjNxYu1jva+
tKdxP5YPNTtPWo4UPmnyhPj7yLIirUaj906tMo3wbXyY2NFwOHmHVOs2Ws1PPa0qqqdTj0VEnmOn
KQO182Q4VkGTGQH+lLuuozSsGInf0hT0zYWK7F3tVoBXGxSbrnqfldx+SpJMRIx3X3lJs1VuopfZ
+mmvifpgKr/cYjwMRK48zJioMJ4STjVbBDVoh9oa39qUhYULX0EXrPwL8Yn6ARMn/lm/oNIcssWp
0AToNfDKCjzZAq80XGv5a2rMd2y7m/2fYTyt4yxaU749jlEGUtfKhc5JVNBTucgGmRjL0B4ZdusN
IV64c0AWIY6vNHl3JLxviIy+MVPY0o3yKSkp2ojnuli/krXOosxchh0BAW8resJDlaBl1tdrVXFe
cRcGgm0DyIH5o4emQUj9AlcaS34yP8imR/lY/kRVF7YpVKWad1UOi1p+gGzLQqRDjIljdZJpC0os
lYCuwMQVmUnD2VzW2zFuyX/Lqg/yZkHgZA/LBNjKgsApe8IyxqXd98um3xLi2U0BTnwvufSM7pDZ
MkFjV0J0te19V8trdhIdk9OIPdp2KAfWxfCQJeQNcVOeNe4a2252npA7L4sZP9Q2wB4rI9RGr1W5
1v6IPcqYweHlfe1dF6QBXW4Z59FBGQhpGJq1F2OGQwsyj7EXdtTqvXy+LtNvy+jb3VwoJWKuzNy5
K5zcokheB+Am+FXMx3JQX5akRcyZsIVPB3xclXEWxgl21XT8yDL8Fx4qmAB+t8Ua9KzT4z/TViRH
3GzePIdJFbPdL6WvfgmdYZOIVM+vE4nNrKuwgBV6hUfztsIVe10KSh2KhxG9Mtl9Jq48mu7RrF33
gOaJZYSbrgDbp/6mvU+Rb4RSpmjl3WpFkGDe0lIAQdZgEKxqxApNnTwfDLX6qO1IrLlxRHB5J000
XGpBz7xAzFJ6kCUqSh0gCDfUatfHrK/jg+6Y4joZxBjUIw7l1n5EFvFbJ47Gn6WgrdwvwIpKBBBe
imqVdV2VaT8SFk0DxHRy+VprlxIs4edsSne+NOf1MsCVbrj7TxI9YYxLFBv3jMDZec1ij9W1Xozh
AHo5yowbjUTHgj74qVrbOSqLSR4xd19URTyXFa0Ma3Vbv/XQhTt28a5Yy2M/dpKZtoHo47XvFMPt
I5KllEiVTP85UJkJLX2Vx97QX6alObeQcEKtNdzAgkeDpcInnItZdzh76cCkqGCoEfXt2I2Q78gR
8k2rMiOjbm501zoMaVz5YvWQodoCcueC1g6erj82d6OePKgeTV4XskhQzv2TKm5srRxPZodKsZvX
TQ/Ip68rFqbXQQ1FgWbChAQQK97sUyp97eIu0nqy+zKLHQ4Yq1unoxKISP9qo+SlCoybXlh3GDHO
VtFftITDYVF14XMysd5c9QTntd27r8vckVhRdS+1Nz1ktfnSGAMr3t4bw1LJHnDx1gRSLFaUR5pE
wZB85FMywmPMxzBLmz0i9ZjSBu7aiWhBlCO1klxUt3HO65DaoV+TI3HqXMjuOL2NroSkqE87Q2Mf
Y7fWsdHG9HYYytu8gxa5jRZ1vWxS4Ng4dFT5k9006m/gytMgngAa14Z+O5fq7I9JZrCUFm7kKfpX
DSX2zCaIsHGK/zVoEG+1KjKOj+3M2zlJfVYyWgdFDDYHpuPLSO361U7AXs2Gu4JD8eHSlV9G/jg0
GTnaQrj73s0epF7LaGkdF/tvboa1+FUATLhpkC/45RAMKZpy1SloRdYumy84khHsppKzWBY7EnkO
m25GsVNkE8pWwuoPyGqLiF0PPTTWxOampmlsD5/JXB3ijuKCzdBBAChOtwR1nhlfhWNestQdd1zJ
1hEY8pMOCLZ1OzeIF5Igc09BAyU6IpErNtPdsaKH7q0DqyNsL2lxgBl2dius1ti2C6ZW/WbNbYR6
nTkEC+I4dtA0UxuTEim0WmfPtvJo9uJ3rI75QYLWZSRHE1hi6SQrh8XH6p2aAfaFCb5pPzIXolXI
5qDxgLAOVf+Udh0+sYRNT4FG/FyMLaRvQl5MVWFfCHLR72HmLOkTnkZCbJr+YcZMi5V/IkNvsKnF
4SH0t3AksJ9hFzO9o2IZh67cOaiBdtaWA59zQWlGfSCDDUmzZ+E+lGYREeLBFFincFaB1QMZBzPE
bNnk0KwQ5v1yVF1CwhXvEoQGaFEmOzPdJYP1gf2Y8YPceS2Lgck6zuciamR7+cA62JkOA5Qrj3pz
IGAEB0uVMmOR3MEnxtYG2MGyTodxtp/amFxN9ERQt3oVeBNDfw3BSiD/P8el+yLiduAzLqnWeArG
UjwEvlrqp2yogQh2yX2tIWHOgePOqtoEa/NhULLWupc2b2AwDF11WaWycIreMkgXrLeUHy1FCk2d
jZtOa1DbrcSWiZ1bNM6DkpOKSPX91JdzTRkQj3aWmb+8VbwsXV+EBdYk2kkwxXRjwzJ1SJXU9GVt
bkWKabBNSgASedbsUOT3Udm+lAZVg2qlkOMoOX5vQhFyMlfFTJAgpGQXDbQa78epeDJEPERzv7n4
1fK1M6gBr2TWrdn6xVZwtXQVXWBxqZf8PuGMUeNOmefvjIkldK9Sg5jnBLi/fW826W8QwdexGJ8g
XjoRSjmwQn29wus3UzZcY2R8Iqwt9kqDIcmWbEhXw26hqcinnJ3ZUTO9h2HVT6Uz76WrX1o1TtEp
lTUrefaqEhabUexoTr5QFSV2wuwf+u0mpR4ZLuwXYYWZp4m84fPk+NmPdYTEuiAf8zVwLVDXYm8n
IYKmgyKDITH3QAAOrqFjVVWchYgMrkyPlupedabdlJovky0srtCOXVmy/l4nzLi9YnLjQy1sfiJv
32MgfnTHyR/Qo1vrMG92nVPrNuDQxRAB6iNz2oDG28Xeb2K65h3O2o/VyLUD0yYYr7xbArosVy4L
FOYL+n3oU+SPFDiUu212dHHHqDRmfa/5kXcbyLB+MgDmo8Um3mAguabtsnucOE9TPnN5dV1Bzd55
bfSMJqRZLn6hRY4q2AOvPzSTTKy5ac9J62FWsdgqitbUEcSUUW7a6Q2YLwQOMzudqbrWXCLc1x4O
uolwmdrI31rDqCPcRgbkCLPzNZ2qLTUWBe2A5x2KocZNQ06RcJaj0TosrdUwFeaXpTi4joZrrujY
1bL5s3Tr0tcWt4lsA4hs310oT4ZEduQHpXgcux8p1F9C4Y0PWNPEHtB71eRAcBLshqM9f7HGTB8d
vDMhWg3kpHh8xpYqYO2xKZ+iEVM+pmI2bXJg+UwVzO/zsdu6or+wZCOLMoHCOazIm66j8lLeITXa
VHLKEhKKxaExYtfEcJJGUmkHK+XPz1XjKxNDiX4k/wI3JA9JM5BbDJ0yXMAKoPVnJeYwePqzgoAk
Z0BD9KlQlxQlKaZVQQ65uKj20h6rlvUhrN997QpQFMRUpNNw8nIpj2Ss7FxJQk6Ww9lNm+V56XFI
0q8nz6p1j71sIGyOaegVGCqnym32ycARVxZGibHU5I2pXDrSUlleF1cz7W6WkuIhtkNAg5SOT8ZI
9aUzXisoiNFMJMARmdctMnVGCNrj6GSCXpmIdNKQQBusSFCJ3HvQxqNpaltYEVBNukLZNam2UW09
sNiad9fn6rttqWOgEaEzjpV3Y9jPuQRAlHfb9igFxV6qQ8j4tC/U8pOd1WVVj/qquNep8W5nyIKh
NysfPbyWy0ilYL+4hREYeXdREJcEM7j3aLHscVclMDSt8nYsvyRsRR/Nqt4xb3ZYXpxx0JlOzJ/S
HjBjV49GfjcNwGbaeOPSxAJvvIK9QynNOGispQwUqgyK8uAah6kjOavVOnI1s81RUVM3V+9cqqVI
dsD0ZNbEoj43LtK0n+Cz7i23H5DZ5S2qvtUhzBtEKHGK7KBv7Jhy5zhAqcGycV+6y9lKYYDWsHmP
Mp8RCzVlWCMTDS1ZgefFoKoAauxmGRmyvF8z/ZPeFP7rIwb1eVe04AS1TFKFRlFHkeBHm3jigbH5
t5PEFFE8Gv1pqo+7nI1S1GpH6Tr5nSzA7MMDz3pMKeUgTl2sFEdtBcWuG+Mdnf+OLk4JcinFnaNC
ltwtOYXqscm4F0vvos7ja9Lwoa2gMCA7DTAa+xkLaZ+8sBIxQp2LWldVzJ+5PK4dJdVF+YiJGY47
c3xzFnw46jjdyQ5cjGn3yg5v+RLMI4Y9nLAA6tyExHVFUEYYxbBnFqf82c2fDlcCDYlDryYj10eH
3sFEimzrN6gcgWIt1fOw9Ym+sXTDxrWzionG45+vv5+1G7Xuz699/4grFDfzv3/m+/X3s398j6SL
DXpaqtwKvEOpj5DpCswwO8XVH//yNn/81v/4lm5u4CteOj3845u+fw+zIU3oP3/5Hz+58REJsEtZ
pcHaT+L4MGauYMG7/Yl/Ht8f7wN94wazq7f7y9u27XBmzyT3/3zn79d/fOP3X9K51mcC2BbrGW+d
UHrio/jv3/Lnr/r+4L5fJkWZBE5JCsr3yz8/URXV4F4a2lm2ynM8YoezPGqVMq0/CKQiLQZPdYi4
BjLKgOJvzBV2LiMz5oybCEUNk65OrkkxsilmzXx/SzagGrqz7h1TI93bKlnKoqcSRkzCc84Il/Z6
aGriJ1t+ohaqtIHgO0wRclOG+SL3J4/2PTQIJR7ScF4wHdpl+ewNzWEx0LNYMHvHH2MON8kC4RRY
Q3arqlvLZCHFbVGczbqAz2jBLZLiPC1u2kXZ1gr1pTbWz6wrc39oLATj5t5DS0LaoE+ktFIqt0YB
SzVfNeanVExhNyJupUDhT0V8h53JhLWEQsCwJFf9RJDSisSXG7ZcvStOC2qu4xatiG0r9U5kWxWR
NMw+kDbACYisZZ5csMGNgW0XNLoL/Tz1xY+15eOtaHEZtRMJFa28Z3TPfUkUrwBFFzpctOBfkANu
aaq1u6eQRjSLvXwa1PKWSXlDp6MEAmMS0pzAoGaLOFAlAFsCSMu6KUoSYweD8x1ZDjuHfheT+IbA
K92ZcxdHcmppmZv1C5Sxr2oy5nBslq/JKRAaZiYDt1GNfiqYA4ll2fycb4nQn6qc5W3NSAYgvM7C
6nVQqYLOawJtPdJ1VQaQYq3DlA1xVGqkrrktDfRUrjW6I3ffqLB0yW2KY6mF7UJlwDTIgRx6RtMx
Z7sxYJ459pPpoaMc3hpAfD7KxacpZl1h1+nmrHpfiWWlkObQjiKbIBRD/mNhUiPdrEBWS5yIJu0J
WIweSmyiDSXOZm7FTnc2FTYSfYaxyCO1kB6NogQQ9Tj4xiOwPL4nixe+3giwde7sl8moCOkqbYLJ
8mbXLzv+lTaT16J+H6prv3ov3VqfiLH7LGZ5ty50Lc2EANZ5sCMLwA5aHsfZfWue7BqmwF/Uh//B
ifDPBPBvvAM8duCNBksldH1/F/QlsbnkuGuxWy40XYpR8U6QkDCYaPldrqLukGb8ZCE5jXAW6PRn
knjnCqrCxVBpgWIcu1bf00Mh9gqnwFkrFO/enBcEoU5xzbgQKqd7ZCgQ/8uBa//wQX0fuK1yOQCp
MGzq/n8/8FWWrb1Qo4UP5mZHBYAUNwl+55l0M/LKe0qDWHZqAvuuVprI02J41f92DJva8S+Gte0Y
qH/w3yaFdFnl/f0YZCNTe4aCBbKiX67Ax4+ZliZHVn5a4K2OcqiIKCT04dElLvIiB/VEXC+pbO//
80k0/mGc+z4O0zE9iJ2qq4E6+PtxZPBrzDZzBNzfGGU3uSnHjUTdqQyCU5e+jSjG91VuP2muaC4w
3eeDpNgy1pCR4065gDZrbljQ+99BsALBDPMVhLdEA+psCoZpFKHaJXYEUnyL8Iqpu6Dv1jdqFmZO
AhjCEkRtVEnt03bH8TBDec+8yrn5fpDbsz5f3/7nP/s/XLtgUMgFJ2bMVfFpbqfnL2LUQe1dIIuJ
ONqaTjA0cT9R6mVLpAlnV2NjTcwVin8zsbeEaW7p9bGYS/r7+cqyfb4pUXZjwZ3Mg2YV45HMVFI8
RELGCGbePflE+mHQp8chJi7m+8j/T6rm/2cIWhKa/3J2/6MumgCff4qitx/6tyja+xdsG8909H/g
Z61/ORghYSQ4f0qiTfVftqZB0dEdtu7IOHFJ/lsSbaOWNnXV4Rtw+pLi/n+TROv/GIgIXoYFy/1v
MXo6Bv3gv1+F0L5S/PoiOX3DpkxBUaiEdyogEeSJ3oOrya29lcX771ffD0ieolZV04O6ZPVx1L6+
Mc7fD5CX8F1/P1XZ5gdqv95msgi5Oql0gRPE7l+BycAbgBOnvdE2OJ9R/LI7FJCMiReVIFUJQAQ+
Go0B8h1xUBbpDaWIUMw6GPZBu5LAhumM/M0btUz8sp3qoGR3Fy0aM5o7rI/jotFbh5wL6Iw6J5Cz
Y6yo1D/dAjgiS7oOFR92KJLsvE1ARqjaNcsie3JOW2vmVZ1PJQaMAIEGiev8cBn/6GrbDkUV36wg
sNiT7+yOmp69NohpaPgHeCfKEP04wLphnk6QG2mXxvUYzYBafex4xiE5jq0GnqNBqOU2005XpEc5
IAtk9x3ElrF8EfNeI615FsmnhmjPH9q0DOZa/WXoTwQTLDsEf3rUKUsWdTZ9IGzIir+69Phgqoko
36qw9fhMHRD1d2y1kasvu6E61wZK71Skv+3UechQjR57xAtyNMlwMRyE0+LOrZdjr6XUmW2yOKGs
ByZqGE0fxr0Ll8QlO2EDDMhIdYh0Q6Rwhh5ShzZ+w8u0ubITXcQRvZY7B1gre26MeMCKkX/QO5ck
4vkkQcJCWfk8sjgjqCsdcOJP44m9yqmoCFUe1s9O383N9Gv2iH8rYpU9o92H5InlYZerdAeq/NGa
vLB2GyhpsHXDpqeo4olE9Rmt52h1MOW5bRrvir7Ffq5M6JSU/LTO9+TNJ4e8RpaQOeaTV7SA13vy
D0f3UrQEIfLRnB0i18/CMn6NOMn8AcFlOGmcXsVS7uTIYbJloEGzJ1GLCwdrG1FLHZaSwaGmnY1I
mEzy7EVNBxC6/HKkIyOjrNXu15Wo4yrVkydXcSLiGbpAbwwkUbnKmgwH3FXV+TCzTBypQbzPwA1Q
naCByLeyg2aDVIAtO3VjyFoIzTIoq/3YzMmp7Cgi5PdLknscgbpcVxo3yCesZ0oYHL1undR0KoKK
hJtwpFKv6GCnDKN9sAUQkERv4Cdwn7no/o50+ZeH2u4xO5lf8FqLj6Q7do0Fwq44mQvNFA0Rs4lR
x3fcJ7GW71o5EKoiJZh+GeNrqB4Ekea7yuwOnlGSmqQAytNtk6rvsmclU+wsOip7TNugTTh7iULA
nTqijEoqiiyLvtNofY0yXnBx1uCDuHkaDAr90il7YnPGdj+s4s4Ap6lb9s7G9IkwnbJHj6PKJ11J
3feoDWpHp08AUzepVerUxBAFEyvgOi+oaRCTrWPjtvIku+iavCLhwkAcSGlMt8Xy3HfKurfAJAQg
dvRCEY8G335J3ZTdlvvujO6xm4jJ1BTnpoKIMsO284vCG8+1bv1QafDJtYKK0nGOb2QNiEvy3Hct
1TsK+SwntAVD1iY7QQhprFH1t1eMqixWUJL0gVoSfpQPSr6PC0oWhXXH/L9ex657U8bkNTUzxNRm
tUTwfKtjG7s7FIj4b6sfCAUoztv5DsUz+I91iQRMHl/x1E8ciT49gBjqJL2rSUSU5H8n+XgavPor
zhaMmShIfAhHOrUj9gPt7NhBvaygwlS05DEyoaAhU9InImccyibAwkXwBILrIHcmdGjyYK3s5UAa
n9fVvhoyrmna1XWUDd0Ps6B/XnneL9mYb0OTEm1aotin63XVFgNy1bw2YaKrNRmZ7VYVT6GyWka4
SPh+1Lp3y7J8LkS40m9YoaQ5oCwKbKLI/gEyGWdKLwYzEXJq+EpUcqd+52bFSW+RduVSv2uxmBjx
IXXUal/TTkWNznaIEJ9btmb9+uLM7FbjTsVJsLpf04JURWeKwCICZqa5axzRHNKKiNVR/kxLNz3H
I2XmSiH6KFlenT5zoxb0bmi5M08IYDSt9RPUAfdLS32i09Cq1dSR/Breq9/KfDpk6vR7masq0jLz
MnXeQkgVcJ50boKxXJWonNvmyNRyr5qQ2irry5lebJm/9Q7Wlkl6Flo6Zk0TWUOQq9Ov3ivGe1AJ
D3RpwTR77GJKwzt3K1tkU1M/ZEsWSHZB7HBSqxmqc8U5LtBjxdpJs0XQ13lNUoPwQgdQPj49PqV+
HH8W1qsohHhUkxJcQseoUtwuHqI3dYUsOXvqi9HdD+QDRTYhEJBahzqasSb53g8Nl7/m4ZcRLhqc
RRqPaoUVFnrAxgXJDj3FxJ2jbfIqqOxSNhrgyuZDIZswMnJoNATexjuVbXbA+tyIEnt+povxJs26
JnqPffSEPpDr46NySTqu1P6d1GmYTrYACqtBhunzlBC2aucYc8nNb3e+pZEqryVkti0SlTe6ozfD
0dOzZStfVEMRslgg+FogeKHp0lxAEgJvgPYn+pFYXiYvj6xpPLoYnu4qbSqOouS0Og3dP7zD4ZIC
x7NxNNlZN54sc00jBx6On5H7tC9YbOTN1v3s6Fwx114t2ANu3WIjR2p9UvWc3ZcxhbPw6hukCyBB
rQ7TrCBTCxnqzqnUF8oNb4ako7V0INYMuo1zRvJElRk/k2WERm7dKl1NE0YnirXG8q2jEUY46Byd
QXlgf3M3cRkFFvkabcdtLDvlp0eWszkpT56aXoVBiufa9dCfQUWt/cmTcokSSQBot6xvWc3Na+po
pIRIKQeX3RuzjrUr8WmEs8tk5ljYHVpc6n6/UpozwPUwbIprJSBegK6itlqelJZOjwqdoezzCUAu
YIXR3rro3QeJsdRQFoe0AEv7JXvWGYSpHVKlSfeWA42KfgbtZFc9WqIAZ11UKCTJaQscTIl3JJ8i
Sbfy55nW7lZ4ALCrq/EtLRFAMp5Lk37LJSIoBl0Ha4Vgg24YbxzlAkl6ZazWFPHSEfwUOd7eFI6x
H0YWkW1Vsl/EqA83Ij1xe2017KnwcXEdVfwtwI5UhNwFvffJNW5M/GgQGiSzYA24ZZAZK9JJz+6r
WqdcQqlLtb1dVmi7YgW13Ho2SjWa8x1p1N1oaGzqSET1pH5WZ2AYk2V+ta5XHWz0o6vFimWwnrg+
dejaauovNrw0HBAnZSzcoADVd2Ty5sow+pCk7j4imqhkaXag7ZacQQ2DWh6AFLSK/osMqi4qNMRv
tFjDGerFXGYwNMQcihKTfTrBja7x2TDnwL3FhBEZKBtx+q8RqVG0DbehM3c2V393NWrzY9a5VqTZ
nlevSBFqWR+li79iwSj0RDVcDfWB6fH7ZUO7xx9T7kYMSMwgnneXDixOF8s69twc4ZAScoQb/VFt
zRItvFxvJnUbv3OPWHizHveO3QpGweqhMSzqsRjkM1JnXwrRnWYbgBYpAQuLYyJPKZVe0p4Fu2Ul
kEaasGnuFXWq8U07yQ7YEDlybFM6u0kJ13buQHCKIFZaGhqc8iJl5C5qGXMRVi9jU9iXNZZXo1hf
a1A5TMKKedZA/Oph43bVwSW+j/4xOCgnhSIVI//0cDVge8p+zCkRH3mC2NSepwIbtX42td4myLW+
esmI5sbDcm97C017DP9yaC62RE7XNTditpso64CheZQIbQcBrW53ryi/WVXjC108rEGtWj1WsxFH
Gh5uv0cG1mvQWqZsnaMua/cmyBycadDT9AcS69476R31xHlfqoqKKOi8YKhQVle6CFIUCcAcMBB4
qbGDYU+/WyYc6YVQWMrPMMFzYhcCSwA9crsuWsUHOp7l1PZBGrODYePw1rpmuicxAVhxP+4ZGn8S
+2ze5xr8MOAhPuulo9HPRdDWpX0yrfqwoQuceJ+I8afluO4FYeMQbPHMKYaeRyUdv3Kva7DDku4j
lYcRLehLYtlwV5KvTpnVHUmR881KdDENW6IfT7BbGz8b3j2KJVSxrurqbRygCbkn0ZasXUu/bckp
bNa3kbP2uaRoxOas/C0iNR0vnPMlsFUNQUWD8Kd3uKcTt/H1Udd3OXYSiqI7SvlcStbRUSck+K0u
jq0tDzXwxYgTTntKuD91eyM0KjqVUZuRsRm7Z1FjfbBgimrcpEnZeqG+cB2t3oOTDDelgF1DBDXz
gOMeKxPss0nCqqJiJfZgwX0W8C+qtIpkqpRfegpkc9S4teumYYVbIhsBSCTYA8OVzWhSzhjz5LXt
9fyJzEcGaIu/v9aU9mTM5OApeowvxYBEX6qslflcAp27GywUfcqVINJ95qBUW7prbVNdkmi02O6L
variAsxm1FQF0+pS9dd5Wt+NuribVX0AwDDqO6mDvULgG+RVuS2suo2MBq2UOZn6P8LqpFvu4eZM
Af6Dl8JpYWCwuZ+xG+xaa0EVQu9xHmt7R1l73g8EdES2rb/iO86iJJ6mo5LrE6FWPzuXrFbLKX6n
CEqSNpUXbRyvOpttVpkZZEQMd8cxHp+8TLPPrdmvYZJtbW/DCQXrgptSn1iMFU1OF4B8WDLCLnXd
/UL/ZUconCKk8QgR+bBTSClR5mpquNRUALyybi5NCiFmal9aR8jIYxzYzeT+7DR11C7oIdqediNp
wBXOCuT8uWNGVGh92cnX1m6h4ytIoBVVf4Rrt0nCnROtHSxDjsNaR2GJtUXlCo6N0zb+6qT23M3C
PDrCh7VxVmNTsphjC6NGwu8UsBAjg0ntDfhn9OzBXMwzgQfNbpKQ2ahB4FyNkZZoc1md1aw7Id9D
ApGpbM4r8J0KRHsERrpvg/bQK/lr1Xm7woBahT8iyGd6D276qevkv/dxfwOeFYJjxd2GtlNDYlub
tx7mCoajg704tl+yeGucb40Xf0Ip6M/XjfpqUx9IwF/EI4grq2mvivskJ6DEiP2Qj2nDXWnr+qlR
Ff3EOOUAWd5er0NlnL6ffT/UqBQHog9du0MIrdw3bYXOADr66fuhsRrtVG0P3y8ZvMnx06c8wBin
n+rtIcknk+moTW5t2073upkgoM29OzvO4uP3b+u2Q/h+qBFfnEYH6OO/D0LtVeFbhKJEM+Bx/o2H
72f/6WU3kV9bKt3R2Q5QJb3i1DmflVpqZMzw4vvL8xZvnY3tL7XVaLgjK0NgubJw2g72+5kxyitJ
tspumGPY099fU+j2ctmLY759SIUYUCRtz4y0NANN17LAHFL3hIZh3NpuTnoakru+x4Tp9LoZLqDD
0KGVUcPAc6q2h+9nHvW5P561nKbv74AqbeqR3uIlggar+6xm+xM1kx5upxiwXlaQrgd4jcG6KUSM
7efmuWMDymlCRglZYYQQQ9TVaUXx+cfDjGAOOOR/fxFCKmvNht4Ie907pc2mExkyI8tInnnbw59f
K1mtg1dJA3uOp1NPsMkfD+Rk4Yxz5dNsb+U2R3sQDZFuVP8qrOi05OthlOF/cXdey3EzW5Z+InTA
m9vyhWLRiaJE3SCoXxK8BxLm6fvLpI7I1pzpiHM5c4MAUFUoByRyr72MOXdkwP1ZGDISjkl2E0I6
nKSdfw/L1k2xpMfmddAwOMXStw3x8mlDjzk6JzSEKbvTWv4hCJpMvOAjyk0tx0OcXq6k1oEQZpgd
hjlX4tlwX+g+TaEODf7YJukNpttTKORC7ffrHKIlTnJI6XyyruqBUGKMWEYR4iwjwrYIYN7g1Yb+
r3wxsutkd2OYz07Rn5o0G0ONWCboUBNpeDFuou+LAiF4mLvQM+q5elD7ef8sJJE809eJbEnD6gns
HPuwqYjcAK2zNgsSh2Nce6GFlwaqggRxSO8O4fuikm8qk8oLRnseubfkEQxYGGEqD9jKTzEuBTZz
ahv/rBHem9fBqKifiLdgrmoHKCrRccQew6SHX42lUyZVlU60ajzXh2R4DqAh0w7NGdMN+5uYCaDI
csIhgB/+MVvQWS+zzlOuXSPkg37nJfTVJVk8JzXM0fJ1O9UtFBcnevG9+iFOcHLXhXMYM+NTawVf
Frx+yLvACzEjJLSFsL7gjGEb7XBNBhsXCdf9kWmfcC5p93OZkN/u+M+LE99YmV0ccAsi0yqZgkO5
/ChxuDz6XMelAKXLzOK20HDdzOKNLnUxSIsoGk6ZHZk71w81XOX2tVU8xz49cRunyBx90jAGkrUU
w9Lqik9141vwtYdfTOnG8+gwK9Xy5zS3ccTOGC+hyxYL+VsOp6Ar4XJakRt0SuTZ+N54l9UcFvtj
7ChilOEzqoOynfJD1lUulmZiow8uliLWj4Esa0ja1BMu3JTM1F5snfOiXlyPq4rUw4jUJjFBhHcD
91UrnvvSW3dEDGkb7Pf3g+k3m9HNMVmavHMfZLTfMojAuOu5V6/qznkmnoNK4LpeL2FbU56hMcD2
maiq+36EQKhZn1s0G/XIZLmctC812hNtrNcjbTyqzEocDWwZsFxAzkYWff2iIrKwmzkUYVl1X1Kn
GBE8uWAbmnmmt/4yWtxVPZfgp7qazXM8PWfD1D2BZG1ck1g6GM3boJhk2Vk8zLHj7TBrOTge97c2
MOY9Fn5fheMz3cONjd/plYZN8d0V4wucTxRPXvJ9WL1006waHnwTf4YWj5Cjpuo7P/gXs8iIWPKg
apLj6ln1MRbmDwinn1J4FVLiFsfR/Rp5Cwn24J6B4RyHAAAEWGIzu3N67CD95aXtM4JDDh+zOiDn
2b2rplOkI3LGEF4/WrWHdwrB31ucoiD+zfFP1CfEozAhp7cg0TXxsLZwRw0i39Z2pLIj82Vj1MXN
YmftzuqDz1QIMyaClJgDc4S0/wZW8I38OBlFAi0WORLFksWtJEnreyh6uF02vX6yfLohS/JZdHTc
e/QXsMmIzemrBOve++4Rn2F0j/50ZQr+slr+cMDiihyoEScqt0X5VJNjjA/w3jEhlXRXLi3OLse+
zZZyhFTvvNi4xxAf9liXyFBna37WjdI+YHT1LdLGYqc5Oqk/HqdZnyUgFxkTn1rDMqx6ifljqMOd
XR0n9iGDNk0EAEJAPzt3VQs5f1mLLcxmmlBl9EQCMuxw5KcHw8P3x3CSKxfXRrYyCqgUe9tfiq0o
vTOWAA28NbgtXjlmj/Z9A4t/Z+H0I6GtBCzGCvXWf5UqqBsZsEp57tw1eLRvnCxCPwbUt6D0gD7z
bbF9LYwap4FcuukwBd0isDYejEj/ilb0G8A27m8xaqUJK37fiC+MrbB0hyOTuD1hRO5emyntEmRY
uwRS3si99+jAuZS6sKeExgqlyQ+U0OkGT7llI2b4ndy9UAJb7sEvtH8c0vfQOOq/uomY8nU2nusU
G7nElIY0dvnkTqgHcSYBKYjyce/ZgXsoo5nELgH+DMueMUtqkQC6N26CK+msob5ZpPfm5ykfzHv9
1Lf7vubMi+ASn3EJi7e55r5Wff25Imo99wbk/S086djHNd2xMRzPibVNl+o0rgzsZhFneyShe+zs
wcgmRvAxEQd/WAh4c24ZsEjXlfZrpjXy3kCTFJe3SfHsiNTZul37bK5ZFGr4QbdBDC3QSNfnSfj1
boiQsi7kPXWmS+61BURr4u3TLadC8lLT4DnHuFMaK5lHA8YmeEh5XJb0ircZPGamnzYZFV6yfI+1
fj1maJA2hXCfmHh+0RNLA8aaj17A/b9OOpiI2GQWZXxNU+kWHnwZo4UM4qFAKD1PzwnZHABhIaFW
FCNNYBy9xfuEPcx+XbDKNRcI5fRjKPgwYU/i+rUuxJeWzoE0RoHcJV7TesILvjMeUfvgq2qS3dlG
3Ra3x+lG6ONdXxY/AQNt4SIAh04nSJrA+wQct6+j9Jwpit2fBW6OVVhKX4ssLp7BNdEzrMxS1KJt
mZyODLp+mQCLLegcU9e+nUgC14PusSx70p9JNWinsBAIE1w8FUO1wJJmfFtboiGSvI0UbV1k4NmA
iJLwr8aktTJq4rJEdnyEarf1US6MqR7vUzBJ2nR2tKP92W4iWn6xXa+hZ/fzqYjya4lB5zkImrtk
5jYeZIZvbKupm8OGhI9c1xdm+OkczsEEGQ/gdkc2HJin7/XMUJjEuihqzayvz2p/C/PqWE4dRb3/
0ALf79eR9mSaP07R4CI8KoPQQscckss0D04aNuYIUljiyRXQyjp7PhMhtyfFsBiciTTputpAPm32
i16UF7KjisuKUPhixxOICOWVDNyEF+gSvNTGiIsDV3K1zD6D2MK005ULtaYWZLdTUqlVuLJ1CI85
0fNLBbfwMkufpCIzfjaj3YSLz7Vd2EzgFljpe9CyH7GOXcdACGno1Dh6qE1KvWbjasOpIy0WLSB/
mRelv/8tQjymI4r7GzJQ2p2PyGS7dlm+g+uyANinyD0o/rBr5a3smVABWv6blZ8DhuGDXqba0bLd
8pRFuNwvTAvfF1bFVLE3U6BctaoeWVBeRib1Au4W5SUZYJeKKsUwu3lRYcuLPpMrnafdVSMe5/Bh
HwEBV/J8Mi5UKj93HeLDbAoaqpzxKhBardGPHs5j9TxlrhUyclphKWKuhHyjqZjqIMVTQS6wIGnC
dbXzYkO2/C6wSrAZWUX8FcztZLOJbIPsFdxj04sptGNWgVMjZLU2FnheqPX4zPaYiga4lLrW7CG0
b33QZjmtJ2abrHev4xyTU3218NIxOJgYpWA7YIZD6v+sF1BSbutnj9b8aCVMw5nCVSnnTi2n4V7c
e5QtM7CB5HTQsEtxLugxnxkbgoUMd5GhBshT3hcBHMqTQcjdXGHRsuF3LfcIgX7hYNmEWpZQyshF
8GfNagNna3mcozjl+Yc5HW9zKxreCCQuli6kzjen3YLgXd9O0F5Og2tvhawRS1ktBogkccIDx1V/
RCxNbIp1gc3Rd56LfhGcPWGSRhOfKXlTo9bxuwqyKdTdgRYQAGU5a8fVccowzlbw1KA5vTGD46YW
x3GxkVfDsC6b6DEKguqg3mdSdjeT8u0hzdc+RNb0gDM17RxvZK4OJcxy7IEPK2zkdChKVCGk4ecg
8vqr0urDOa1DPXWYt6Jm2/6VoK42baT8R0QGZ3JUKesQx+wiS8cCYLUZKC1ZCwZJm3LnIAYUS0o6
QwmNJ18AClvjd9dcHjMi6A8qnRyPxCbEdwJPArU9xwLMs0v5LUQ9XryiTc8NsIKi4MwyNPJttZbn
Z4c0CjmUgN7L4JC0XxEcdWeV9Q7Vj4LIMoer1/MXChVxrtLO22JHczYgqy691PqCu4t7UkdfyHb/
fXS1redoP+R706pqEZmxMAkULT5sC2H128peH7Qx/5aQ6OFOeGH1hJvydeTZxRmCp3Cyoh6f5eAi
93W22xIba0N/kHW47Y3QmNXvkGn91xWd9i6bMUSRDyY3FWSc0CP8OBx6Au0mTMPUtak+olha5KBL
S59OluVd6X+P4OEXEh7p2yU+kll/p7aiJf0h5lLsvTWqw4j2IQ7kUb81PMGlIj+Wul7Uplqs8oFp
TMadCMDc1SefF+yPLYtkjt65je0Cdgn/buY58l9Zkm1jHXIsqDYCG3hRlnnoWlzyJSpCEPSv3ME0
TE7KAi5zh0fOoWibT9aIzCPIx1ujMigf4giXLyjoM1jLBoOrq0j1e2YQgJGMXGZBcm4nIAunLbZ6
8FDHY2skXINaaNb8qmYj/mnANTGmLx/9xvyaDe6LW/gEFxjBjooSnniDoMtznJsiW9cj9pfczvUh
xEPh0pMU5IwW/Q5Hf8S9rcfhGVbOksAx6MtvcWDC/xdmuS9Iaa2SiI4ryKKw/PzYpvbncblYbXSt
YWri7DwRMzHe4iP7jfRFxln7Ok5IWtH8/AMc3z8KsEpBHEk3J8tjEelknKZYpGMewKzw7LUkCpGw
Hu26wr0C09/7WYSU6cHwonnf2LiCzG56N0uNYtqgx/IXNNQmhTGTVCYqw4RDUP0PV+SKOR2TMjMl
xNfU0af1mdmRTwv9gW5BdVlah6RNq8K3vx2/1/q940X2P0mEMJv6hLt8zRxVlPHOn/Tn2NbuAoCL
fWbk+Rm1/C8jYF7fJuJhbrFc6WstOKiLEdB5PGUZrP+q04+T6x9lmQC0ZWbS4prVfI7Nc7ucoSHA
KFgG484oVo3QoSoI59LTz/85yfP/oSxD0/Slz+z/Pcvw9uf37pXI6I9phr9f9JuiGTj/ZWGrbaNV
d1zdsT/41hq6/V86Fb5reb7h4bIIS/K3fa1tQci0TF8nit614V7x0G+upq3/J9xMw/T4Ah8J2jrh
iUhQEKBhqEiBa8uEww8M4YLiRV+iRNxUwh5mBgzm7tdqMsgLgmoRqrX3xX++L844SuDjs7r53w/T
2QkITgwF1t4ZVom5onz/GjOM368UNqQ+gS56aUooScUD+Yb1pZBQigemgicgCi5AlmR6rv3aPFfr
xE1UAjE+iEwJMsOxGqx3AGsqUBvIZiA4WSNryddx1AB2qPSdFHalCx9RT4DxLHx6p6B5ivzkayPh
oQ6cCLOQzwO4USkBJEdCSZ0ElSAVLWEEzlSAN/ngToUEoAIJRRE76oQNRYJpdYAEkYa6o9b3BnI7
tE+xdEV4xuT4dZIgly3hrhHcC1NuL4TooG9zMLFSgmO4CBtn2BubBdzMAD8rwdEq3oc+iUkCrQTZ
dNA2rDnrbS4BuEhCcboE5QYyNCCTEoGGpHaL+wzhfAdPAnmZhPSGpno2s/jUu47MBRO/JjsBhZmq
TznNSUp8oMFIgoTOsEkkaIjQ9Tnmj9p7fphLWLGWAOMsoUbjRD+xcTQoG1N1W0lAMgCZxNwIz6bl
RyQhS/IlIGFJGHMFz+Re+0yWarCtXdSuonuqQD5htOro7PXhuqRIqKe6uO+SNjmislklcNqBoAqQ
1NWtnYNtN8feKx/Wxn8REnS1JfxaxRj5dKOYN4ECZ0FpZ9BaH9TWkvAtoVz/iLRd9oRGEC8Axgs/
HgdjCfsW7jNVMZwyCQjbEhoeJUicgBZnyAY0j1KjMm6jTr/pCxwtMhvOQ94EK33/bc49d0a93+rB
q8BDDn9JcquZCVDAYzti6P/URH1g8PuqeRioFXqJyRVJyUim2huf5OQdt/cBNSOxm2OR8+/VzV1T
Bu4OapjGKZ20e2rfO6arLoxRpmVWCeNisKhZJ0i+k1/vY7d+rmqPHgpT/sMoxAQ/CQ5qae37ttzb
LU4U5uo8zgt+hDHyJrMgq4VALS6BuQubFnqi64GwLDhT0q6PWgBpwhx0M7ktof5tjEI7Qe4et3xU
7L9a73vRld8R/O5gCouNsL3HbCh+6rq2bBOHwgdvFtdZmOHbr5VH5eX1qbMX5nITTM6ZMvtHJuZo
bw0PtrCIzEPpM1NjPRj5tDHj4lue5HvdmL+vhXghPKw7QaigszdUrxCLs20PdVCzrM9+g75onPiv
NLOluTdctOD7bDSf5Pi64bYc8KfZqGCra9BORBeMVPuRKcBPbf2ISXdzGaL0l5uXjwyP+zWIkddT
66LmwtvPheo0JWa9QfgxWk9m1Tx1mCWeYH9vc2be4dvCQ9BT2l/SchmJqjHvs859yAct2GVR0kKN
AisxRh+9iwmCo6X3Xi6OE0A/ZGSSf6C4Aava4VxzTXjZnO8QnjjYdFwzK38ayvGfjKvL1nCURr/m
GI8anqPWWOK0YtiXVoPmmX5xVmYZ64BdYNbSf8TH+lKQ0LdLw3g1xwMaUfhR2YRntpwHM6KssbCv
yPRu5zTi1DDb09ja23iY79siTpkKkvfklXApvfzzojUN6Q6NtYMneI09/zsTs+mmc06zn8PbjzC6
zlz/sU794hAXJmBi6+2dkXhFx8Jxa/Y3mXBpyuf+stccqAv2Sms+FVN1F+FNDTWs0THLIKnpxQ4E
dZVVolGnR6eDgWbDQrqHjRC09AFyII5vjPVnQ4wSIPl07GcPfxvb/kbG+7YfrzCtsraz0BLnza4h
+geDM+cex4PR6DzMjGCYmBNq9D53ylurSx8Nl4j2BZTZHzso/Kv2fbR9yAkNTqKmjWgS7IFGnkC4
1/hEBETErpOFUeDgg496maCnm5HHLy4RqiUgAg4aGxzvzDUhlXJE+LfAHpeX1rxiwVI47rLPsx9m
qZ8jxw671SS9xsXNDFD5ZzuJrwxI7EWvHoyE7SX1j6ae7rgZ3HQxtXyWMOhi4f4Q6JCgyL4IMsLZ
u+lXapq0v8vuZwJIuhki4sXN4dcSLfTO8uQpG/rmJKAZ10a8HgZ3+JXNA153vr8bfM++SZ3ma4Xd
b+4B4EG/HbEbJNQ+z3BP1SL/1zqUuCol+F7lIj73gzhlJQQmDZTbwNKZgcu500m0ubUom8ldSupr
Yhvfp9l87JblZsBs7ZyIpboR0YHKtd8EZvFsDDad59wSx6GCv5Cly70fVZ9bHc1hlAVcO2handU1
D+RyrRsXPFTKAwaMgXvkIH40gVU4tBSG2aO39pOovh6kV2PuACudgOVLQG27r/z5ZZhy/Rh11mvU
RrQ6OHbsjb+aoPQ2IHY3mAOvN2ufPizls2/GdPWLe89e261Hftk+X9xfTgG7FOHXphGm2EW4Hm4H
x3vkkEcizRn0Jp2enpSQGGaMpWSr3ZD5ftEbfJtbmg4nmyk3HKgjT0aI27aY2wyPUyO7UeSCigZX
ibIICrTvUb9pSYWHMCFuxyXod41h/GxFAK+DYJTJbb7i6J6SZln9ChDX9ZPeHgemdAi0W1o8A36V
PdkxfSmmy4LEFt9/usSd6JhddP7W0LCk741i57eYzbkMbHGZklVIUyPNO1mD703ZgLRycc88EpLr
THhNUCXUfAzHe8JJT4M/v4Ku4siJy/0Bjs3PONSM2sP6Mg929aq9mFmWHufeGy/MFeDPFnbDzT5A
a2FIGuFs11vsWb4bhZzi+cMpQtdxo+klIXb+3TKY03YF/tyRogrtjeDsERP4nY3T2UKf8mThmbIM
BJL1/FkoQXoUB3az0xfMqgoLJJ3fLwM/aX+OIwMG2lt/56UelazWYACyGMltK7Uuom0xBrK07Dh4
ZX0dEuopg6TqEXIW/tcZMm30RB566RtwKMaikz6lPyr+yZYceOZX5XT2KEQPUxHQApWpBJPXWQff
gVXoaCaXkYyqbHGbnVburE3sYUtAomrB+2KXjhH6AvEMLiFWulNV7HBcwbli1h+03mo2dpsMhw5m
11FkyWOF7eyNozXmoaYdvrHd8co5wBykOGNek+/bGOeDphI/vD7/sWb6d/CuTxHBzlAbZwmkjN/a
ZPX3y+g7IUqgATDOJA/BWT5rdPZPrgxS7CLrKcBempQdCNm4qTiR+GHPwR61qzQXWfuNKFh0C6bL
AaREN60vlTX+Yw6xcxeAG5YgFke30Z7K0m8e6HOmkXP2W1hkYFfVIQ78a1un2Ksb3MjXuBE7y0eD
vlrxeNNjCONmOjG/tPp2wE8aWYNAOMVU3jmVjqepB7NnmciS6GAwHfD8Fk90qO7qrrvN0R2dSHav
T7isBpuK+5oe0dtPYEzDJUoxMwYoXIEHsD6DIuNqpdjqjcHFW7fjNk+Y2VgudMWsgnRhuGlzo2NF
A3zV/iQ+ob30mdVe1BpayDvkb8bZ1GAP1B5EhtkD056wkN3G9fRFW0oEJvlyYzujc5t4XNiQC09L
toznidvmJvOL6pjpggTVJbudy9wCzpfTdi/ACchiKmfi60GzN7rCVpp3mWgIenSgLNpLdOJGcdP1
Hr77QEunPloflkxEpzknN2/SPUhCg7XJQbDDQXiPhcCMNMBi4Bxlrf5c+tZ9ZtjwMCHB5Wac7Amz
Q+/WbsSiW5exmbNrGyFjYiAZjfqmr1f9fiZlzTKW5IaG9wvR6pANbHwZ8rl+ItDXv5RN+8kJGph9
5O+Y5WOv+0TJE7G8b9eyPfhVGWElVOOQAIMcPkjkHSZ/hSjkap90/N22EZXFoRIYOhW68WUw9zgx
2ptOlNPtZFY1HembOAL7X30mp4rLU/4h9Ciqz1/7/Lz4J42ZcShqD9413BbjMYL78k7uoUm9K2lH
npqmmkPF8IF9Tc7K+7YowSFdrA2twIRhIsoFAVAV/3pjtCgyi1rUZbzQXwBmjVvrNR2scetW9vjb
0DwI8CGEhRd0ofIsD4b2NcZFYe/2SxsauSYbLdxrTyly4y7x6MXIB9QitdqdhhnIabTnRFwYyB0M
ePKtN5dwcHDdrMPSjrJio1YBi/z9aPRflHe8cmN/X0wSqVebiwabzcayf+zpkY3Sf92V2KQ6hlro
DOwUIN7xfdfbG3QtzWuRaLt3Y3r0kDT61IHfdwZ49tQmLTEcDKtQl3A6cy18M9RqR07ZOTZuSgVA
JQo7gN9Bq1muohWrwjZP58OSaHeDBJgpPDQZ3jq7xxn8IJdUoGCMSn4ubaVEFYZOr51OD6we6g3F
CqojB/smCaMmBj+9WmjyB3Nv8pYweyhOzBgjvEOUuzzxMB0kKhpXc2mtxj7VoDjM8Rupy5LNGkXv
anRHrPSgvK8jIzjaEqBi2DpNWDfjWp8WnPliyURTVK4EXDDMK9lJU9umJG8xP1lPFk6kc1zTJWsd
3lGuIVwfT4437kZj6sJeLtRagVRqP5jzi5BPjYgSHMrkjf2kTr5U8qBSX3a4xEzkspEV+VadbTFz
HWOvvjh/UgcXq0k2mYcnTiq/J72BFtGWMzdkdhbHJCN8OM5px6iFI5FpaPFtOBHeClO+Oqpd6+rV
u4AyFOv4zw5Or7KxJj3J5BmEjyAcN7mo7Kbbz9aIEkYfDsEyPLTDn8SCD2kAmezQLEmW7vKgNDaj
7AsHypSml6tqWy3U5qoRwQCpK6hwm6cMT2Uhpq8jYShldFAnjkbJAIO3/JokLh2DTn4D9YXUd5kf
cWvIwxbdAf+JakqZEm6HAdgQDl9VRxe8XxEUkZ72YZdiTn3y7YyhxHx07MnA90Q2czPZ21WN3JwL
hRznDJ2qPNfVgmv699qCYyXu8X+21cO62hmIfNpjUwpZ4V+vQ3yhr+QYsT2MZtl9/etoa2+V517/
OTeyG9LanHdvq3aLmoh7BXMTuTMTYOQE5DLOvz9T9PRRZrlQa+qJYuY+DHpDUrfs2ZrZuG/gvp/U
FsY6v5u3gdV9bcdBeqvwrA6SMn6rMeGB09o4u0arcEmuid+w/rR7VeP3r00cQ48B0tjj5FOk0sv/
1+Etq9d2ud1I+x1+W/WzvvfN1b5JPqDW/t1TEnzgT6JiREed3oSqpYO2J9L3WtyRKwPgSZltl3c1
SgnufZD1dWSSWH/J0cUjKuj3aruY19TLkOHO9/XioM6SgHmkBqdAjku+WgXGbXdryz1hqB809W+q
ruCHVdVChCp48tJEHAM1SL41COugsk85rFLV2LJc4WPDpcPmYih5//hqM1WtL/mA2kya9mWdRmtv
yvFI9dTe2mvv2xERNkd/1GiF8c1UQ06tEc6yn4WZnoCJu53pwMlW+9XC6bGLozVU7aZ4ocIjPjGR
owoXUNKd1Crac3xxPMKJCsXQlHTPTK6pzTnuqEBL2SUeilcYsOIsJHNULehPu4xNcnsyNDR7NI3/
50koNxX/QJ2TDvjbwZjs+w/nt1odUqDQnI7GVm2Sk5UfC8O4fHieOrP1wbg1HM06fDj51XPe36M1
Gh2mNvmral8K5YUKGkvPPQ7qvz+geknvNkhqZ9cj4F2f1l3WJzSTFZtFcVgU1+WvTfUAjXRv+/93
I8XSpUHL/9ZIEa8//mcb5e0lv9sohkGvxLJcHCowdXFxGP4T/4e/y3vfxKRvgmEPmQHcTHT6Kn/6
JioR0HHZC4sKE2PD/Y/6KI4tI+8/GN3oLh4rEDpxWwFDNP8PoxvYurOousa6IicC2OqcPRVfhpcr
/k5xMhZbXAJA3cmWbBK6DYgAhzxxbqAq4XBsdp+jGqBaODGVjhYh0zO7PQqNRutqcBmZgdtB6KnN
rt9oxvxqwERDjNLvR9R828leN6sOf0hAtixGg/Dh2fvcldGyDzImcoFR3Ud97RwNnyE6hqgiCRk1
rNO1axZSBtLMJu497K3EP3UZIc/j3ILk2U++FRsgGXDZjU6Pt/okqFRNcdYHTQ8N9OAHqpD+eYi7
J8caMXXV6y8WzhpWNd8GftSfg3EiOkxM8xbHxzr07fYu8UzatA5iXic2/vG0IN5HuF/QJfWMS2Ta
YaGP5b3mozIwMLQPzNG/jC5KQj0rHjQb9zoZMlqZ+pdR9m+M9RI4xamO4uYFlh9oy3Jdm4T4EdEa
0E6m0E9M5F+dJJvo60M+veDQj4W14fZUIUBw02o84ro6bdQr3HjAe8wFxSemnUxBZwx2MgNq6/X0
f7D1K7ZdhglhlN87JPwchxqhIsKbKT0ayCUOdWvzYze/xtEIu1rHJgGQbYPxyGG1qugQ2D+Icky3
vS/VeZZ7mfIgusXd0EXTvvTO3aTjA1bld3Y7kGpAchf4xvTL66eX2SnbkxbhLZylWBsQAJOOMzno
WUp1kBVAQ4STn1dIJk6uA5FRVyNEzcmDrsm6mEw0Ucz7MBsdyBAYDlWf783BF3gRl5hYIT/fWEgn
d9lqQTDQjPumIxLBWjq4xF1wdYtF32geSVkFBsUkbIXRfZxp6bVAOIKTFO4ga6Y90dtoCnySMPKE
rjoJrgN/GeHyVyCvnlkU9whxLjh8DTfeJ/TD8Snua9oM4y+nE9EV+cX3ipr0SACxOJgZeH3hJygx
Gv1LbJORhczb5ueJLqse1FBBaKjgi7gR0D5uLdgYUxl3F4viqMaH9kve+ESGeae0c/ILd3c4tYF1
wTiv3FaRve4M6fxqp/HnwJ1wd8cs4zYY9GYXlTq3o7k/Jj3cgsiYidvgX5ygRh2TlGa90PJ557ZW
cUIeTdfd0TdR3/n3fOqT79JKiKfC2S8Cdm6RV1+gSfU3Pn37bW89WQXuZe1YfSri6jO9EbGrReGc
gnTuMXm7zGKKL52hNWec+KmHYQlAoJtWlPkpc1wckl81C7HZRMRToQf9vjEYQ/wIr2dNO2Mqp992
KRh4tGpgk2n5xZQgVmnCPIWoJIlHkJULeLm3funfJLZZkmTj7LFbKK1uHwOevOiFcR10f/zZjk19
4+k40jDdOYD7Otz/o+TS6/wGC7EtOx2r/2uq+foRW/YX02kiSt10pp8G4Za4kTaMfFAHKGD2btXm
4i7Cr+XkelivpI1dXK2C3s5YoYqMO4xHMIsTewfL7V0C12jfuomJY3eFFanAPFBHsXzsBKE+WUmA
ihdFz+iJsqeRuMS69d0t8xh7m5cIHGqdmU7cr/d8z2Gx+CVMWgepMNdNnZU3CZD726LIsmvlROfe
s7nc+Ms118CyFz46tIr5JzNu51Mep/auzIDWm0VcxmpmNjkg19Hdb0CH9tGPEZk2zIOQV3RY1mLP
YVRlT9XDwpILfLGxCXrfVmsVU7yCDi18zbfHCT6mkJPb6vH3zbdnqp1eF3Ak9dCHVfXQTBvh0M/G
vTqEeora/9cRR2YgoZWbn/1X02e6OBqSV7iuMK2SBrXS26pWs6q21Zp6klq8vyb3OCPIrueJfi+J
Wu8Pvb/mfZ96tXrAK6RrH4qS7QKNat2qnf/+E2jqc6knvL2dOsqH1beXqXd5W7WC7MLlTt0qv8zf
h1bb6hj/9ru+HeKv76leM3cRPoVe10Gc+tdx35/Xd+ITupzq8OFbqJe9fUH1xPe3fv9N/n66euKH
b6de8+GTvr/j2ys/HF4dlBbdADL65xM2NCaImC9oO5sav7R6vVrAeOupguSf9+FDqIfeP2gT2Oem
cLojQ+BL7Ajz7QVvz5ptJt04OtN0xo8CxdPKm0TONauxgyeMiZyxBBC8nZuHkjYAQkKAgKwpcO/C
ZI7TRe19f2igVDi6kRb+tV9tOvLF6gjvj74dpYc1CN30/Yj0VzdZQ5Uyt8Czk77PZG2aCh+Ws1rV
WlC0t+0lhcmeVKm/+7CzinJxzusvb09RD6jXRcliHGZ9uovyNGAckDxmOAuYhUPnZ+jHfrvwg0ub
U5ZRx7ZgVax1su62RliJNlYhO7MM83q9TYNohivM9a4u0UYNBY15aw6myRVZXzAJ43aV858xB67O
fh9siQH66fU/GclRv1bLt0IjbgcxEFDHKheLLEnVwpXM7H+3+f489TL+DXQyeAHB0x2RTDaXue89
MlgqnCfm71USdIeug8G/CVYgcNuaXqLS/VTT5YGtQH+lkZxPMHFYv7KsVJvtPGxxMa5Oy4Txu+WG
+BW7IZ5FLlrCrN9G80jahCSqqgUxZMzRlP6whA1NJmfMD/Mv4aEu19RmM6zGEf3EWZvd5KIWE85p
0Ne5m9fC0Oj/dX516QvycZi6+UQ/ISNQCwzBNuYUeSch+djzn8UI5bgxYMk3dVOjpYus9OjO7j2q
lPSyWOQtLFg3gpX4O7eItFMxw9R21gqfZUnFJY3WoitU5zuxMtkcrKzDC8OAHOr1VqjFWgdBJ9Ox
nwPuyzosGPUJQb4r2hejca8dMxJuZ/xu2fxYGsg0kyYpzL2VYzPltkMkk7Sis06EgFTjKjkx3X3P
huDhGT5TPxXFKaFLtTa5tKrpap0Uygv9PNkUhk6rUxK5lT5XKZvVGibETLJq5yoASZFr8h9wZrfD
CbY/7caC/ocSfnqSJj4NvnFui0cF5SlEzFP4XlRYJ9S6E65vfIZF4si5Yp4qSFltF2vF1IBpnsLq
TPmPOLQRyhPQ6yrtsHAFkqhWUM7wxP4s4iXxcaYoEXdolXHwINTxy8vz21lANBFULzSb6Ufa8tx7
PwHV2l/7lgHBFgEepCbK0TDwaqTv8aFXUJ+leLYS5Puw7XpJuqc+Q6wF7xmuvIQw376O/KIK8VZf
OWgII0N5gS2NPKfU11Mn3H+Tdx7bkWPZFf2VXpqjFsyDG2gS3tEHmUxOsEhmJrz3+HptPFZVsKnq
lmoqTYIAAgGGgXv3nrNPKqXlH7/D/Izj7UWAgFJWueUHllOXB7msiekLgnZ5lgXLj/L3/JkVWVty
5jKTXIg5AHVNU5credTJXUhOXR7kdyBnuZpwuxoJyCdc7GXB2p9NyfLhMotV9jucJ2zqo3rbhL05
LZ25ZPYxadDsW3QO2ZGXenUk9+r5QZavL7M0IjcpgRlbWcOWterLw6gE3O7MRWwfvPuW3eLg9MaA
hLvXfzbqWK2zWdcvH4KAROzB4/eqy9LbCZFt/ZoGPR7UtSz7yu/v0kmQyy6zZELj8ADzjqbC2rag
3IgfYzea0BOPdGSPlHR1VFpRsYp6nVq8b2r1duSaJz+Q4JA2c61e9WpXU8Odg4A1XyeJFIQcRxYG
H13B4UeodqfqN45nE+YO2OMQjnjUMfa1qzhQccUY0ckPo3NPfPrarwvShypM8B9lbEkw9+YTuqNb
1ODoh3wcBYq66rKOxjWcpFVf+v6xtZEm+xjP5d6ByiTeoL0/S7nRxy89F70vO4NNMfsgHrIBf27l
oTIc5rGRSF4HDZSAO7sb7PmBwL+NUjYx6at0OqQ7x3f78EBEVuYTbmpxa70L1QCjT/vUFq6CTj/x
V2ViEDPWBRUicM08UZEcttOcAd+IrN3adXFXxgqpJVB+Oc4TZWGaIl+hjm9XlQpBG748xT+bJHH4
YfEugM2jFfXeiAgaaTOUVtJd0whuVoU3d5LkvEb8IWZlLrUubaO5rUOukOaUmOC5bVbne+1hvqra
usFItVWeDDoIOFGvk5TAVrt2UW1DJXeq6txbW4NhL7FEsk+VsziJPWcl/w+NeWNZqqeUyCB/pmSl
A5KcpuFOB6J4WoNgqOarO3wFLAHaLJNoNAjBqooDfl4mn52iAMJo3ZyDlmvoNPmPnpd4mEJ9pO3i
bRLKiIHBJ1YoWtghm5u5SIew7Gig1DoADmLjyI0mTiae6rV8YzQVauQi+il385uKusBanRAXKb+C
mo0GZfes1f44x3SuPTgZ6CwtypaQBPz5TCkfMkWZy9rqT1FzLDpVt5xq9YEOarirPvUvZCdDFtU9
V8OlJlprb3c3tjNE6yjAkp9xQiFFB9jlxwocvfvYerWx3m2aCHFZh1i+w0E0q8G4vsyfLShgWahD
7yxKaz7pzg9dSl+oo8iySlpOMyM5d2P15CvNxGAbesZkE7hoW/FTE1g0M2J4MQbZSYCWMmJTocQ7
uJc/do90nC09IoQPMim5C6cKJTODzfQgpxwpRL4shAAK0Koej6miBpjuWFmfz7Jy6vIgV7Mur5Xz
cqtxmBH5QqlZrvxpPTmp6la8Ni3r18dr5bI06vchEYLLzHyP1bRd5wnG2D5v/BXYFIXs5OiB/MLp
yp00cgYrb9pF/X1UuWj6dNzOyHYooSnjBmYMiBbiw8zRffP79GkqRgKJ4GmTyoFLtpiAOUxTaVGk
Lr4RybJNHW1NyUKsqwCYKxG/+gJLj7fyq+FIo6969wa0gn3hvuQp1oR8pKbkdaW9FDUucAqp1VpR
Y+JUuknBYh28a9F2cAzxUhuOCn+2927swK+uPE3BABmH46tdhadpyK1H4hyJ7PXLdqN1ZvcSK0f5
fG8kaEW0PjnQ1/egyLeP1jANryKo8SSnnn1Nx7a+zmoIXXPJ5RXd5X2me+rJT3J/USAf3TcTCS3y
yVoFAdPGrzUwg01LSOQ+8u3ssQqma7lVvjV29dAUVwCs+huTujBwLP5d4yjfg0ikD31RgU4ThFim
Ixg5ldCH21zFzzG40/dSQ+yVZeTllFDcnvoi2MsPMTa9sszr0DgVdandMvqZZdfzmcaqOM2PhCdg
P/XuCLjWji3eEqprfJSJmsLkWvFzqlTT1h4abaslbfBMaDEGdd5VOwbDKogskgxsRLAmXJGPtyt8
tExhExq3nT9qp8wYoa7OmxxtQWqXqT+N+Ax3+ZjTwib3+3uKgkluMsidiG65YRxq044f0EW/yOVq
EqLb873hRh9T42qymp5WNu+BnJprJ1HLRyqD+b4eqnSjKZb/SsiL/OyiZHfCWGztu15tz2E83csN
9gWCPwgGZAWPBS5nEkw+fkDTgfCjongGfJWs67aNDxomxo8fUK2PLqmvL5OFYz/WofnohLQ9Tnpy
kludAhvU3ryLtZ7l3cjdTn5wUarvVKP1e6GO4TFwkJvJt5+Rsd7osNTC3FpqqYpyoATpjoTbvYt8
CqzuaGTvWSsOIgr0bwOJmBsGyj4Wv2q48wfAsXINpBB76I3RsxISsCbGqjwUnJDuasUkZgVM6Hs4
iK1nhuNzG2buOjAQ2QBSokyXW0Bq2dHkdhADbwaRBN+529LXkW84B8316tuxcShtztsh6GYd9Ur3
PaGFvlZsM+X+IQtuK2z6tGJZw0/zla923vfatSGfFml/RLek3VAmTpfyv0A4xPYzNi/+qPNzezoX
evLTbkBiVx/bsOyJYbvpvEyl7a6GQotOWU4dOgkI0JD/BUf/AiRs/erUMFKjRDSnFBX+tQnB9OO/
DJwD3Mh5TXJnWGW0AU+1FRSEN5I2LDfhdqAEjeQkV1CLtl7ZTRVeNY3twuJoMR7PH8eGDBaN9lvX
WinXdLu+ip1mYhfUIPPTtXtPfn9DuQZAQvTGFRjJ/Crhf63iqtfeqGvKT02yi7NsFSW4hqfnncKQ
BCYSs5O3VDnK/6RNhQECJm+uiw7NfuuBCfQwW7924ptcoR6HcVmpJdmi2licRA2EqvEb9TqHtEKJ
mTK1UlQ/aOlQiuwb9d72g4JrG9w0Ei+6+8kBc9ZpVvkDdOAisVrxCmBAWSZQV7G7mUjieI/rLgqV
J6Xx7z+25gYPhZObT56SKGu6WfHR1hRxzc6E8jtwvFeHH0uuGhtgBrHulffEc3a7PCavwwDbeg8s
CM/h/N6AYgE206tXYffRqojL6hpBeH+MzZrmcFdACEjKW7kqR8+5xdXwRGkFfwGHxKGcnOCmJ5yV
O5+sfjNg4Yl5qwaD2oXVWMqdNo76jpsnnLCWET0AH6sWGfKTHyl7pep2ykukgFvzV4lS+yjcBnFs
QMysw5TDS5DaKr8eS3eeOrUKn0TdANjzB+2gQ2a/GWpFRV5dzHdG3+SaE777BWER2t3gwQPtR+ip
TVcdh7ZsH3pI2h/f9+iTtS7c8UWJinrVtY15hTAlOA0toNXWs4PnqY2v5GdxC/dZ7Vrj0Q5IBp8y
pzlg0VdvNFvp8fmxw2ndlfyCSkZy5J5O1V1X9/Gebv24hWhuPoQdkhq5imf5G4d21YuHXWi2p/dX
tq7kJ0+Qr2qGdfOspdpRrkql7jUMoFU3KbYl20vSrYZMcG9lrnNnTelI8dUQ721a0cSvlO8x5LNV
3+T1CQV2cI22K0TumjRvqXM3tqn5PiiQ9zrXVm6MVAUsVopgg4uv/Vb145XcFsztXwpA9jP9BRtN
fDuAtuDSbfttzrWNbXShuxtGT3t2ybFeT1YwHKMp82/Smijlj23Mb0rOtiRqXzsqOxMtdJjz88vm
18vVDP/wf7ylrWm0hP9dS7v/x+FnVf8c/8kdaMiX/d7Wto3fXG4JbfrVhmG6xhzX0P+sm//8D87z
v5lEOwhHFzqVnU85DtpveGpt29FNV7dtYzbw/ZHj4PzmsjWV3EOdGCj1b/a4dXv2An7qcZOzZnK5
dTTXcXiSRJF/9grqZZWlRmtWu3pgVBOMyhXmEjjxLkOjqMIiX9MnISzBaNaI289KZXkrJUzTQ502
qzb2yrPvNvetXxJ32ETxKashL4Z0WhYozLFCzDXOKMnBKXNFImXBIix9IGWey06VD+ZGGyfiZE2L
ANY63peuBcr7GeN+dXS53C3gpHs8zFlKTZdu6HWmK0MfyWoPjfGhfPW06K1y8uiuFnq8FrV9nVG6
OTHue9Jzogh6xS2PSc0NcV275AZHCl69XhHbNiluHbIGrvFlnZ1iukL/U28rgNJ7jC0IONUn19SV
dRC72KqH8RfnslWHY6pEdqUXAypKRRwaUZdI+L166w/pDUeOd24z8U5M9UtJ8s42V+Eml7AtcCTm
e4IYHVr9i4kBGHlDmbEg6zVaXlUEeua6EV1FlRLC04GlCwl2QtZLcuKY+8oeiO05IglgQ/RcujaN
auGJclphYkq3ld8/jm0F2ajfYpTItnrPlgsr6Rlrhhks9BlLnqsHzCzPfoGQrq7cc0X9ENvbGUAZ
158+PKUByj+oOEoWUC8tqk3aijnZD4RrkcNoRXV8NjUbrUJfMkJsTeyGOnOV2qypoXPWclnMl7iq
OkiS9EG7VVnrwJ8yhrrE6LZkt5NPxUTJ4LdumpboWqz2Ub9oULhu7IKNg145JrPu2GVsYxgY8Zv8
PldDvre0w/hckfE6N2BFqo7YRHhFb9kKrEcFE1iEtd2NWJYOeb1qzPq2acadqvN1VFwiyBgk/LQT
RK9WT6oy8KME+7HhfUrXAEzU3dROT4BBsEZMyRpJLD3v0a4eILLQJ/autMm2Tk7cnPoeOLgY9X5F
iC/8TK2jtMFIWI8x0eBT2o4dX2+XPur2cO9WlUX+RgEmOAag4s7iYY1gQeDty4KdDk3niQIXuGBU
1lPJUI/U8GB60gd2tUokW/bhAYyD7i09AGuTc2hk33Iq90bQL6OBeDDfTacNLpYxQ7MobA0fE/aK
ld1WS6s3lJsxjJ+z6SaH/XxEbD8s7SbBwTMN9HMRkg+0R2MXuW/Zh+zzXf9mWc8FkKCHVvkGZhXN
YyemAxGZ/KgWPJIqck5Dw5cUT8FzW0fKwegnekWjb+2FQSo8ofCITPX8qbTjDR0stLyEjRKRxE9g
lRn0Jq16oC7dnBxPnQNfnI3mRdUd48BlWmnQftPmLq9aYrZ0+lEDIOYFCWvTVZLEziIgL48blgKj
D8A4Y1gSehJvc2DvcHatJRHLWwMzZAd4j9iKaVelxWlWkwZdQDKGMbjLEcHkumkBnObuDrfLynL0
F60x7ypMt4x+koexn/wTbwUM/S0a/3ZZOFn9gHoGUmaFa8DukrXXjvnG4SddqXX708oZ5kWOys5i
shrWFnMTKyD8PbtYTkN/TvxZ0TFwq+kloKTdEBf/UANM1rpsi2T1DmsBoLW5UNalyVvYBdYyHaMf
uR9HS+GX57j2aC6bSbNEG4Q7teq595gIgLZxuTH6HxQcgAzKtHYnfkENC4nh4nd23Gk3ckM2zXAz
7kGBtTFgpEEUxBvH7h6SRIMsZBQTxh1hgDJynhSoA+sJXtJdTIRIr/yM1fgRf6hDfEW3N9IO1WBN
szGzt36Z/3TAFxQehUdSH9a0CN+UOVic8s+uiQt9bwHTR50Uv1W1guPS3/RdaKywkc3EQA0UcMEB
VOnxTd7AVoCYwXE6cPdptg6oi+GYVHa6tuaVBh8REdXPnT/hU3NgWG5jU1uRNTeuzD4S6whP1CJ7
0Q29XiLSwq4xlgLFfHp22gxrpYEx1WBXyPK1ss88t+EcJ5y5BNNexZqLgAJRVt97EWD0wtu0GUg+
jANYh0kxANnk/4wU3LftfFINf/hBd+UXZbdUSGlY0REl8GYGDivpuOrnO/iaMWTTCWVNgC6nLQVR
VJb717FqMADITHNjhc4vyLz6ycr1bjtl1ve6UK1TqZFoA+KrAFTnqZg3S6hHqJKq1IDiYCXayQvx
fbdGl2xSvSlv9REBUoZ516+KO4Jqihu7U8JTlvgIXlKSGXRqzsSz3XH/3O2BfCkzBuOQalV8hw4G
YydXFSVXSuD1infXNYSJG1F5NO0w3tB5+8Fo8OCDeb4am2BAQKb/mvTIPHlkv2wy6ISwL8r6qqyz
6jDFnJoaDs9MFzAz6QitS6c91vnwXSX1kTRgc94Ndil3s8shQr3cZZBl5+tW69Bvj+prMQ4NfkTW
G0s0GvaBQSDHfW5dB1Yb4WWGhOMFb1ztu2U0b24AhThUrwxBUmxiE3qvDqripJbxpqUpt7Tz8N4l
zPXgt1ct0KAtt2Z84DB4rMmJ2aT4bxmUMl6QB+NEOFAHvRjDpbcecgYCpuOvi1hMO9HRMIyGCU6s
9j3RfXdrJe41vBBitKsnvVbsZe8CXcS+tswrTjVop3ExQJWbwuG6xbOAv9p7d4RQ4QY64RLbHDiW
Hpg9XeGdy/cJECUCiNiF941Cl9JoH+zB3gor0ZdND3gZEsXrpDt0H7RulTUzO8DpGUq0GPIdkZGM
A8t+9kcyWs56Hb669osLs9C08TpqRwWnWXudRtpuZCxP1QlKs5ZW3w2jYcfgbBt7BUHt8bgRspA8
am+pF39jMKafSOCSlzIjyBoGePApC26QzL60VwNXc1tLCOBU9S3qFu+gBYT39g3gohF+iRNSUI+A
xs/JOtGggSYNzq6or40xDDY9toGl4MtdxrOjfsoJpE4K8a1QOjI0FDoEoQPdf3BuqqmprnLNxDGi
H9QA2CcnOe5NaBZzYlgHqAvXSbHXgKIC0F0FozpbDUFuW76N38fKT3h4+UHbWcGI3gseo0twQYhz
LsGudlPViBnhSLn3o9O8O5N4sIjGu6WktanqyLlPs4e8GfFu6WF9jLWwP1I2JNfSPOVcm1OujffZ
ZIDqiht3V6mJsfWbTahGLpppO7wtRNliUpg4o/pLB871Sre8/lyR2oZXxfgRedn0EOencaCA3w4I
r/3uLB/6InqknBFd9zaRCAJKAHkXpPl5fgmqUNUnXHKeui0qEO8hpRTTYksNjf87ReFCnwt4Dpap
cQ4M+SLKzNh7RWMuxlzlom16Zy6J+TVeLxUmJiiCwBzss+rrNgI0O1k6UYzCbmrsvUH1CW/u9N0a
THdNbqxC0a/X7rlXXrhpap5VczTPXhxvQFLXdx+LXAoPWa9CwhkxTKKtPcc+BwdZRFQ9GEPjiiz1
LW6lEZ9Nq2/aoBkeNYXDV0s8OKopHyEYxDsAJHzRPT+u3ih8ive6cE3wy3p2lamFt/ALK7x2U50U
kEXU2dMJNHk49dAOhzhc9pDcW3CCIUHPpHLvIfhO6F8mZ3EqncC51zSQe8LqHpMksRc5AMelUSAQ
0cUdWbk3dtt7S2VSDvCqsFL4GmwNBFrLqW/OBgpKfEX1E7BVe1nB7clcYHEtabgTCZUrLwufEn+s
dkLvoX4oZbDjEhdu+h5sY5hr33rStASxQVtChOuV1+bPFtWgtWJwKQk6fdfo22rC3EBpfxG15TZ3
j1labgeuWmCls0eSmoZtbPl8BcHObMmNIa91oXG7sMsqIEkMOO4yv92kms1Fz+3UVcvFDsMuBj+n
W0dFa2/Ia5m7n7RusROeCY5MECtip58asi3N1N/gkQG4q2tvCSeKVSoaCKwG2U6JJY4txw3tm2Hh
Z1OxIWAc2KxbYi4fCVR4BnvPDWIO0pYTa7n2Q1UBroQOcgCFGGH5WJC5/SN6qSmc3HEvYi9mIq0T
VwRfny3TrY+2bRIdNd+hdEpxqnT7nKVueVNOuJUC842bc9iqE3wRa4Bj7fZvdVwYd5xujhWiQzzR
vbGkCg24XPPJELQ3A1wG7nt0Y9cperNMcZy6dvwrDXAfIkgp11YZP6iRvtXNEXNIUy4c12RwbDg/
TYtjQ2U0mdbkC9ZlsQOLvFHS/m4I1XQ3kJU9AFQJA1Cp4tmnP2HAatp2c6exqau95o8TDAK1XplZ
9GAG2jNCBnWVxrG1Bg27MBwUsB6ROtmESNLrkgfqQCeKoC+OhcUZXelDl3mIdMfmh891FzCOs2xo
ui2xnD07JQPUuLD89TRgg66DIN6Fnf0yUiVddYPe7mkuk4EjfOqG1FSJM+zpuMUWkWOMItTEUU86
NxJ8Oh+Puh61J2KYV36vQGN2NonvG/d0cebLoD6zirmX9cNfhZ9v9HrqwHR5BQl1iFODH7bdQyJO
clzgjj7sIosqJ02jeqVZXLq9OAD30FBCI9CAYRpou7WZ2/a6l5Xv1nuMfcdednG1HybTZgTVu8dq
iJZuS/9D5yJx7iagVyh2ya6yNWIA0hXdruLo+sXJ0tKG2qf4Dkh3YYWBfi1IANjFuX8DOk7Z13Vz
5antnC892isxm+4blwTfniCyEmwQO0r+yu3Be2zriLIYP7j4i4Z82tlTcVTt+uzHYQ/j2Kkg3EIA
QtvVLFEccMgL5cnMTKzBHFyLoeR0EeoBV/yUAG5RwfmMiK2KYo2TZJ3ohM7XtA9RQWy1mAaipWF8
juzGvgJ7fFVPIX7w6s2y2+YogvbKKJ0D/htuG3QruM70lgw4kZZ7N+T80FLy3bc9VmJKS9Ah6AGT
G0ksr85dXtxQCC2vYK1Fe/ZIAncCIm4V21jZmrVvNXqEmQZ/BA0sx2jrPsKZwv1kKj+zqHhD7Rsj
YWY/0Tli0fPOPMImhIYcoXpNXfVslu8E8UZQtdtslwJ3tSZyEJSCN6diuMtrC4s7WjGLgYyYFA6m
Sf2uZxowMhhoC7M39E0ccCknP5srsyeMYybqW19vtWVZJd9zOMyjlS8xUeQby1/pzv3Y1tZOkC65
TiqSBgsgT4EaYC/LQbl1SC0WDdB0a/Krw9CtqamOi7E+olH2ltyFaep5LGAt6zBUuh5ggWCAl9Tu
dnIDn/uUDItGrV3FJTDla7oJWwauT1y5fnUgR1AtuHelgeMpwmMV1Rzcnt9SouqpUw1Otqtz11g3
fYq/mzy2FMnG0hbckk9qoC314VsSqOq2bUjv1KigVQjsSMD6KXQCPkIrfMHFfcyUzCWXd3ztKBwv
TYML+12Uey9mR8qfk2FzNhIGE2btcNaYxDsdHujebbU2rKJeqsGboF6NjHdQViB+66WTD8naqMPN
1HBryNBvjaM53XTtDX7Uh6bKj1YyRDuSc3DuU8wn5Mm8nYaGoz0W/jIooyegc3y93Bog6oi9gxmn
OAXsFzCd1ff4JhNQc7y8IkHEmrFOyntAlBDK7Rcs+/7S5T5/C8GWFLbCXxMqdWsjFV91BiiWjtGr
pVsMDuBxbpwSQENEOQuasbvOBpNcl4BPoGFxWRn0rPpBUdZ+Er2hUXFnBoDPzUx0zKwGlQCO4bm+
Rhmt8M6jCYFhRDgvR3FE1yIONa49LmbbyYfmYxJaJvie5VDCIeTdT7hjDOiRVjQYh9wGlu4PcCbv
ep2yDWQeZVnTShgBEqU1rQM/gmvD3QQhSQ19+vm+v4gm9qLSOzI8Mzdew+ELCsyYa2jqVBE7Tqkm
tbNil9OqXfhc+kE4kSdhpVa3h3v0Fikdw/tePYiAMXKm5+nCSfd28qBo5jNYhnyJbs9dZmVCLUwn
rIc78bEjnH7A77ibEHW6qM9WcY9Z009KbeeL8jw65Fm3UXrrjXRakgCJVF7PoKrCu0kYOF11+Ygk
y/PfezrXB69OHgSZC0cwH3cN6fBtF+gQCfwWsxMYGaok0yIbKLog4BnvAQl9a8FEUSMfr5O6ONZA
gY65BVptzMmubbX2QLztzOrRgoUohocQTkXPPlJH+Hz9EbKXo5nHv994+P+VPG1oxr9Nnr7+2f/j
6ucQvudfWhfzy/5w5Kkzo1BYJsA01bKEStD7760LTSWX2jRAtOO1EzYghz8NeoY9v0gVNq+y567C
BWxo0NfQXc1yiI5nDKgJ5+8Y9Bz3K+fQdWmBmAgUSXqyXFN86V2UgOam3s+iU80Vzi8tEoEMjPnb
OBlOkTP7MHDiAgPQXfCilkuhbdYaKErqEdwFSr4MzHeRBohwGLrNbO86IFtFPhgz3NvTHbGmkvOS
aggijQJZo5uVmJnlZObA5FnLydaj6CGn5EPMJZf8I5fkw1kILBm6RP7clmnbbyTbVz5odY0CTk7C
BMr2YfpDGpCl9Vg+2LNu6TLbIsDE962g4Jk1TtJ0LAGMOe2l34mKzSQKbjKIgWikpX4Wqkq38mVW
Trlavwy8cYJDgRhPopONWch7eTBbAZZPmEcZ6i3Rz/JB8qB7go03U1if5CLYbAMgZs6YpWTydtJr
b0k9cZfn94lWVxuvMwDwilmb+zFpw1bZx8O9WVRU3I0Zg1HOBn75IGejMMrWGnruSnHa/ojhrllM
td1RdVeiAQFEvkoC7lhMz1tNRfejScdbpSUI05qybFG7KZyf9qaKVH8z1sRRwypY2AopilUbNqRb
dGei4bYatL+d5qTnNuCcVATVNTFEJkGD5VotIv8W23DZkEqYxSgt5ykCxAhR1rRXhrhr21DCddWL
bmPEJIQBKEzXeT8loUGWQIKBU9Iy5c8UWeVjMjXEUl5RGHuSvx+96BBBD4WW5lbkvcVt8cwQ6Fuq
Yh7iMax91s+GxOq1NQPU2Z+hqM9T+Ol/n7osM4pezPCRP56R61xmL6+Ty1Sk8XAFAD1VY1vAuvvj
Zf/DZr4+LTfr64FJA31+Zx/Px0fYZtWn92rKN/flPcjZv7+sYsy/jDPSIi4bSCv19y/ky7IOBPFW
MV3oPZsv/+rjK/jyNX2ZHTI6VGpL9VS+GL97sa3olSXz4RLOx5d8yP6cjaVr/DIvn66yCHSlfI18
5mOlyytFCPCqsYNlwN3C4q82+2XZ5d+TcYU+8svTcvayzuXdZA1QTAVHP7EYvHf5xF+td9keMTTu
pord02XR5aWXZZfPdlkW1/pNxeCKPXx20tPZfszRKG4+mZnqvFLX0nz0yc30aVJaoJTRv4laTdvo
1uxwUjViwSyFBGNpa7ps7cus3OyH80o+88kUNXqo5xuggRd31GUzl2WfbFvyjXxsQT4v5y9rflmW
p2QExZWa70k96Q6F9yLWgKnR3s/qWFowg/oxHybI4LC48tSnSWmNSpKZo//1qaLdcZe1leaC0J5P
FuPcMApDgNsXsXwlLwmfVvLlqhch/WVVKVBvLaFtxtikPozJScaSSauAfCDnhDO0pqABxs98J5fJ
9eSUKWntl3n54svsZTNYbTEGzAaEAH3DwiWqm8oZ384XvpOZu92ydCbCpS7gpwa2bRhTGW414CAy
KO7y8FfLmphrZOV/UGakleNiV5FTsfRzyGd8bdgVotO2gwyQA8La0ql16EmSFPF15Y/XyaWK3K1p
yW4iOKuQErl/kA9th6A5Lfxu2QSAdz4xnmYYj5yVT3wAoYr8m1oNWPBnH4V80G0VR2gW6c7adP3n
Yf6qjJqGT1EbChkbZb9GWhEuhEZ9ycaaQzmb018vuRt/PshlQU64fDZoaxTUv4cKynhBevXaNgOe
K/PbJGVJTkXEkHf0vvaSHtfPCDltaEbJygkAeKlLr9OrjS+me+yTYjFGOXK4ea+Rv6/0kiTexA4j
F7Zy3yGuKD0QUgJylNcbOI3jzCqWHnBnSo3zVyQpRZ5wdsisbIzOqgD65IqDnArM6vep0WpzouFz
hl0pDr2lNLvo0xyqwR0gmQoygi/IqUsINVo5Y1nvdEzY5iCm/kF6mMAB0iudUyxMs4LM5VYRgTAp
tQisHc16ICZsQcXFPSRpy0gUAeBycGwF7gBuo0GBUTzf1Ql59yaNGhd7xsdCOX/BxmYTIXu46uje
GPlAzUbOX56XUx8LL5YPylPWRtebq49Nzl7tletFNRJ448EhQHwzoKXHNGVzOpEQJvlAn5BwpN7Y
aenO0nxzL4FH8uEvXVHyRZd1QEDgafiy+mWdyqKVqk+qR8nrD4vWJOMc5Dx7GZSdi31QLvz0/Gj5
6gLZMCLGPy2Glw39L5bJVT7+i3ydF/Y/fNevQBP+8Xbk1OWjdgOWBeCNVAfmL0p+W5eP+2VWftBY
2ZrTXTP7py8P2uypvszSYyDcYbbZao23MarBYoedvda5vJpdVpRTg/RDX15zefpjs2FiZMQS/PEP
5UIgymzuy7+V6/zLZRY38ktKQRsLWjjlLIx78gGQB5v6Oinns9nC+5dr1uYcNvGvn/+00a+rfpr/
mPz0rwedrBpTaUmamf/1f3terjqFObJ0DVT4X73xT0v/+j9d3nQ8amcaj9Hm0zuQk5dVPm1CPvN1
Xi789PKP5z+9ByPZihqLCflX+qeH5M/ZFDGMKJWRBC/WuCy/vMAWqrcupgSZ7R/b8ESjH3QzSQ2S
jpmUz7SJo31M5WRMHtIQWxvDW/kg/VG0LKHaRTOLUE7KhfLppCkYDV/WlFNBEmirMclwVl+etiDm
ksUxb/jT5vTZg6X3BRwlOSmf//hPcj6qpvNUuCTiwZSnKPTny+XUp21e3pLcunyan/te0TJ4NKTx
oEDRn+Sxcjki5KzwIYrtPo4Lq4sKUorno1CupabAwLwQqpNkr/VdxXA4kHdAvYn77vKA5C9Yulmr
AlUsCeOUJidpipIPSocvYSEn0yk21aWcdH9WLZlcAww3LmrzjguZMwcdyD3bZTYdNlF0MB0H9dcc
+FM7wQs3O1QQRgNNDPqgsRU/aJ2iJJm7drm/MrUHlP/VIW+7Z2JG02NY40ZvINYHAM3Xcmwdsxk6
fS7ewDVEQVhx//yAnQWreFgFJHtxmVHajMT6FuFC7HODG8TGwTK4mFuNvYzLCMWD2m57YT0mfBbT
HI4AZqHSchPGvqNVKbI3MNmTYiIuim8uY1dZipCj2HTAW11alMndvtP+r0uELR1F7b+RCOdVE/xj
9RrnzRf2lXzhHxEi1m8mnHrTpiZmYJn8GiEiLAcRsenY/LlU2gQ1OFW1KILR259lvJdKmzB/cw1N
pQCn6o6hq4b2dyptYAL+GYWFAMIWhm0ZOu+QXVYWFz9HigjXKWprsPUTnvs/CXUJdiUoVsa0DVWb
Jum/5NRJeB0J1yhzlMxayarYWBkQjYFcdqnQ9rm8J0oqz1sSxWssTLKOp3UikaFy16tmRCg40BtZ
zJIPfe/QaQ2Nzt2D5ZaFK3gzZfZR0pLzpu4djWGOl/BTH3UxWJplep91ur+cgvQJoRtHmnGv+om6
y7prJMoTJIdwbY2aufe6m1iBC5NFAOCtsnis/emcqn2L/DPdKzRP3JjIImuMi00UONrK9p1s6Qvn
rg+jo/ACiKSTkdN/IBMWdcsKXleL9ZnDUtPSlU/9fZmnYQeronyfk1fn8fEt1Ijn0onvCfu7G9Xm
W2IirdHNsuATRuvOmeggpVialTCcs9W9U5nVtC1D9xealpQDmLwT9B84NGFUFs2VS6yFk/ZXokEk
pUzmN2Jxb8w4u9OM8MVEJrwCuXw30xTx4CW7Sb23VAVRY/vSubB/DdQKq8GnSTtQRZk32AT1t8EM
DgJF00jU28IkoxGn90CfeRZ3pWHhbm1zmBZIO8Siz+5zhdxpj74ZfSngt8YpaLL/ouw8lmNXsiz7
K2U1bmRDw9FWVQOEZlAEtZjAqC601vj6XvDISt689rKtaxJEaAak+zl7r/1WBqzV0UEklYBhoGEw
H8OofiUg8YHOxL1W1SfROI9uqD3R2cLqOsRoowhf0cALJzFp5tWtDoxBgViRmHgAAV0MqDLWYVB9
gR8dUW/kX8L0RioOyHn8TWrnh3YYPoeh+RQGzbuM7lSQIFPNNzPhUX5jQa+IGFiXW4MwA8bbJOY6
9qFWAf83SzZmD1UIU0r1S9eXXA+VaKsQS58X3LqOfpO22reVsrXS8gEkOxObnIDaMLR+ZXjwrdg+
YhKuSBxpR88GCO/N/Ggltmi/a6xLp2PHq8O3aKiY0znFhG2tNbZOQQxXiqhscD9KC3lVPdQ3ef4y
kBrpuUuqKP095gVWca89Jzqrioox1iaTXMnev0Tsul32p1ItaDSJ20AjWTNV8WLqc3qK0kM+KDfJ
bK77zCbx277R+6lZGbNFYDRRi0MxUcZOpq9ZG69Tm5ZR0MY3naBt2SYGzWaLd2rZbT1OoM3U5Inc
hWcjd6/R1iqrTp0QejDdGrIlyrjUv8xWpUR74bRavqoSIHiliPcWmtsVKEYEXI62FWX5aA32V4d1
fZ1kOunG/uCFSHJxqsyA0OKDO483hkAJWpDFvdaN6ELph1VV2QDdG/OUO1J/4F9babXPguS5gqy2
6pJ9bTTmijC6naZHV8DoH4YEZVDqohXO2ZORFNHMstOnEoOT1yAIUWCTo1BftWW8r++HXrCRHVBr
wOqHybqy5irHBWErKH6D23Y0mOGqR2zUFisV1Lu6EglZwGk5/eILXrPIPCkh9bekjj7wQRxU4sn8
pr737fiD5chrBhshCQHQSBy65FBGfYIpOL6MquAuxHjNtbvHGQBVFGeGFbChdDFwkCYjHquMHAWM
fdmENCLJ45tGE2g2ql9xiyrUvc7d+oF2Jly8Mlm1Gsd0HxunLrxCXYsKMG1ubSN6WirZSoNoCVbd
YVAG21OL4aTn053T7VKuEuxe8RtpbEAyGvtXg2rEQ1YJDk8Z6Ryr92SlciazUA047fCtWte+O+2R
7d40afQNcwhyfTrctQYh1UnePsAt6Jih6Zj/55wk4sbeiJlLStj5933YfzZGcaeW/dtY8k8ac35N
fi1VFcXd8cvJDDVPoZsfhpgusdNl78pYP2oDCiHdfCyoSTTmLBj4eJWW4ytLVXIcB8/pp1+anqOf
RO0axb/GID8iZdkqetluuoCrCQgyyGMFBn53zfSN0B5ktzHGB724JgoD1KLVE0IC642P14VDgI5P
Ozcx1H2a2Zva73aEirqfdsy5ogtPsbA+58kcN2Mo+JAounJFOm0s2verGcMaKm7zOurNY5DmewbW
zxhkvh1fvygKtMPhbHab0HQufZ20kHE4OhPpJn02nyK/O44ExSGcJJbPQkifjRDTFiwro7rgTiXe
aZW1l4ZBRlJ2MgmnZJ1haexKa1N37kVUmCsdm3Ka5rdpn34H8WIVpl3j9uO7QGa7FmNx6ittFS1H
F5GOW3DWcMHD8Hu2EIwP1uSBDoI17SKCmYivVt5sZJJe0rj7SqAvCwa0qAm5iYxXrkXuf/Y5pb1G
K5GazB+tHjyNY3QHwH1V9DGJJl1lEAFM5bNx1JfcxxmA6IGatZgOYwWQzXH6A76ly1FJTlPIcAIh
hwX1gjmlv6aDt1Ot+U7LusmrYrSF9OJqe+RzE/OK2gGq+TbZDbG9LwdtW1nO8zjSMl/2dlcvtR0Q
R2MdxNM2GPXXAL33KmiMj8zAMUjQOsyPnZu95KG6d6bx211EyplzlQ7GI8yhe8psqEfG7jV2/HY3
C7qJs7HqSP7yCqVBMoU8h1PDAWGoxvxgNY7FrbFYnOfwKNyWSBHUHDqaR7e2T5peE2HDi0T+4JKk
2ZTJuwkhHyVT/FTO7IhqvBh9siMWSywAVsn5brQQcTuIA/MCkeGsDl5usd/0RQQvpCV8ZiYlQ6TV
izWg/VMtHi9V9tzcnxZ/rU4il8rVjT3EMOtdkKd7uzQvbKpxvc0/XEbzoztCxhtoM8bua6T1xD3P
9leY6Dv0Dekao/OHayJGK60bC5rPYUiMqzYNba+p0jdiV9VdUcY70Rg7kNiCFJRE3Q4oWAmZyPVj
ZOnomEliKqP8wS45xO2sejcAAqKVjr26rr6NqcG2UD0aieqiWiRUPE/TyxIZkucXCoeD8Vj0HK5h
KZ7Al5Pm9hhBooAv4T8jryMHI6xfdZHeoCMq10ER39mZ/018HOg0zDmjQxRsPT3ThyMvzwRiqkac
b4bWM7LxwygRL+iBel0aH3OheSbSY8IZyYx8za6Js2MsoOHvqFPOiJnZPNA+xzqQqc8YBBbjD3uC
Tzuyb3iLWohnIu5J5tIcT+1R2HDGvDDNkVSTDg1WYZP9ZPT3mig/LfdkuOrbYImvJlyYk82AslXo
nmvGVxOBHXpRPPou2qcuVE9EbKpePMNEMcLa09FtYG421/AEYOOI4EYP952ZHjoVb9+YBK+pkXzE
VfBeJfN1aMR3rR5fA9S+ciYbfUmmHo0GFFYDgn+GP9DosDvwlYIkIAslm6v7WRhvuWIfCwyPJIil
911qXxYav7EB9QMndwsi4zQUwbNVjBOsz/BoVQbnXQI7OP2tldx8UBZ5nGJDskD/vyZX7sWKZ5+T
V3nyGVjzU9DkT3YNOSfmIhQGN4WlDx75MK6+t9LkK9eANAQz+DaHi5aYPmMC99SAym3toGMVJH4D
Yz0yIlfMTHgRpNvlOK8G/yEiYQP9o1riKYiuVDfovDlEi+T0t4UB9C5uOMFNYXrnk+K7BO/wBRbl
4KT33xHuPNgCHSTeDmNFgDmXs6Z4TrQi2NrVZ96Yd7FSARdKw/dRDEz0+6+pa7/12Ya0WXxELhKz
UmVdhX581ykmhK+OzoXb73qzRYjld3eaTgqONVySLni09YWxGNRvXdAIxh31Nip2lP7KJo73UGRf
9Dg7+lX1K2y5xE5a+jboglKD2LcjA3q4PLcaxJ+VqAXCLEL91Hy40tTkxtV6x3NC+6NN7ZWfO91m
TpYL3rjiOl50OPGDoW68yM4OgrCb3aRWXP67e7MQHwYJaIx7xY4TLuFY0IOc2EtUk/F/h8FsEuMn
J5w7g1wp178dSn2VBOAm2njjFwTAwVJN1k5S3Q5x7lLTLxYQOfCi+HHE+TgFAZf/FU6TdIXPLWCy
4WqrUFXYX2LzyIBgS4HG8iprPETo9VdFp9/AlbgZfPVGJ6cWQlFzaKuRSVCDxFWgdtO7y6oY7vV6
CFdKX2Ci1om7dj/NYLprDNCtdVedpkF7Ukvx6pfxpQK0g0OXA0ygVrNRIqSNzc47ZJhM9UOPunOP
gPZrarTbRBFYSSnDJXN0GeacoSr3Sdf8gDwfYB1GpKoU7s2bmti1pNWeEifc2MLaVT6hhv1AtrkD
IsJ/iIcFGpcuo1qzw+kYcwGMBuKGoquuwbQSGWO39BT2xsQ5ynVb4fmv/qCRR54FcK1C3BAPimpr
69zBkdtMwr+ws0tjQGDsZ86jYYZPQGZxWTrXJes1KFF1Fel3p6s7rSI/FH+/3n9Hof8VzMOL61gf
XWg/BSbjbcLqmX+fzNL5VSXlrS8gRjiwk8ew9FcNI6TQLayVZn0StHDQtPGyJkeXRtIm8IudoMOH
13OnGYBXdAYLY5aSiQj5lwBE/KJBUT6gqb5oY3vp8y+sQrWqgQal71nFJHIOR0Ljx/A1rG/MpAFO
UXKZB6Z32UbJnT4bDVkL4XeMmL0LHiyue7q9+cSjkF2MZuTsAQWf40ckei35SSah+RV4BKJFG/lM
hr4+LNnXR8z8OGzLgcAPRDOy+Sd7qW5wE0bVcMBGWm3csvyS70sJ3UUEWAVrV2Le5IPF8vU4zmLw
QfQlfx4bS73bxQoUmVXf0RxdemUSDNf3xM2txolotoX/IBlh8mbgSOvqHLhubseFl1UDaYdwPwgE
DEWzURZ5UOBGSxVUDd76gWqpK1uVthln2zZBPL6UDe1E3BCRN26RIy7FmCFKDtYAEXtpcKUOyQBt
GLXrn1YxeVg6VcMmWMumsWwvy6VSFlvlokSdEbni7w12WsAaSJh+UH/yfqEE+ZpGS4W/g4v3EiEu
f1baKOYMmpnq9nlRvtqRdMBoAaGdF5dsMju3l3gDirtj04wrv1mGdc/zqJ/X3HktRUiyCytFqLys
UrlWkpZrfoPn8Lf1L9e13DrydefdQd6XN8YS1tZ04b4imKwduju54c+td7lqfvYG+Uw9wnIkogN/
9sI+lP+kLkvSIMKIGmwpd0xW9dGODWXhNDyvXzN3eqwoprHNXN9ir6MEkreHwAi3+VzM61af7n5j
Eca2g3IVx09QIaxQmQPhiGxorFDaAZ7yxxf/9j/IRYeWE/F1gJjlK89bLwrJ+Mh7QHqyJy5Bh12t
FAvxZT3eYbyNzisXhwN71m9HDWgB0n7kyvtzDRpVeI1mWyhzs8Uzps2bmIK20mUqKimOB3lDGtCF
7iyF82WDyn+pUPtTVg/9Vv4vvV/dpPasbkt1SeRpMg70QSfFevmd8iPkO+XSv3zM7coZByH2Ibkn
9HFKLaHwqf+wc+ij7exJvCWFlb1P7j7LC+wleT00GRaXwbSXsMqxs4b9lCNd6PCxgWTZ+5Ii9i+/
l2CNg0+uJX0HXMHyu+VXyv92jq8EQzeGhoVdH8570nJoyj1J3v15rHDMzXJGsvSZFEQHOW3okF4o
A3Tk6+XNz9H62y56XpTPz5RB9+5SB1lW9vktbWjtlCfAD9vzVs2roNlhADn8HOHy58m3yMfk3WDZ
C9W+3zaILXahE23lc6bc2eUrft7/5y4o78utJpfO75H3z4t/PC/v/vHYebctqyVOWj4Fn57ScWoe
AIx1XqojYk9JocJ048nfqbukRAV64+mTvsVS5wmrYTa0bPGBAIiN7dxgcLt1iI3xC3GppwwD1QIJ
dnKbC2M/1N3xHIsE/jhfAgzHjlBMHe14kaj13oDvWGK63CuYVy/kDUC/9qLWahsDwPKggwmGFrka
DGuncFAz6r62EnmPO8mueEa+/q8Xc+GXJKnp90lazofUfpjgWx2H5YY+OFcBed/XbbBYcrHT6xpK
PrHwxojl2rXs4CifCAIuFLbotnbGGfoPJN7P3R/83WiMrGKJujsvyqd+A+/9+dI/nz9T8pbjPRqd
Ym8STz9eWmM9b+Ur/3z5+ZMljO+3Lzl/9W8P/Hzrz6f81WM/3y6fHW3rDeuUCHZGY23+ePLn/eev
05ed44+PnxcJWxm1j+eP+1k5f7zut3/152NaSmAeJoJs/fNVaID3GqzWUKaHyaSg3xbJowTHmk3u
vvMJ9/1H+0VbpC7yRj4ml2RzRt5tRozPUDB3qhRouEuztFpkF/Jmkg8GCaaLZgyCDUVzLiPhco2V
guTf7idZaa8oVDEIled92QSUN64878keoVtDDCkM7VZ2ZqxsAN4oG5WYm5hwN0xqZPOyn2NqGjZg
DflCMVTxxXju6VRnxRqps3szERvmy7QzIbSG6uZHo6x2Cm78HBeWzLCTaXhSnyzv4zAqL+RdOuFv
Gb2DDZgG8pQW0bFcEsgsh3CuqVRGATxsxLcBUxuiw3LV9OKyD9Z5NQPQBIEMfum/l/54rK5Vh1no
AEpliWlrF/KtvBmWbLfzY7GKGZMMA8JpPflcb7rmLsTjKrcn8mDyuZYtqy05cT+PRZJaa2kReQBx
fmgkqVsmRY2zu4hzlu0v79t0yv2i8DeyvSa7bxGdESS9y2b+6cZNpImCwQAVIhtvPzFRckv/8Rhx
MUAGuuozloPicwfuvCw3dJ9TU2sFtIZ/tKF/OnK2vBSd78vx5czQC8HpXjbjIrVAUyIXp4yOCOfk
BS4dVd99VJYbuQVNqRn/2aLywTgvqM0yVu2kPGkO6wbPvXlQ4rC6+E1QLu+DDo+3VZY+WougPMU0
NRzLIm4Pk/1K/h/BeAidf7v5q8eowJB232g7mYYlu/nyps0pAzRLpt7PY9OSRBgHVJdd1TfXdVC2
tOM/jMAtD9Qgrc3Q9C8gVNDgyO0UyE0kFxGhP/qkcm7PToCfLSE3zM/WCWuNSaozkdu2DFV+bpzl
5PRz93xQtjYCuSn5lptBHoN/tamkbGDAErjHabWWG6W03a1ZZuQCLpaA8yaSR56IewuE9EBLZFHq
YbhcJZMz7YG2pkgkFkXjMjo/IMr3DEahNBOS8tOnk7AZFiVEsEQyptKQIe+fF93AIZQ1ZP4sV6G6
rMfz+l6W5F3N7Jk7RjTAlqMlWtSQTSKe5QlSHjHuBMRzJRfPxxLUvINdUD8rBa1pOxMj/u2CfNjl
zBAqJH2rGJeZFUEnhrOyoX9JoVk+Oy9nCh+Eysaeyye5L0knQrF4En7uyiX5mKUoNB4YQMg9LVxW
g7J8xv/cu7T7Lq7fs+/mP/735/h/PotyqiNwoP/1z3eb8/3gu1i/t+//dGeTt1E73Xbf9XT33QAX
/q//4IP+/sr/3yf/7Vt+Cm7I7//89/evBR0F7K6OPtt/shCZuoEP518rIpgO/7Pn6PyGvyshhPo3
S8NVpC4QUPLEES78t+dImH8T2qKQcInYXCQNxj88R6b2N2oPtFwplNr8sXjqB5hmYDbShGnoMNU0
8T/yHJl80D/h0hzX1cCyWY5mCE03xYJT+3y/i/Kg+c9/1/6XPyigEcC2HNhv1o4wJ7JvRoKSLaBT
WWB9GN20isWH6LW70oW3l7omQQKNeKlcwCYWbRqKaYG/qc3+QDeAGgHPw1mZtwmksLTIKJkMo3+B
BXre56JaW259W2qkH5Q9NVB0n/pq9mmWGdlioQ/dwxxfFy3t0wmTjWepr0mihhsnFxysD3mxI1Q5
3GcklcOD1i+0ptM3v2290xkV9295l524rLb8SP0vVomOCsViregGpREMZL+vErcTta8NANbJJnL3
gR6Ri5wq12kZTbtCUXZ2vpDGmhKOymxcQ3Dc63PypmgEG8QlFeWJX9qWbrLq6OPNcXDplvC/sQN6
elLYW9ErSHtd+2VygP/+v/93jc33xwYVUPmEhsnNRj9jmwYamt//ez+kWW+D3zz4gf+SVVRwSyO7
zUZbxZYOwW2aNQKJn3MmUKuprGiLMu86mLV4LmJl2Gl1AGEooGAKxoEQ+ULf2MO070Ba2iMpoTFJ
5HqDCTWrPvoSkYWhU/IoRECYCqXExkqPRppnXoa4QtPn20iroBcp9XdmJY1X+u2xSqOUKIvxSPAU
1bj5KuG86oWjeNH74NEpW8qdkXZQyUfzejB6SRwdbXEKkH17Tdl1W8YEj/Nl2gOdVnr9kClAqqiS
2iul2TAuQuLhjuskCpeRygdc5Qq6Vv85YRurhLnKeB+RFTdC0epNs6RfaHbvAg790sMwWKXYD0Ts
T0DzyGIL9WyfmvZzNYy8rqk6r0joFChP4O+WICfls+3wSIVOa92Eabd3dGeZnrk05/xwCW1WL6uB
vQVPAFlnqnOYTPshpym/qscMkQsfohRBtYo689bM8s8A+5anD/3OiXNKw5P2nkwPY5+YoPPMdxEe
NPofnl+1p8gSR1MtIYgDqfWSDHBLJrZYh1/n2d644Li8oqZa3ZhLolQGx8icja0aIrGwZn3n5Pn7
nExiZVtYuQFwr7u+fiktGPLFEJWraiHvVAWUe1NAqAiPGUYRWhd5vkb2QVBgKowb3e+qFVQaw9cw
ulYdZWJwYiLZpzVSIoqg2azRJujHi8xpP/y6BZOCuZbOMFiO/F2xae1m7YDSUe1JnivmW9oi6EbK
6TXrH+t+qlZplT+Vk/lWt82Hk1YbtKAvjhgFwRL5VxNHt3pYE3wfRTd1Anop6vpnhE2vswWrw5/g
8E0p2r95Ewgs0aZ/LAn59kbVfHHA042FflXhXAbZp++iyUcvXyu0LrRg55QaOSjwWAENCvquxJ6o
YbWdQ2r1bX8zoVvA13QZYo9ulXglxuHQJPWno98abn8B1PGx0UCdQD5/x9u8IU/gIjHizUwDoxCU
z4t58kYu1GQnw+CYHFRbTrpWwu5gIcJEUx6usKQ+i8R5WKpUpjJfxiUTh3CMM4p/Aeou+vkdyqc+
Ku5iu3kv9OY1THtgV1SBOJK8POzeWrE3mHHgZadhlot9o2kdXDxf80g6XDuuz4nVfpgLpkpO+tEI
8cvnf6nTiQRk4x0zSEl1jxM6sYKrZnRPUW+9xGxPLQ5vEj86IsDcEfr4CJLsgmH4ybGsT9/iB+Tm
uzkN9c7REjgx/p2Iy6vYVZg9BEzsFesuNetNa5IooOkuLUafduac9bss0L4hfDWeCMdF8pM+dlCb
kAsiYrUZ51gqIi19LmqAWaAeGooZjVPcOW261ZKEzyC9iLPGRA56atwUaPMwtnt8MrQbcYrG5Da2
Fw6Ysi9hStOxR0RMfu6GABlO1y4lvOYatCBwjQAdAZ3sQ+N3h7gOF5Ljh25ll+Ak79G+gSGcxscy
xaY++xb4ykE9nb83aee1b5OIybwvmOP3NHHIQAS30xARUnMo1Vl0IGBhY8TqRptqyBrBa1/BBp37
8RtCGtoO2tueYpSblpi0Urtdnohd5yUZYKyN7ofe+ncBQjcyHGAw+ohmhHgTo3EZiKOfHJzGDbZ+
1b/Mh0lF7VRpJCuU/q5IZyDH4GTCqoMzSbfdU0t7V+h+Q3JBncFYsqptZ4cP/mBptN66g45jeBW2
NE0bLdhq5nDDjOOQt9qzYZH9WafrxHGubad4Dtz6mETWC53x2KNnBSjjXXUIp4RDdTkvzEzkOmA2
AS6gLVw7iPy8skPORjDzAxhMGEpMCoZpjg+DK+yVw+UNxFPkc/16MqJwD9hhGd7qBHeaxk1a1k9+
OJ5sh6iGIHeeNMD6cdJ8hdEiGOuMLwPqa9Hi0M1ZqP0IrWbW1/Kpya3uStO9hGrMNVDQ8g2NN32k
l1imOTrhYB26M+Ef5uKUyQrgIXSe7WQGkTX3v0aju7XhXo9B9mGro3ox1vGAwMO+JJCESzvcLSoH
fbnVJ+smQHezYepxKNLuYVQKGKbqxPmFa88E3dNKtM+squELoGNxEnCqjmG9JiMF6tjX30vFfyYH
4crwO9fLjSLfjoG6M0x7ofVfZQ4zCV23FK+vJ7RpsAZcErmvSh09yCTuY2tcK8J5ycTkeh3Vg/Vb
XEbvUzZvOkzy7xYDkbgNtzWsILy5tN6oAeWbpHauTaGj5uvYFcvWPs2CH6gaAUwECgreQBBK1NYn
c2mKqS0ZqBF6NlEa7U2oq1AjMre8svNIPbZN8DUL9aEa+5ksPXf0lh1eaZoasJrXdyo8bgvY5GAX
3ySLwCvTMDpNdLugRO6YZh3QF7J5WsPfCOuhDaLgsvcPzpiiSMicE6BnNrY5fM2R0VImmHYUQh+Z
Tuc7E5cnJ5dqRQDrw2BzBQ3Ehd6iiVWBUhF7X1iG5yv8t5y3/Ll9T2173lnsEldbK42vBr97noUJ
M6vIbPyll0Nr3qNGQQSWtK/Lqmv9OOAETjnSsl6CqvuaFQ7iLFRfBmfpaeaDZ5vOc6Bl9zTwQ3Z0
bdMU2otT6+XWMSMoLukX8TnUWBltt7TvPSJQjm6qnOhhvZlcEFezaXiDnz/aZKyu+rQuvKoqnkQw
r0mlgBxYHbrJvlP04SYu65lp6gPDzwulGzGCk5aA6phT07zgtLyGd3lzYD3KX8flcWViPszSKT0s
X2vY5lZP3HsR299NDKJpGp2n0olue36hbTabITH3wr+2p+pGcWv+cXNYhyk0HjDybS2Qmbpueur6
j7nPEM8lHfThZof+29jY5YBLpqGpmE3OgXhakJ5odOkQYJmhXE0kSJWXj0M7vdLz6y7oa+5HxWSq
mxJiBKuqIOUdBhmTtwtgRRWBWkq8V8jW8Vyyh0vbrLdijjZM9ttj4Q6n1NGXFMA4Ii1Tb3BnGVSl
iMtCTYyvsC8vExOVC7my2ByZwZBH+inaWDsO2ehN1Tzs5gjULdYDD8IuuVymeIgTFD/53LAZQSL5
iXqvES6TR/nGt+JdVwQc/tpwYFzS7d3c/Y6C2t/k84LEi1nxyQCSeNJpyidNPVCYi7BT+vU1KlP1
Ls9HLoRBdFtlNBETV4EDl5sVJ6yuWZF7QGf+AMgZxAuwmMavjXUp6IGPkGAXRz8bcVAPlaMcUxPu
y0TCspcH5hoZcnblZNV9GDoJSpe0XfdheOxSXdmhtew8pcp6TmnQh4hahWyKZZF6FlSZddGggsPL
SOTNcqNKu9g/7sontMk+1jaJwvLJQSEiVclz0r5+3mCc0noeGRlR4fv5CLmE1Ljfwuw8VR2lzGJQ
XTQNhJjoxi4MZvugdA5a2j6iIBYu9Q5FD6azOVoan6VXWX6QvFuO+imP435bLTFto2zXyMVE9Zlf
+OUqEIJsYvpDeWhALLUG6nOxrhxKXTtkNQQKw0FkFo25eSCxlApn6QYXXD7uHXwhXTz5D6ZVslqW
j18+Ri7JrwhkmVc+mC4lRNwG4xqCIwpvJamy/WRja9Uyle1VDZdREziH3sFwQs4VoRJafnBrlbBh
FzZyGor5OnaXGZNhwQ1Xmr2IzPnILhPe1IoW3owi1LbKhGK3AkwKFRIdY6A18XXoky4wDkCfysAl
k8Gf7xGwK6vRb3VY+gEq67gLt4xgGM2lVb8JkPuuzUUwRpCDdWvpWkRNPtHWMHVIFKTus8jyjQ0y
EC8rwKgXvqgYtxMQ3iSxegPTamP3BdEsRByb9OYvo7B+ajNlZJSYbypSpictq65U7BQnBdAeQArU
G7iktgqh3NtE4/sbawwuh956pb7wOddzcsgyRqlN7V90yjZtoF5GmVV6oMjMu1CLL9ypIxWbTOtL
u+H8kJOguWmzklFgaKVvMxckERsCfTLxC9VyngUECKs1qG8z06yPulY7G4rb96amj1fDzGRKzaYG
cGdOAgKljhAhw402RszVQTozxzcPTe8DCnKBIAUcMgw18o++vZwTxb0oTC5gjZLlx1xjJIbgrHkM
pgiSsOIyunQUThRhn744TnALu8uhABCP2yLqg4dhzn8ZFefvAbMDnY724A6+cTH1w2uVZOPOGZz5
il1ErIXe5kzGASAR2cwY0xHHwVacY09L3orvprakeJIinw/QgMCOnG5Muz8lSQxIuAs+CLGeDmVh
fqSjEx6JQk02o00oH/LC+Lr12+haMQbIfMFYrzvdvpjmanpQbEVbJ3nP2TLV7yzXFQ+B0uQHhRju
VaEjxaka+zRieUEPToYTwmtGrHks9MtyuelVE60RiuLQ1QiXmlv9MXLsU1IiBYq68aqBxnZyyXIZ
Yi3dC6NtjsE4PKZOSn6qS+DJ7JzEOs+7+K7WwIgCEtiH4PnQzE930wQYIK4t7WIozZfIrtGuZUm/
hVEtDkQotgiLAn2Tu1xV1erFZzSy5iJmHEitcg9pX2zMrC6vywq+h5kF5gE82CqyjFMwJOpeQRjB
FClt92mj297woDUUHmbTvrILJHq6Du0KoH6xG/vgIkIEvw0z/6vtk/JOQ1wc572zm0IS4GfNYoVp
82tfj8AK250yAk+AL3Y0erU4Wuy5RBJtFdSdeGYucFUYB2cYm60T5s/+kqvl5N0alksDjpUpqJpF
69Jhh+hnQ2E4FxwDqjKLej2Bj5v7w7VFohZKtvE2mjTgINbcrMDrW3t1Zh6vWaUFqBFuoK6EytEn
86QX06arSwTBXfcdp214041owzLjqXcZyYxzvSuHqb6t2XPDKsgutKBYQ5Q3DhrZSCVJe8C8ZwZH
i8xgrqM3Iyp6NMHBRgFLXGd5cAta99oHrr2hFgcsj4T6EDS5kSvHksT1tWZkmEnnp1lNXSjJWb6L
4hTLoU7pBYY+BQWUU1N7NIekOy59svrWijJE4jN6OV+Y486emmolOqPchWOOU0GZbhhPx1s8MuLg
kwCTdO6Nit6eazXRNYEzXfvJDEw1NaGpZbq7i1rXvrZsJC5mnU87VfUvTPTNhNsNL22vqVf1c0WM
wUM3EpVIlePko93WRwaMmWrhtCLgbA4ImMpNgsv0cTHYMLSri5pB9pCsgYnqm9Hys3Uziq8gy6bd
PHTVcURO41jzFoW+taZWui0DQWnNNh8nN2v3PXaVEgYBFMnY3Zdq16/qNr+sk0dazVdO7weboB38
iwndY1ses4Ka/pw2R71o1Ftqlh4wBVDV5TQgjEFs7V44y41ciqJL8u3LC6VSHKZGy+JYXzIFJqow
DKEx9DEhNj2qPbecNr5KLUmB/4bPU0H0PhkdZRulVC5grf3CeTxtGlXB0ku92IOz1W2gWoCq0zoC
HM+LUTkaVBSq9AJqogCa69/oaWqsZ9DijD841ro23g5jMl+YLhN44gCyTWo500XYmOvQQSDHDAPQ
/fKQvJka94k0gXSL/ImupbmQIHpH7/++mBRVhBclwT1gqXR+uJFLOi4u5oELgk7eb6c0Wqtxmp3z
FM3FY34OMGQezgh/yXW0x8BgvpOfox67KBCrYoxtr14GLjIfUI9td60u0YzyMV8OXX6etrn2E6mZ
vHGap/GcuM5v75UfIG9+3vDHXVWNaZPiBNNXdcAc9OctlcN4NgDA/ecHEovCW+QLz4saOneqb0FG
2gEdnd+e+bkvFLtfcTilqz9/gXzNH/+fK7SSKTBhXfKJsPJtr13c8D8f+Mc7/upTfl6ijRy5ZFBt
y2W0yIkw8BCOk0hQLJ5MxbZoVBZhDLKcp6slrlqHSckEtr6Lgv/L3ZksN45sW/Zf3hxpjh4+eDUg
wF5U30RoApMUIfR9j69/C1Deq8ysqmdVw6pBwMBGQRIkHO7n7L02obWoRFoWdWzshdlE8RR1ynrb
We4cG3SQ0IeLLXQhFm9WlvWe1XdcRSflIc2dR0vS3P5yxg/+h6TkA7gVlDTsewzStDXwZq8Gfr8e
sRNqKTDC+ZT5Y7VX9CyczikxJFB2pUkJAHpDbIjXMZ+PdT/8CrNi2OF8sAL/0mnlCZ4ZbpAepWo4
mRpDBrIFfkV4lpinm/2TkWCdqpPyIYrsz7Aob6RZeYEubws1eCPKudiofULckvVZd7hPo9sKCP5m
7CLbgxaNyCkg9Qg/Hq0CzHT6u9UQEkfBp92IWnnrsEdYM6Gi8Qwlqxo/kozogbkcSfJTOsPF9smr
t9NFL5RPfzVGqw/5YDzFyfAYVlO57TTndu0g5D4mhTQdPvTBxHnAysjSypfa+O0QpLkxnf4mE/1B
y469WFJTavK+wrD9bYADDXWAZ2FCqmWw19TgVVs+s0K7giAHTXXOsJF9JoghrzZ4LfO/uMMw26HB
DYL8AejZeYBJ2WbZJqnsTW4aN5rZQfJ09ZBielo995NJBlkDydMgsiBSfjWOITzZRDdaNYIcmZ+S
oh8PqoFRrpbFVVs3h1KhscvcLUn85FSinT1kcrovA6u/7v1Pu5iYFlVgt8OFKOs3zaax9EsVAOuN
sFdwJHRjYxPGUGOA2QwqqwGZPo2wjzfVAP/zXDPZcsvEkZ6kDiErzDSLs9Q1Yqb/gVLdt9XTlEzD
J74oFOQSlMrrpAy7avSPaudfV0j1ZC8vbU62SUt6bKRdCyd+NFQpNqSjPdijF0+XyjTQoveXyjEP
VjQh2kUz2xiUN5WPQVZXSa+SLhIYzyXGGy1+GQndowjb6XunjM+0uLOtHIiIoIhw72ia7zlW+V4Q
4bWRjdz2DCR7PdZtd+p0eN+VZe749QyogEgjDrDHecQhwxONpduVNCEyvVjYmCa6buxEieOoO6Ng
Ih8sCxkLxYdXZb9qBXz9rPWF2yCvMCSTaCS8GQkhmznmAJYDeHgJDtVlpX5y4IRO91KBvlPOzi+7
S28M22hB0Ppo3SrcyIV/h98I00qeBC4lxUdHt6atbfpPUWHvc9E8syg7spawSGvguzOExAtqmLf0
5n2vxHS88ev5jMTjN1BzwnwfilR+OgOw/74oT8R3Rtj3gA74UntthG7hkhg9HAYkm1BRdTWSzyB4
A6PAbevZ1O+1lyLF1VVkNoWgNKIj0Vjkd45VuWFISQ5JSXgz/afR6BySUavzYHPcZJD8ACtx7Eac
TSZV05lDUJLq7o35a8pFbqct51ppZSxaTqWpXi///Jj4DGh9sMpLfZu0XF8VsyZkbWSkIVbdk3VL
LgLY2LqgZAcMmOL0zMWxIAnUqMeFuYobNootl+iegBJD4UUDcaPtbJGrpQXXGa0CrmagrfH/IMHH
yiJzT0ykg6cBV+50yCkU/2wo9xCUkYS72QHtBM5o9AqsdLRvAQ85yQ9gRfNWz2p4UHX14Kc2QdBG
epM0M+Um5Uc22jSoBs6rRWTlW68aGZC8Xw6kGmPHhsZ8zWqFrhb2SmN6bUz5UVMP4dtQX8kRqkdt
6wPIjOfxd0sfsk6S+0gWW3vIHZdovKelIU23qyLBKWz3jpXu66HCuJxhDbYTrJlDhejC95nSq8k8
bmwzi91pgDZNLIwH/trAP7N8/NaOPAenc1XrJpU8e59WPitmg/XgqFu8IP6bxhS3rQJyqcdJo1Vh
s4+1KdhWAj4MiIuU4KxAM+j5GZ+9w2q4MhFoKjfjUrDH6g2ivzuSDgkmuossd1HvhFL50ML4KkmL
j3qpp2t9HNP9AHt8cWTgmj3YzhKm494m5HNsy6OvTR8VZ1BN2VlR1ec+onTTTtFPf/wclanEn6B7
cH+uB5X2rkLpG+vXLCidCuszoWSwK0taB1RkXMLLD6E55wdWTrWbsZhBqOUU5AeEBH8b1GDR2JmY
6ugax8mHnmrp1kxnKoIxicgyGO5mTDsJY2ipmE92QkTxzNmgqdqNkvUjGD3jrW26aMP5Xbttw3si
0cLLFXwmfm7dkOAAeTtv5MaB/8fZztEnxthlihBX61dhPNJYw2ojCYUdqokfhC+IApPKvbOY4LOy
Vd0Wf1uBj2E/6jIBM3pIld91SgRFFdDZ6UyCGtQs4BwYq+ckvUkLOXvTPBBzHLi6XmqXrqvGDX5e
OF7XQuTVtuzwhOndRQq89Ahaa7eamRxoaXBYG/6LLAY1y59qBYQwf5XJ/OPm//h/S0wjkVv8N2Ka
BCdvkf0dLWJoyx/9Cy1i/GEAW0YdA3R3SSBEsfJviO/C97UsG+7ISuPloXzhlfznf6wQX8tGTeOg
mDHshe/7L0GN/oelmggMAZgg1DShjvxLTfS34//9ffxNPcKK5u8KDO4AU6Khq1nwJ/oi0PmbAqPu
EycfLRWNVUQ2WUEFe5iY0drk/VJmfR5qGAHjrDANIGihUx4SRyUXrqNqGCbZJqcjfma85+xWjBSv
DHDAih6LiA3jKH1FOQkDCZphnPI6qHWmYsdwyKMz1+5SmImr977hDnX7PlbEv88NHacsAivnzJ4x
qQcZSk5MC7PTrGfyRFOg9+KQuYhWWPaptMznkhKhWxNPvamFYqGnH+3Tuve9UQx3JCrnhEnLM22p
wHjnmRqFSJaTy241FPYpyYJmVyjJs6SKfyqn4M9N0JTaiSRtFl0mQ/p6kxlo6qYoetzvJ68PrJto
+Yt1b/1f1r0pZ/ZFeMVWxXQJJ4Ro+YF1gpMhDBJpdl43Qu2w9s6+dTBjhCyTpp1kw1r1a68tiKeA
UEp3j0BhQkSOfjczKZ7TMy0sWstSKnddFdm7wr8ynFlF+ITy3tFx139vCJUjAQ7nkUvoO3Zvnya5
18ulSGBq5Rnq/RX93HnbXGcWidRECMb7HCYLK5fsVhucD6tkEtHTddhaIv2Rzqzpwqh8dRxyguRk
3/lDXHsitJwCtnLOtTRn8RnYnkMgeOeElK6JzOorJXFVOc4HTLZXZDmT2VZ3ZECMlXYJWk29jMNE
UEDS0uyVgSV2cR0fRDglR8XB7Ks1wUjBQQ3JEvrUczW/9JLFCO/mMjT5obONcx3r3ZU/ddu41chy
J+wiGgkYydG+XSqFm2rd+p5uFozmtTlDuUBgGaX9w0SReUzkRD52J7e12VDVUczwgoeIXydxb7sh
lc1hMPRDU+bZtRFKkimyut/rQ8AlXk0IZzPrYdrDHduPBvIZR4SkVmbDFWQM40q3WmQrY3PG2m9e
AZ+39rZD8OHymCTZBluq2Ga+1nOZ4AlWbDlHjXhglY9+mZxJv6jLu26b8JncFMyXxDetj83LE6wo
u5k00/ZCMT9ZQYzkA9vlZgLXe1WT8nRFLhrHw0zx7Sof9twGu3niAjsQM7g3p+5idTXnfLOsIGNm
zbvGav5231D/rMPkOmoDgLpJmJ0VTYrDpNQ7LUc5ytqkBeItgPKvu+ud35s8tLHsU8tkaGxdc2EW
qQavHLfTeb2lLbL6RORLRc/G6UknZTHtbKv6bjaDpzFiesdvQzujT0CPUp/MkZOFEIjbNFA9XXTT
CVoqiV9Bf60ncjx15kwuZVsbnlZFKDMsSl9HZ7xNkMSclvovVJ/sdbUEDbAtDoVk4r7aBr/8TOtu
aaMtVpOCaOoynd2P1El7Cm8jmZPLZkjfDJNvzpE0dnPKbSfgHByLHvceOPTDepesWQWpiGq3tY6a
iyEBz+VC+IgoTtJUZrEhigDMWJUQCkRfBZrcompNrfgjIbWQCHRkuPGyWSmf69563+j0+zhJzX2j
KojifUpzs2odshaTXtnLmVYjQam2L9/0eqHELSLp9S3NWfCmRrW6/TqSHaV1oscVFwNiTQmMdSLe
lcMkbSgv5kyMhYoQBgg7vV9+2MxrQxS9WFZdfbHWkSfI2LBSHVeWYysq62j5u7Xe1YhcYCjVs4Me
Accwg0OUk7XUScLfFBDFfdw+6fPEaIyVdacV4Ad8DjpJUXTUlYEoDWSOuHhETlsab6/V6tIbqKfj
JtJpITXQqIP8qumrcGeyfM4XMFWEnrPLzYOyqA6Wbpi1WiPW3dXY9W0gZN5M6k9E9EmhiBDKxP9s
bWsg5bWiK3erP211RFqk6wEaWVyWJEZx8UpRRqygUERkkxfFEAWUmmhSI8fro6csJ4JWn7BEaB+a
bYutSRr3Tp+bu7WgWQ2NTrghRvmfZvM7UPXmROdtAii4CLltFxCVesoJSXJHNdTd0LE+Iyeut+sz
04JophHd69ez4TqxsvWLZuPH3dbOYjKSBi2C9tPu6ulYAXSgXTVQ2mE43DrUmTxlNl609H5AAHFc
f/zftr71Zv/lPJyDy9SEztdhaGLcvQS2H9aDsm5Wn545WlepNr0POZ3nObZ0rAI6Cd4s4NGTSUH7
LiJepArdVMynJll+oIlJxX6aqThqFGb9ao5ZVvfyNF+Pto4RUlGxuuXdycnrq8EsEqK66IV2FoW3
Du6N56uoO1d6MAZfG2nNKVbJFRCU6UYIgpNkFiD68EG0DBBdtuSfxAN9zdHuMLOSrbo4TtbNjDkK
O9jiSrFNLDTStSgvH8kr36CUKoiZm9HvRP4hJdjgUBKI8r/lpzZzdyeCut2tw9u6Wam53zdXaG4W
KZQYArv2wiLg2goSfj37A6EyGqy764YILNJVfHuRS7RXRJGz+BYqVJLRH6j+smlVxAwaiPR1DMpm
hvQQtkmeS9xGWn+D+WFGzSZev2C9y3i7vpd/3CTLTtnnVrZDD86EkMhVWDBHn1grQFzVxFrWSV8a
k7L9WqFeN42SGl6TcUQKERhkfFXVXmsBcDH/gr2jhGfNULw5L8cD/B/FtxIB34JfZmgE20LrOZfW
c/PLLW0sKi8Hbf2XV3LwKzrgS6wcXWVtAJtRJUgsgQc7eDEbW2NgrvTkDLgq2a++1dWwm62c6W/v
7vrI98OQepuu048k09MsX2wz61PXvdg3yqPdv+qL6QerqXkYQJavt1aO9krZ/r75tadbyVEfGNor
KyCgYvnTIgmwmK7HsTStoj/HVbHHcWzudT5xruXjyYhTcRUvgXlmJ499CcIgsLOJKNz8d5QBelQV
XT1VZEHvVCmR51H7TwMNo8iyFy97ebQAW9fd9c7v5/yv7rObkbBNJUC6vvwP35sst+sD+AHv+65/
/P36gLU4wNa9bqwUYj2oeaynXllm0XCz7la1leOvHLVlwk4dYmRA7yhHV3RpDqNeMCz++xL6fXPd
62eyyDbrw+vt9TL7fTODb5X183RqxzoiMkuM2/WSs8KF0eIiVl1vD8t5ZKIK7rNmSDfhYoVZN44g
35EfV+cc+mpwB5JLrtbNCPrNI6iNccmKEOOo5bjxcUdzRWaIPk1T1wPFLvyGRDdctxO66646rERS
qwyW4ugKJ/0HrPQvD/1ll0y+QRCdijlm/at8i8asPM42o892tRM1y0Vr3Vs3+LabPx8pEwsf3Xov
qxaUG+vuGmqhhlaRHdbdaXVHfv8vGiVqgofHPj0HixW7WN276ipB+frP/3rP93/5j8STsdGcY2e7
693/eFYIA2H6euRrd331rzeyPnW9HVU2z1pvf73i938l4rxyNWm1OZGDEwPEgHF1/TT/eBdfb/v7
4e///f/gviI7x3Yl6h7svn+c/Qk4TeJG0GY0y6u2TanPBzFQ28pRbszYAr1Rra6NWMACGIg36ef8
OY4gvBWyfCbokBRlORPFWwuDSBP7tknG8gdL4U+m6G8kS1TbGY+SVxG6tiNtnvVHQRpXhsTFjZrw
aTTJ4Oxi4rwsOSP5A5+V+dDkmoYycBrJdtcWhFwWEVcaB3c1cWo0I/v+cR6ANHWVeLEKA7W6StRu
b58DMLRKGNUb8B9koy8f08AoMw1ds0sVLnyWvWsJfdxWzE/dsY1rzoUWikOTh25fl+m+zNvf6JzJ
rhsBfIWi/6m1I4VG64cTt4BqyhgbHhYyo653hFu/6kqKBGzXFzSetYqq1mwpSAQ6i6bTXBySJsEA
xnFLG+NcFG3H0Bf9DImDvA7DX8P0nkp/H+s58Htyt3ZBHr60dGEQmIZHo2JBmhfjKdD1vd6WN2oZ
tHxVlQLysvtFlp1XCmnuNZ+KBNShXVCzcuvq9gWg4i9T8WprKWBkE9dW/nSDSPs+GX0SY3Zmjaqw
KTPFNVJrG6b6O123O0lp4rnP3uljbzumXDdTB/mkZq5b1chXInFbYcCjw69rNOTs2qV6zIrD6FBu
Wa+zdIRHmllzLBKUnyI1gmOsj4Q0UrEdawp9gA0p+eMCp68v99Jp38TchN5YB8/o1uNzQr/IpXDS
eiXLx21OHrtiJBaYFnM7Um7eRWWYu3ik3mJ+6aeYK/WS3TvjmIge51F98u2lKaApsOSYgILqP+Wm
tcQr+CcyYIGf0OI+DIH64Ay1sdfT4hhmlXEfGc6DU6bX8H1YvQcJJmI1wB6MbL4aB2/WlK2knIFg
3E/3kSX3ygCTL8i6qzyK/V9K31zxD+BbQlYtcu/CRYElto2hNtRYGSYjJlhwSb24wHBjGognZnEj
o1ock6CtT8KOr0Q/TTdyUignKymyFwhZDb9XVQVkZaD/7gk1hCvQbI2BnoGDvmM3anaLHh5MYmyQ
026AHWzb99WB6wh7PA7li2I4DKt0a4hZr8nVQ6yNloY5UWtenLlYfB8hBD/MofCMen1f9fZ97urx
JHZKqvr73Ex+VLr5bjbmvQF980fZFC8lQxSJb4kgCB2k9bBIULR56C9CXCKsLK490h8xtKLmWTR/
Sdj0acdeFzlSNpqPQ6LeWUXX3E75J1boh2JqaD5oDm2HkLHv0b6qhEzu67LArDYaFLCUXzMl8Dzy
d2kYHmSJGcGKif/MAqsld6vFtZw0kUusxC8kkqbnG/LBtKvmUJ27uDH2BgGc1JyR7KFrwrmkpIvq
1+d0M0kNzzKmecTBKYtIE3YpwZjkR/vdbya5kGNHkp18Bqci65GxpfE+6mh2ZI08ZfgfUPDE15Wv
tlsrSF4BMnANwNnUhJTCcSbg36iYhLbUfbQyr+lQ+S+Z38fAAcE9kJEbDuKhtBWCfdoEsAbJxm1l
nBMBZ1YZ0RXH6pDsbCTzQyubvc8YBUmUqM6oZY1rjKyi2+aarKDboNctbAGgU53HocMAJaFFoUsT
vyJLO5uTDgNmiN7mIV2YpzDIsQCDl1X9HYHBF1+rn/XapEEipnw39Rxo7bnv088yQhjpyNo+oLBf
kkVNo3yjTMFn6ukvGGryU/rjAXnqoxoiVKGJBEKVtnUxh+k+xtO8CQ0dcbXl7CQ9WwdzC8rfq0bH
8tsU6X0/qTlyRghsQ9Cm27aMip2cEM/GUDFDdS630fjWBcPr6MBamoenNkhP1K+w5RASKKP+CaUl
0EENyVwTnidlvCGe9B2vUotSzY1s9Ig98uaK9lthD443is8hLIU3qP2nA9w9CXtBUc7uId7w84uI
K6WUOV/jXmT14IQJwbMZ1jdJ7mVi4HuHcwsltcy9Us9B2TA/8mjqv5fD1oGxvo27fo8SCjdwBbcM
lc/B4VKV7lPZXVJdOFud1FpAgwaJt7n6a8qRzMXRD8MA6kpaNqSBpn/vgAW5gkDZRkvCJS21WfjV
nvba2wg//TKxD9ShygLLotUZ10ETLQ0+nDvT5MD0da2WtofMrARjVfjTMC9z5gOahpYVDoBxDL/7
aejJqWA1vKsH89xZlnWt5uGlFgXpqBIcKxKba+rNhMxkkIODgL4hCfbaJprKOzqRB67CsKdagptt
MlO1eH5B+QGCKG7JEra0nAh04LyAY8tNBMrEihZrIDV2PRzfDI0mf8w30jTpM+6/EcC99lsrbgOT
MpRRTNCfjYmh8NlKtHPzVobxkzErb62MoBb4HfThuU+OLFevcYShawvCG71XL0RWkspc3mS5euvM
QPtyGVe7Xhm3s2wLN2gDFXcfg3FI06/r9ae2Av/bhVyXKSDcG4r+ZPsMkElUirsyyLt9ncc6ZR7l
3ijQcWc4PPoeMV7XZugLCjyRYzxutFCK/dw2twkh2ZqNGH3s5isSmW/HQlCs5ivLbHyFAWZ630CG
ptr2WcmD8FgUpQmYJN35hAv7aXLDzI8sX9t+Ksl96/Lw1o6q5gzS+n1RQKgl2H4jilyM1wjWfGqB
YexsrS5LNr4qchSM/ocajo/dzHFUaK8hGsePwHVskU+A/5AVM9heu1dN/WQG8fVsg81T9HYrUHBt
yyYOPHxjHhb49xTM8c6saiL7YrhpssEAYzpvftxHFFGZAuqyuRFTndFVwyug2/uYQO/ALILfrDmo
4htBJ19qJb+XRBJtVCOaKAmXtyI6DXiEh9xOT1ocMX0SIDUTTd+V3XDPKpcLNWddreL/MkyHsicA
hxH4MYqT6ZHF3gM2uuRqiNTtQHufCB3A1oa8hMsyZM7uTVadXiJ6T3UIFp308k6NhHpWaKXTkT83
cQstsgY6J5Z8ZWyV5Z3sa2rNjrqdA6Qfc1DSPa+KMyVxJFMJs1ubNZ/yQ6HDSQd6JEcIW4ZbJM6O
alN+G0TSvpkwV7SFfGU4qjY6k/kdbUu5TbtRve5rgumEOGG+aLaRGoxcaXM6p2lEB2bY2hOy0kKb
8DtN462ti2wrcL561MAjt4tKmtdUJg+GBWRC7Q4a2TNBnhXnqUk+kSdG9G/pIogu/yhi41ekMNdK
bbTZyIWpGqdivBnGYZsMjzlTwr1WlNbWSrtjOYjQLaBjHXSGBgZEKe6GdrwKkwqSoWMesWx4TjrI
LdMkhSZ1QovU59pnNteJEdasvdCTFD0FSmkj71ZEE+37NvLiyKiPg1rHe92qUxrQJY3tEauDbrit
Flm7gs4N1473zsrK3ZwyKkcazgmz8a9i1BRMtMLPqLnEubrLuL4yjfQPZlbe69aDLVX10a9VbwiG
ZicdG0R94plV9bPpKZx3rfZsaEzupa3f4Y1/QXzuUcC7Ux0LxwRws+2ozoE3NtJHDjjfF5rS4x9D
rSs44lOIHBxkIjY1Es/S8dx3CVp2W1BMHu/RikJUQsvo2ePJ7kJEJJl229LodFsBazJ3Jq93BjQd
sAxdxVd81FTzs2Mv6wJf2yLzRLeBXgeZVwNJk86cWs6tZ5eCKQx9MXRaIMtDsBdcbYY2fZyyenTt
KPul57bqZViUWI85xJhHYCiLSqNs91sLsxaksD96bdIRCygPRY3NvbbpDibo0mB5IheMbWgnKRhA
Vjkos7t4R2/xklq8clqYYMIaVF+DfiMQMTDrSraIEWMc2oRT4jF87Rj7Xb0DZEMO98+6jTsGPAfh
H+Yrte7erLF9RMV7Z5AvPlYzNQa8PK4/I58GKqNP49uUA1VHy/vSZ1h+hC0Qs1XWpptxlMXhlPHL
HrYU0s72Yp+mxURJnwJQ5hC0UCvLpyRP2Ixv/HJv9/i5mqw/Fec+it5NZOu46xBAm9ozgJzPGvMy
vjrit4P+tzHN11myfIE4+fnOWLYZOXDcetoNsngi7pkw+Uy+JLO6L+3+d5eNT1oYHFFe7ZnWE7cZ
YjSXTJZzad2LJr+EyviYkJRppUp7as1unxfm5OULJF7g3MbktCkAPnq9Pl6KYDgVPpjI0X7TZhS3
5RDI7Vwiz48wkj+jNSbGICjUq04QBG9Z1XhujWtaQwF5ooSGhnP2JBKf47RQa/VM96Z0umHtQiXI
VDDvbVtGYUm5RrTd84z/8JpVioaHgDgxDlk5YfvLa2M3he0HfdvPsMMK0MwUHgMU5yZaZkaJXxXN
s12Z6Xu1DypOjFDbtJJR2zcdj+szjj6l5yIaALKmsw6On9aCNPutVKpnKxD9zouVwLnn7BnMMmGV
gr5ucmjopdEvMYfzxs7Mn2hOmglSap40tiejd7s2Kfrxm2xspI8j7epN1GPOz+fIU1SKiU1dfMIG
SNwwnJD3Tu8E9mhu1cdH31/egOjzgxrWHSAlcOvKjy5Y2GiYXZkjvOit/lDjxkDIfueo0Y2M+Zay
OKCUmqGFlPO+ark+sZCvOh1zQRQ+BTau6xLYsB4kzimc2oUjELJCDoNbqRWgebKQeV+YMwNIO3UL
RCBnBo5NEPYoVhrNHREs6amccDUye+/GnAPic4k0BAThwmxR49K7CSfQvGIquk2EE+kqocIQmYCn
Unt406vmp9MpboaGix4ZxvB0iJ+hDISa+jPI0A21DW4byDjYlw036tXmWsWSmio0Skbroum2eS5x
0qJQ8zfIKRAeizPVJ0z78CFxTIjqusdNYXTdUzSZ/qUeFk4O12FNey86g2SLru92Cst49ob7qbR3
aivEtk+ST1nTn1YqcfJtcGSNTlo9OEDmmvqAbmzCyZu1KpXEyfZSpSh2nXk/FspTN3zKkKq3pT4N
ZtVBcHBeFzGRbXGV0/uMOZ998FNWi/SJEBIxAtgBr1+nMeniIj+GpX1tlqJy5yJQr/Kp50nMVElj
ZuaA1nMsyshVUauhn7XdzGluQyKXN1ViMDzEt5L8ekAP72rg13tMLxWOPUY+3nOoO8W2omeuMh2t
pbgsa1TsmP5G9dWKE5KPNIrxpQNKubGEuosVTUPdajL9tkhWL3GstyLaKkPqdYQcbNVZPuEF+2yz
4nPRlJhZdNPnhbphpeLzHRMb/RwidfS0CKJRlDI7V37gncb9i5/vYkcfRprdmtlsHtEjoctk3omb
ZNpolX4RjfKEJ5kusQXloffFRn3O/M4dWQowGAO1VtvwQ+kJFKlgDbG6R3xbPnLRvOjlfGcH/Dyz
rb58TzA7pDv0Op8ReoHbVxou94BfiwghHNuRtg1IdOiFvNcH9WcRL+YP5C+6dSxjK0YZbD+EFKA3
jnFJTCQGqU8mbRDeUo/DWDskcAZonyKzqJrh0Zrix6if78cxugui6Ri15XXbZLu6vjYT7WfBR/B7
MmaqjxJASTAotw22i0ZXrsZFIp3P9m5ZmM6EJHLiMqEN1Bs9Cd40X3/COKMi8uz2HbEHcWjXOA3g
RWULwl95csiBKE1x6YkI29TRoiLz+bhmZWHe7e80vi3dN7b4qkVoPDjz/FgZI/zrnzQVkMIl/CDx
z8Y9ANuMX0xt5IXrmLXXznIbifp1tu1XZIiUENSLULPPrpGvete95/n70PhonmlwZMJ/oo10VymV
m1n5p8abTefyM0CvmprFI/jTGViUxI+R2++S3/O+SbqfORPszRwxJMXVlGz0tnhL4/pY1/ZDHtEi
MlIKBePRmHIv1coH04zPdSNebLV5GOxsF6KU8wrHv3NG3LjoOD4TJ7mTwfNgdDdaoxCIEwNjTz9K
QVepXpypSrdDMmK78HKMXd1XGYZgjFmaWr0o0W05Rz+TtvmdBdd6UyNlKkuUxK1zIWt8U3ThjU9K
TqXoOF/MT1PNGmKJlmKVpl/3vVa49NCoIjHTRi6ODvPkty+60eAZ+1GPgXLM2ulO8VkK2hgX0+h+
jvb/n+vwKE7+tzq8+ndQ5H/nYK1/8qcKT1WtPwyLqC7dciykeMZfVHia8YdpmaZlC9Vi1DL/EvBl
/aEBJjLR7eGTM3XJe/hThbcQryQxCrbuYIonAEz+36jwVGkt4KovuNPx13/+hylMgsdQ82mm0Fg6
Cg2G1185SEnTzcnQyeg291+dBX64Ig8tEBjUUafDlILIKLrnUK/8E/XllrJ78uSM0a9AhI2L7TZ3
5UKj+96QWIomgbSn0TJVLx11IDxIetZNTZe0rQrKUvaSM4kYmTi9drm6jcolDTqN1iKbYrEyzVms
eS3+MJaG1dFS1WLbhgiIYwgEe7KT4eYEISqhpB9YNWfJodP7s68bH3Gq+LcVNLQdSo3n3MGsPZv4
beiNYECqg2G67aoqukuc7Ogz01NHB+Zrk13MLqmPjATvkRWS3Dwr58BAJVMpQ777olSuzaB6sS+v
eytqz9LG53KgNFQVFiWQvNybqXmd9CKhERLn9JWpiY7+B1Ah6zSmmAmLkoyOaMkMNhxicYY+sgjp
6Ha5Sh2oXDaEsOgnPX0bsLaeKxZDXo3rzg34NApZg4tvRl82KzpwvbnuqXn+OCaUMf3lO8gDSzlg
D9z0eA3PyUxY8NxNzFt6uPD/bm1J6k4HpoTkpEA++MI7Cl4NL1uZEvPSRltW84+DHl/FoUjP06R1
3lSQQKHViX1yutD0mDjfsOBcLNIYlhE+gC9ndhVoqZdRh8VKJvoGL47VeAMa9G4R+UStdQx8p6HC
nddcCxc+t9lZ5FQMdn32Z3DUBANQVgycnZYF9l7YvXrU5V8P/T++ie9vp4gS8hfr7lM38r1gAn6g
/4oGyhnLLf7A7rRukBLVW6cwfwscKykY+uYUWOjWugXuaS0nw7r3vRmXnGYthR1tTOZO5+VP62b9
QP+4SYumOqGpNHABgJUIF/GD+4V4XXdBlt8OhDG6kar9NBY5GrU02rHL3vfNFe462zVMCZSf6zfN
UF98/QTWm98/hnVvnkbaFCaVovWMXE9Ge85ZiK6Q1/XO9deBqOCHnlE3XLui66H73nzfp4eYxpL4
BHEG5ORyIqerrEFfVAvqslkfSecB90s54EBcFAEryHPdrFmW63merSqBJmHtbdpAJlY4a60vpr1v
WOvX7TTZWVN7RwTygEBogdqHdOBZyaZvQULcddsXCLQUB2E6GKETyL4ZNyyb9ea60QgTIa6rVDas
emK0FtTZ92X/X9ydx5LcynZFvwgKeCSGKu/bN9mcIMjmJbxHwn29FrKl23yU3gtpqgkCKIOuqobJ
PGfvtYv0gAbN2iBwRLdqCrQ2SjqMyp9VpEnFvhg7Ym6CL6KkPFSa+saLpXaCJ/c8iRl1vJLlqQ9l
bzvSek/6crKpB4j340dZFtbfa2rTB2iyB2CwJ4KxOE3LG/C+mHvm4VduEBv4XcYxBRN/dnM6YCBw
w61mlTPfm4WuaROW1CHezfb4Nc4b/xRrUXSy5xd+2RS0gY1AILBY9JEvccfXXLUjh15RF54bz37G
7Z/v1EdULIYoZ9Q4uma+GRdIg3qij5O8/urpfn2csCoZN2NInqepg1Bo6O0mnR9av16C12ycZn17
S+bxR9cgcba0gZSZ/gLJg7hE7nRrnFA/Y9/IjhT2iFrKu40ZNE+Z0OMDvJNX3a4PvhiwrxX+95z4
pA1hGg/+TvpNdopz/TLkcbYral5Rxx1Vdij4coAL2E7ZtRJesRfj+DYO88YY07fQLv2jNSZ0rHMx
UwidGYoth8I43lkN7UxD6m8BuVnb0gCiOEp5i00iWspkgc8XkPPjPm73Id+OMW1FDA1x1WQiEgIZ
FReQ2zmXiD6+2ND6EIjlTphfF3cdtYKZ1CINya4dH6fOvBo1drmoNZh/EzKo556/GhK4i5Pk/uaI
8YAr7TwngzxVYmFcjVF79tPplRgqunkJkXMiKn6mYJvI6pHvGkKm01wZ3tYSGUkZbYvKqCdwQ4u2
pt+/xMzK91Uy3WmJIC9ggpkPl2NJWZuGNXPmOwvv2dlrnfxYpKJbkRkVZiTJU9Zxt06Qwjah3QbY
pUNbUp61xrfQndXICca23reSTqrVBt3WiaW5CYe7MkTu6th1tyZ2bo36JaBDPyfr3oEYKi3my1lC
GKaDnxlnkmXtLEvCPcjTvyZj1vdERD5L6iYZMJRn8uTMLf58tAWWB2COuEN9IqbHpWbsGyYF1gTo
eV2x06nN7rvZIQfIK8azWaQaMJiIN4c/oylzbyLTsk0dVNSAgvxlrLpxm3qJsUPl8K1MqpDhtHYq
LIU37ML7KavOVif03Ux7RtMa7SbRgjHfoZkp895Z9U46PiElb6F2ymkT0mryhDSuogJsQuAi5m3G
ST8y1DSKXQCjVmaYVgdzLYT1Bft1JIHrECk0F+axjPqNrsc/05BU0AFBAhBE7Ur5f21MNbEf3M8P
3cgJ1BfRG/W0aqPPkP56gCVHyEgTEyB/a6auduXD/PTsCWybaWhbrBAk3P00Cuvey4MHYjyvacZv
6urlN9qUbwjTVsHoX4cyP9ke521KchoJI+FtgPR8MDOPWjanKlaKDqtpROEukJc2N5yX2Qu03VRS
uHCYErgAh9KJWYqjnWQzGjvX1uQm0wnXTpJ6M0CXpmARvZau/56ZCbcTHTW00B3tNpOpl5fJnjAp
zkkjn7GD6hibonGNWFre+0tbv/cdl5HB8B6i+l2lWZAc5gw9THeMXOPL0OrmptLsNybbpwE7CWrD
ly6GCQD36BcELuehaJ6bKbrAoRm3XtilxyZ10b/ahXkqyp6PmwSH1sI4HDhpvq3EodHM8X5BOPFB
7+M4lOsWNcE1WWx8U3hsc/evZLK+zlVort1av1h6ILa23jfr0Ko2cWTfMAZ3OxpsPg58ScpUrmvX
PBhANGXxWbfqX1VJ+73p9WhXZmREJoZWrCwKKlQD6y2Txx+ADu4Sza93o15fwTQk27KP3PWYGpdO
jjeSzug6FOmD6dGF17N03fbdsy03VhsRRBk358jNV42XUwYkWIuotd5YpQYKLSauzroRuIy59Icr
WDTQFiqqX/3YfiFvRW6qu7gk6JCqCiFRi9XFbbO9lUrtKhbWmfMNsFFwboK6wAgPq0jnrO9qquZ5
mt4PHkMZ3UYEYzDyLtofFOeznUdfcC7aXSSLr1EYMxKfqb1m6IQBs36JBKptGSMLnW20IdEgD7LS
z9oI8M+3fdxgWv2zoDt45IeAJpfcVU5HwKnW3M8ipy25jrzEoU6OfWSuuB3hF1ohPMOpXY4TTJfQ
Pym7plWJlckd+zxBwOPyJG/cS8N1Je8bZBL0FGJtYxYmP+wE2tQllpZyQnnw4oRpjt5vUwSCwYIW
pwhPdcbpAReobbUWpjyjNoeF8jhpDMmW6YtaMDatPtbUJrfEYocf5HW0qQr3eUGAb17A8CfmapMs
gyi1GJSC8h83Szk6x3BEJc94z+JugnBrerKsRkefVOEbGtr47En6LFVN404pnoHNZcySKFXTim6I
LcGtUGQvVqlPO81vpy1WbAY3tC53MovelWY7XiTeStytFslI2tBKMAyCmBls8prcd892kgViS89g
cSwUVtCdsmVh0Ifax1F8aWxwGlQCv6ehNm0t/Ovx0Pd79XBjxHRRzf6Q6wTdlfV0ckNkk8wx8Eno
TrdxrHw5vNBFCmH+nHA1bQVadUaDceVghD/JBa//ueiWUblJyNsyrcNtwvRHLZT+Oa8oq/kKKlBD
S1M65852JtLil20/C6Zdmnt3Sj2bK1WsWlUqWaWmVZvGwlnHN7CM7Ie0wzWN/wVUfz6j19AZGMph
n4FWu00tLKrYNp4cq3yla9wfuItQYBz18Br29XW2c/vZDoM1mCWwTiUHd2lodzTqf8rISveL84vm
oYSQUCE2C7pkvIFWG29QU/6aMzfbKX6HNpCXYzTMj1Ax+WgYekPbR4H+LS4W97/7HodgBuwJChWi
dofgNA4RQNw1FdbcvTP66RAUjBeKyP0uS9u51MBLsigOCYWtmJrm6MhSjQgu16WV1zbm95Eplze0
5SM9yLx60siqzrXmi9ElIWl3mrdCHuJsmI1rK9spnJceKfXJpW2AveTXhAnh2hmduQJJFW7TZb6o
W6a9tR2sSb5nNHeRDJu7wXUYf+olzf3EOXPk0X2MuGS6sVFwVpYk5MWuE25sLRqvpj89jFl7Jcji
xj+C3lrmJPe28RcVsPRm18ekmKH/RZW7sYqkoaKcoYGY0Y/nME93rT8teMZ4uktmwlENlwDV1AAH
UY7jQy4tFMJjfe2HnPk/Bwx1UzooVa2IiMRv6TM+ozBvjiNIoaCwm5s/xe1NlhCIKuqpyFLi5Nq6
uBL0ofnLmSga+GGwh8JXzx1eKdSc42Tft7EoQT4P6AQ1ZjJ5y0d3rHBtQy8mpJdjmfE9UAd9PnNV
gKYFDhJCdkKsjWlC7Wh/1uQ2w+HDCqQNwU7rIzgFNdbqKSa41zem+wH0KWjy+4h+93FC0aFBXHxI
xijaiXT83vjhN62YrPtuqvtbQS4RjC7t6uhWsPclTWscZntQXTZSLl0+WDoNmckhW5xRy57hw603
iuxcOD3jObEucN8gwyTWcrAGi1I2V6oEvf5aWkZ9lyNH9OI7FPQXnF32LTG1s4768WCP+XtnYfOe
FoBNJJLkRiJniF87A2NUh8WBZGSqKZiRkBpcPHK9dEYU2x5G+XpuDOPYZF8JBGV6UvJ/zfBgbSIJ
A1AOgbmJWhIkO74ReLPW4+Cq+n0UCR8KN58mZgRfcJnZt/Nkreno8U1xitG9IDWDosNB1smX0mUi
O6fdxV1VWho8IHp4xNhuHNgtuLYQ1qcAfmprDXCEkoBh/m9b0FLpnRlDY4qD4CKC0YJlap8oAz9Q
Hh4uDXFRF7XGFIUIRC3RN67bFPuMGfWqYJjKvAeo9kDnmFnfVYsA0U0os5JFDBLoybn3qQFpZbIY
1W3jVKIPs8sY5zQ+lpXhesMuAUGUDP1Wr2lcm65/IhbafUpTGT2idlh9qVNnjwJnMZDp+3SZ42gh
gd7+3Qjmh7p5/xKNgf6oF2+y4/wCrbyr+1y/9S5JI1xd03XR/DCQi65xR3RI1nQsoWY+Q2ZbiAq9
ZEw2GBlpz2F+JyqMeln7Y9DDReRrNUc4VeEzWYMn1LriWDfsIkvKn4MBoVy4oGkjekawFpB6NeVN
t519gi5tFTV1dy677ruXGdaFTHs8TxJHXWI4/FezgGaP08qDU2o/ZeVNO2mjONML9zVtyh79ffIk
O7+5GZEDU8xGtrBcY9u5fQxRFBy10BluRpIzvZ9wbkADPHVFs9bLfDrZesaBICNU18KA4TqEV+mY
O6ts8/vI0kGMNG9tYOBWE+ODJ+g9xCVHYBfIlayg8DhdPmyJXWoZp8HnIssPmqnnv3ChyY6gPI9M
gd8rp8muU4hcsXO9cRcQMr4/zvjctogFxKYczJMpIrnLBECLXBeg8bhGcsR8TTHaMsTs0Huaxl2c
+gZGvN7aUDV2EUpiWNLcFLFRhDmwMpu7cR7k41JNHQ+ZTLx3omH3hGKC2jYwFLg15KQS4kvcloT/
/rAHXed06A9o9Y3TaPxgiDEc0mLCh+g4UOsjkP2uADEg23pXpDTXtXjc4887+Jn3V8Kw/cVmdC+B
9K1pA7o4RwFU5jUBatP3xMscmBKcSm4Pr9WmH8dtxQxe0mvuO8eEEOhbn5bOA8NruBJNmmzjoQvW
CzaBXob/qyUugLz2rmOoi1Dccx3gxlpACmbJAFsaxXNN4to0A3YUEUHvzmgKmkcoHMcY8k1rMoCd
XUbzyhlTg4feDY15U4MympdgQR1iM7HzvHa0ZTdRUxpkGVovNddpGwgiKkFJJnYVDqua2HAEjeWF
hl94cYYRuvNEMYbBetdRt3YCUSIjQP5nQuIzAw1Bx5zvQ5m9j83kb/KpB8ttvkLI7s6WZp/9RJKH
kpk1WPhm5UFlOAoQP89Sl4t08Ls9kBk9ZOg2qskgSCXFdtvP4CmRDF79fGJQb8J9zyPsvIA46Iqd
C6BbV3rUVV96DHyDfgdxaHoK0YulLchiSlHwMNBfbss2QFQXZ9Etcxh7e/ZMJDXT1zrWV4TRAE+u
8l+NjvkLRerw3WmqRyJf8q1Tpz0mnACBJvGl85RalDVJhUmBOlx9esxbx9cvaFeCre5p0XFm+EO7
32fWaj4xk/rVz/p48Vp0xMwYW2jy5i+/MymbmNYRBuQWXkq8CVMgIpEoMTd1FDokYfPbyo7Hs0Rp
5TcorcAMFC/IvMY7aQV3LlSMJJFfbJlwZ5uzZtWJ9l2kWWQAhexuWhdRiSLV41y0087S7f6hbpAP
a8iIuMLYwd5JG21jVw1FztZ4LLjRhXXuX8gC+TJlPmPEejGQayy8oKzPuY6gt7fJ1uU+szQ8U+6H
IzCtCDkL/blMu4SO3hOg3TaEcwyHykBTXywHrNWAvCUnvnAr4mr9Fr5tUX3Va9FcyoGoN49PP2pe
uUawZWIqqoxDNgff87CqXsjJ3MQ9bb3I8cdHrYbLW2nhUxIAHIHzsskL+h9Ggo5obkW5dwReRb+T
myEf7E3G1Hab66Gz7rjRbCN04rQsoLmmdKYPg1/056jB3sBtXtsEnWVe4+Wv0H3E027M3EjRVGwE
3fE0T3AYd47xbNGF3rhjO6wFzRqmDzWqqOSxdAt/W/BH16JvTdQkjFDTuryJ8DZmjXNu0iZAKJll
xy7NHgwNu64/8A/wfNh/Q4jeihYyNwCm2GsxafIYm1DXwyi7UpjYDzaEBXro7RkTXLez2x5cAEEA
tII849i55TtOYsjavej2xDmDaCZTmOQEIzwwKtrhoecXmZHxxrOgdGz21dEpBfO1smk21CD7jTdo
FrlWWrFXP7QRgZEwjOmm1SiRrEA/exXjYKZnKGh2cxHv7KQWhw7QQBB7zYOhL3GSFZfbwaHU9U2z
/XpdiPJZz5L54ISWhp0OdetkdtcyH976bDa4yiJVDkabimIuZ2CxlFEvQ5t+tesRJ0M+W5cgz/19
PeU/ujxtUID4HuwrPaMeWdA5sYoLyc0hsDq/AXPQJOdFVGpoFXS3kY7lMUX7dqRRePbL5I57cngW
XZBdyQhEWpSWt07vdhbfbF+NMRNDJ3wMqG1eCxQX8fA1LuLhIlIyzN3Aqre26FwSZH0maaX26CSJ
d1YL0fQJu2uStW7Z+Z1TVeA1BkhyImQIWeei2ceD512RJhZXvraQsXZnJ+6b4+BKDJatzkveRo6H
M5P6ngI+14LBcr/knlbccEGUaBRNEGRjc05ign8n5qxbLx23lTkNj8WyGP12mxXy0e+ZqcKSbu5q
0F6eL8+2g5iLyYN50TzEBnONUjrNkvo8x0ZyLP102BSZcW+iO3tCS8WxDoB/E48zai17Ce/gH7eO
2so7ajIRJMfbu8qhYdmD+9zHgrGrz7VrXcsggfcx3+EsMQ5lOf6w+zo+mPxTbwX5Jlo+xVdCyMUa
GbXBXuX7MDr2AzyLjc8t+akH1BVl+k1DrnZjznuciVO61IjMMeEwOM+Odum0JHqLbNdUCPyKVt5R
IISRheaD+radnt2CYaND4Tab0MOLZoNegJsBU1N4wOmmSJ3mWOVchHPEdVd/ZMZCxeledBxEFjJa
hpkXMojrq0fpMHbwp2WV9Tw45pngY7HXkjA+hgKdnVl3NE9qP70DD3UHSK8/ZZQD29QfVrZfxkCM
C+o0OJsHG8lpgoegNbD30sD0V0SHUGQmxwtaYhJvjbKwiE9GYlPkPud1j/88af7SE7fe+4X4QS7I
aWj7nEwk3GBD0kp0srXcOs18a8CqrWfkUeuI4vSqoj+8n8ax29sZt/qEadNuyCElyaKudkQH70WN
0jMyQ/maO81Faq51tDz6zfPkVfspR02pZ0N0drLuUReyWvdlx2cdGaZXQj5XgS8uFHCfQ4N7CZoc
er0xMmRXekcy6UvyrY/uIjdmzs3BIZm9ka2xzx1qu8ZcQ1IycYV1tXjA9lYeBgf7gaZpNrZYYtwL
SUWpNtq/rHAsz0XtEZ7ilIc4KbbWAvtoZfulcMs3pG1Qlafhu5SMbMWYbNX3kKLG+zt7X4ao4ACO
w+wwGPIlEr3cRiX8yKm7m4NXd7RDRPv1zCXQpUDs07lFA4v0vbOfq/Rs2Pr4FWV4vBkaG56VI08f
vfylovVH3091ANVjkPOeoxoUMNVcir35Ukuqlm6sbMutDLL6VEb2ehZYYGk+FRvNlxlXAjwuiu9g
FHq+zrxFg6C2k7YFvJaHR4qH0Et91IqWC1rFGCKG77Y9ntCZZ9vYjgGa6OFDiDiMYOsk3qi+vYrI
Yww1HNDJIt2OkSbo+ffcIiB11LWD39wlDVKFcLHuqvw66Lvkp4cVKR+uMZxCs4ATSqrPKkkwu6lF
lCW3oOvivUap5tROMDfskYM7p4tF5gj0a4Y0D5wszQq02asDHos5S4zMi7lMeU4yAwhfDn9U9wVl
DNeoKgKgphUEyOmYLUjZ0JrLj+w9TwUaKl3ajDuKOuiLkWhkCiQIWn1oNyQggfKII6ylTEGgVCzf
RC385a3ZUuT7fEyzzGSXTuXLH33owGKUlDIbcRaPv/rmaq2scI9/bqo1r5qSTWPRSWJ6yCh4AVCo
NfH3mtqMlh+sNM3nuatvUZ1b67wawR6EfbadnAiz4LLw4eTjXQPh19uNPKmFw93rOGOoEIspeoZh
hb99Wa1w93ws1CYBu7S8ktKHXT1eepFO5zacdcYB/BjLZ8MUy9G3UTKMVIkUUq7OVNVpGtOtYMCb
WEt2h4j2baV/NSZLwwxF0RQSdXtKVb2UMUh78j3nFQgE+SB0lk/5wmBRa+myRpyrAzoiuVMP0Ugc
j5H32i1fp4yT/1x0CsPS49JTyZhKKRO64gRPnvQDrfJXs0uMmKBoVqCnXmVYT3Cr/deit8qLBNm+
76MU1YjTx8yrloowzUFj61tJSgCYSxmRSmY82ve2SI3d/2tdl+Hbzr+Sdf17E89l8Q90tY+3/Jes
S/f/Tbd1gyucZyOc+l3WZdjEFdI7czzDFEtsxz/C1YTuCp2jkpqM7/0t67KMf7NMIXQsEYLKhfF/
YqsZrsW3+QdVly9Aghk+hXMdro9toS37XdVFuaslB9hlZGZlOBVrRBJqMS7saGOhQJszc+kCV9Ba
XQvUlSJYivEfa+rCMWdfis6lg8oNmQAo0tlOQEtBESxrlDhy8thP6jKqUkXVmlooSYh6zPtMBNbq
VOJaio76iIkGXvlzVPYojpQkBR9e2HzVzfliUkLZJX8HEqu1j5xUtUoBGAVvb+dfkFV7W3Ul58Au
ToTLLRVklUSLtBQLnaGZm085DaORxZykNDafq2bmv8cpHPWwLRA7q6f7fh7+85Wg1ukVZWkybZKe
jBjXTGr94xcTU8ZlEQhIIlwutepX/Hh6qPNzC9JDZ1gBYMFZsAzdgpP+3MyyJX6UynxyqplpUeA6
FXPq6Gu1CjQMXJRaVQuqu91JjLWNZ7TA7zvTLFyrZI3PhQFXF6WsIRhFMTgtuB9XtFJyogdB5pUU
X2iDeLSQ9C3I85j2VuhivVQPqxd8vopSyKszcLmbARXvpromSoADwyq4Xag14++1WNKYWv/xtB6P
AVN0lD07baTkJrhIMkHgR1IvVNtmv/yQvz31ufff9llYy087dTW3AcZdaNr5HJ9/vfp4+u8H1T4+
/pJa/XylemNe7asJbQ4md/PUZ8L4WNPszuSqmXETUqvqabWo5+wbLOSADiXv+Fzkf286tTYdqN9+
vOLz8c/XOi0MibLaU5FD6lgIfvlW4bE/1tXDnwtvOVY+nlcP/o/bv+1Krcb1wI3bsZ4/36LWPvbz
5y5++7v/bTXxf9KUK3F9/v1h/9xT5k5Lv970Fp8FX+bP5//Fh//tDb+tqh38iw/5+bxaU4vf3v7b
qnoqdgnOszNr59FXXav8m8/DW63908c+zos/n44zqzj88aAK01GnDtRUWIh//AUs+o2+1eYl+xlG
sLsniA4zByfgH6fbH7tVu3HnB7CGzlE1khVoR60h7aw+uDtq84/HShWIrsg4/21VvVQ99flOtV+1
S/WY2nTUoFpt52p3atUZOvSz//qvf+5X/RnHjp41OWRkTXE0mylA+69qtU8wem+TFpuXPnjQHyAU
qQrspBLOP6FG6hmRmfYMdHKh16tXqUc7iifz2pshCbR1MmxsciV7GmvsamY2OD+pVShveYlFi0c/
dmPikKJgS8ziR/P3Y18LOgjFPlqBXYo5mpaLcaVIgTfcHX/Ejf0WzBUQOJQCBd43NE/yR5rZoAM6
Yj/77OeEGTEvo2ibay1x1hXigkHE5yorMfqNaCYwZcj8ZHnhuzX32Nu5BRELR2Zm0DBz++1TfnyN
CS7AaoqbiMkat7R+uY4rLJXa/KePfbLkPl6yoHvUe//p5gfm6o9d/y92AzBTwnIQB7VnX91s1V/6
WFWPqt2IT9zdP/0kqC9QJE3l/vdP0yLCoGLzWKk7Gc2G/KSIeGqtW77Z52N/vubz6c/XfD6G1RGA
2Of2/7RbLBrcP9W7P3fxf/szareff+VzN+oxP0nfcsC3TFeZgY3LrYtZZPuxph5Tm9zB740E+YZ6
hXq8B9zKvXB528eqeipR91X1nj/2qDZzdYdUT3+8Ur1pXv6sWvt4/nP7Y58RqLRJczJYjh1qgFK7
QWh1zob+LRq1/Iwfkpo0ZWwjn0j2k8O4b3VK4xYjUsSiLY6XVCfu08JkhuNznUTVj7RHAybg4K25
P0PqiJClh2R87Js8v7S+Xx76DoXskgCdpuKbZdNVqeJT2n5zNXE06DEcB4GJvwyIh7C9x6mg4Bzq
QPi0tn5P5t5GM8fkMbZuAp3JfVgHTNtGcUqbjEJaXD/Td7D3Udl+zWLtnRlyvJ8MYD3l7NzCQRdM
qec1ZuXWLwDjxGScOksYXxrtbUnRPdOR6GUFMXAdOS519J4GKOSmwT1YLXoBJxi2hBntmMUSrjxm
w67w7EOV1veBFv9Ki4EQ1pnIxoT0Sx0oKzmovrtq0/Q7pT8ijwUxDTEjcgIEvFNm6l9yKx1veVxd
9KndlozdN5PrPfVDmRzJHvUjEqXqsva3ELrHrd1NKUmB8aNrzNrGDbN09R2/Gwm4soz4T2KZo1mc
XOJh/lpm8XevAy1uDG96+yTD6r62yYqoD2WO6b3yluucE+3nxpJ0mHpGk7GOu3sp6DE/dlYezhDv
wXazQ43Y6GSa0ImsrizWUpTfoMuScNmFeCcJ8lpNkfVgWj+z3reAMUU9yVUeCI9oeoQQCrqnpryL
aVoKzLXTQ5iHp8Sszkk1/qpyQiG0mn6AUy1lvKHqcECScZBF6ESDIoqP3cSz6dRciyk9DR0X1Vq3
Cur+VC4llV6RmxI7m/+eGBRgzNYUl8miI+rW4cZZyo+RZ7710UPQAPur4piKoY3Go6o6MFr63qZD
vLVw5hWM/ZHW74i00VCgDcdxEG8FSK27XmLok1/Fkz5CHPHiCdddq/2lRQfUcxUAF/0VBnq5b3Di
ZiEi33a27q2sw/G/Cx0oJyMgnXXnAMQxernuK0y6doHPoxPE4hEtvKN80B7rhGShOImjDd0g8LoQ
8jQCT0BshtvBoadq+d0bwupfFemXG6vuJFq9u17v8u3CFrtzjDOlvZ4841tlde5ZIEtCfoFjs/qp
EbWyG0CzZnmFaqbU5bqTNDvb6ldR2/dAQg0w9hwO26gBOGfPcbX30/s66dEJN2a2dtuEABM8Hmsr
r2g1BXGMtIZbtJsxs7GRs69gZ3PyzMZjNaORtA2X/ZA9Q+X1rZvHB7dzSXnF6k7hU57UO6YqisAI
T9eibDEmhdWbANQTG/O587xdzvnRpnkDZIiKcZI8SEb7q6rNxNk1IlBBdC5RsOT4he0TgcHGGakq
YYY1kzU7NN5Hmu7bYIAa7qCeuh8L9ziNeBSbzCdjVFiUcjP5AABrgvyQL4FS1I8dg0Ctic7oyrZ8
4tEn8QJwiXt4Q3RlJYNu51mhsSdR5BliYH0BwvLULFLbGSn6HCeL1qSaYK8BSCaLdFWnYXvVqfEQ
aAZQP7sfB6Z/PVSLbVk6LwTMFLtmng79kJbHEcBaL1GWk6zTomHtdnPSf7cbEKvjAFWL2tsMU4mM
T5pyeWc2W0cL9tIJ4dmmCzJOVi+UqhD5dpZ9IfI4ISHkm8VgxCX+l+tphe6S4tTKXbp6cd8425A6
U2vXOxJmUo7GI4X0lYRUOqH9AzKN1TeS2RcUhmtrWIrqfLINVsJrPZAK6fZdvZhYUUiDyF7pxvi1
67AYOzSbK/65yEWiv+Y++KsooysiqoObjE9BUd+3QeXsRefjg6y9XQVVddNpgCFQiD+DieCgCEpa
XFoW7VERPfWWYW/m2D8WsShoL42IoJKWPJ9Y2/fkWUIxwUrS5SBMiPYjV8irdl1gSugX8z7Mum1d
o7iz3K85ENc14Gnaz1hAy3J+20yF+Vh71StnH4yXRlarwdexeS65W36wKweb+WhK3lU4h+fErAGs
tYujvFhYFuFLzGm6l9Z3ozRGCigjCfC1V2J/nZ/GgPgEr48goXfREfww/AbNvaSh8Ux2DUMUv7/o
zjc0i8W+MqFtdTYJcgEeAKPJn6wgn1dhQ1iLtugukNjtXfqjT6Q39L0wz/LOrWvtPHCCcaYBFEto
/AifwKmJWBK0OmdY0yYWHCG2ofvQQ23bxBXn5LDk9BS1Zh5H517I7laPKc0hNAAMWaUAQJ9iUfnS
MIpac2vUaS6sui79xgShBDNGybnzidMLJMcHrPaNnVogwBuaN4ykj4gGyE2cAPSIeDsldvKQhgRr
Friy5mmyz3EZBRtOvI0MPYhmtRhIr02u1kzjvvPX2OFHIort/dQHr7ML+sUe/dfJXKAS0FhXmQRy
MgXfG+mcexNj9pDSXCxS96+8yeggj7hgOVOKQ8BMYBVW5lMxIqQhnL3ZZt7ZdHFc23WAonv0jR26
AACvxqKvdc23Gvn/2m+IbYMiUq+aSheHyaPQPhblGxW1/Dj3jIikG9MIcV/GniR2I38p5hFTnSgO
Wch/2GshnhGXfamF3TFbb58LiclOWujBfCu6paIk7WRCDlYbOCtaUdBvGkLgotSOH3Uiw9CHljsv
oahccm54aTDsuJB0m67/3ktMeiRTo5oM7i1gANxuTIcDWj+B9KbJRvliQJdCqKSN7yOJX4OcAME5
0W6ehGvUjzs4X+FJF0AnSCqg+036B0zsW9lo2d6OYa+504UODQE6Rg9HjqCSqeLKN6AEr7phW4hG
Uax/VkZM7IvNQKGN6cR1ul1umhLAiNB8DQt0hUe8eBYUiCTXYzTB/g6R83AtEro0gWPKrT0UNxnp
7ha5PQmrevnUMnKoazgFXdfd+xYtMlBr66wzqzvHNV9N4ApY8kZXYg+wYAd6SdXiSUT1lz5JJPW8
iH+b9TA6Br3dPLzEZv+jGvhTeiJ2hY4cnrwLoOlBfTHM6JE8tZ5jtNshvPiZjq/kE54mc/yVDdq0
Jj8YDgkUqxb2zmKFgSVtg4PL3bZZj78sYglXep2ROO7ZWN+RtdGXuwW9QMcuMD/WHu2cosDOJAsN
jFRaBMeaIbTelJeqQuri6jiywYrR6SJZB5SljDI0ZSnymAIykqSHHhtZu7Fra0kzHndzSSIA17ht
bvjB1S2SR2H379KLOQAMmo+0eLsoi3eJxGLk0O2uI9elzuue6+pQZFN89C19E7bH1BmMc+fPBeN5
sFVgtSoz1YCMVxaY/Gpt2t+GsrbuWvwPJNcWKTZc9KGyfy/0gYtJtOYXRzQXimcY5hXTun3Z0jGF
LcfEJX+E+kI2c1FdQ0t/NIccP4NePDlS/gzbnhDCSl9VXvSVJMcKHVFkXjS73uoxdqAohx9W04oG
cBad6Xnjrz1NpIPAPjC+kkNA7Dt1hm2SVhfugwy3XHw4gowpWfr+KmagUJFmvrat1t7XNUhpB0Fd
iwp7E+rf+m4ChQH704I7YVjlY+6LeJ91ebApwMVLHI8b3Vy4fwEOMBknxEn35l3iNqD/uRlHlnaU
mI6uVdLfnPhnI8xbM5juF+s/uDuz5catbNv+SkU9X9RFv4GIU+eBfS+KYlLKfEEolRL6vsfX37GZ
LtuZ5bLveT2OMG1RIkWRwMbaa805ZibmSbgrFOrtIabXPUXv42Tk86ZDrGS6VkBc+8QxSiqsIpAC
OYCBKNGUWe94AXQzdMplr3HyhbNOCeWQ+VHTe+Z/nn5SCp4jbwh48r3cRlZsMz+KvGWjJXQaekBw
LRbksGn9tYDq2/vj0asCdZX5yTMEGn+dESQM1MY64WgtPjX53tQxdnF6UR1orbVIetodQzORJBC8
tmN4BW9nL0hQ/dAb7SBc7Lja2H2QDUU7PsbvMH4QDG7cLOQ+aFwLWViihO01OWXPa2jgiKp0d+Ob
3l6p/UPRQFd1W9VfO/hn3P6rC03rSOdoFVqGudOG+ljHIVDPyd/6dIU39OhfrbxGL4AhDE/x1g6Q
JqPfeC+cYiQ1Zhmo4Vuno4IpEalCCwrhdvXtNkiab1XqueTDDXtntGZhqQN+srkoIP94k1DUPCLn
u3KPlqjXZkV6CdG2BBr4j0wub7nuMSZ3PqEpQp/DJnlmCDhoXsmn2n5CXsuTeV0xE2p86tT6wCod
zktG4U4VLWFZ3nJTJ8+nPyi5mOH+TOajQ+goSsATJEzoQ40WbDrd1NeVy0emaI9VEytnNbI8kA9l
ci69vam4qAfud/VDt62GJD5+v08T8AsnmFjb3x7l615A2ssQrAr5TPdvdJPx2oB4XpQN5LhgeqrL
pzox+3OvoQUVFVaArCeOj5gXooGjiBfif1JQfirAWCaSolqx7DpIhEO4t0zOKloEiMIH/7GRN4j/
HyHVORKLJsj5ON9vaEeC30ONvtJz8ct9mT2Wa6S1nPK/3tdOTjTTCWxYlw4iCQeDVCpvWg7GQpRn
TgqdJb+pVkOq62ecVPqZ1izRAhKIe/+SYDLjHFUovYENf7/rt/tr23wOKX9397scpdTPCfFCixSv
w/J+3/2GTDt9W/sILe4/8rtvoCnHlvX9F9/vtvQ8BcWYZ9v7L77f5+GYohozFmxOi8X9rvs3Q3JF
9pY9Pn1/ZFqEJyEUNG1B9EivMCdA7QxBOXzsy+FjCEsPdptxVMcoOQwIgM73G2fivMobUgR/uy8Z
u2zt1UYCalmJlFlB2+VgKO0utmJLghes748lBo1xjgc5OUCMlAHV5ENNfHs2WYWz/v51lU/lCsWD
SWye/H5QoOnR7eEc1c7D5LKGdBO2wpAoekKpY+XBCve+/MJge/P9hq3V5zYKpt1oJjxD4k818XsG
F4dff26IOxfpoooGUd4n1Nze+2l4Tou0PRU5+Lb7ETUVoT8fAlwjSVo/5FRfj6bi+I96lD8VpHDv
7z92v7FLyGCekxWb+5f3n0UHisOohAF8f9T9Pn2ERwBT6QgQcEBF6LvnBMDLGWcXHnKj/QKZyD3f
79dF2j3YuNm9yFH5O+SPee24LYSOnlU+kl3gWcVERduG4y8nzXyj+K59LotcnIsM6rZGSv2CPZY4
37+Bg6beqgUBNPcv79/AzG6eStKLmdE3CoV/0Kzq1ADlGI5Ubp11+O1ng7IkxBpsF9kTZbRyRqwB
k+IFj0UGIAxWZ7w0hAcWSzQlhGmX7lstKRetvDGbutnSU8IchE5p9r96+K+TagYF5T+Hq12C/Nv7
37Z18pp9+wHt8v2Bv2gAhPYPTcan2Ybt2vdJ/68Ba3zLcU1TdbE32o5gOP9LvJqp/4NHaKZDvJpt
qrbOt34DuyAnUDVk5Bp3/w+i1WwhmS2/Y7qYDv+gVqYPYaJAMIT+4/S/rPy2SmVPVaFknAHR/ULO
pI2fyGn0terlZxhFzXI0qg4DMplpXKYBQmbRtoLsiEVQnKib/PTslN3VyXG569YLOk0StMKDQ7+H
Zsi9d5l68VHkjLkVE8PNkfTebZ2fDCt8LDNBZr1bzBHErzvmJ66LAazMHWeNyeJCIJaz04rHpjdX
WOti5LU9sZHEyPppcsKLya7GybGxGPSVyhiaVdKqt3Y6kusO+IEQ33mpmLvYSBBrRwS4qAYOV836
aEp1nylAoAMgRrTflMg+uVkz4QcjHkmKxiMgbHkHfirTo49olO3KWpyKhK6GPmjnOEk2jSm+ddDT
KjdF1F5j7LZrc+Ma6VH6BmLdJO2xX5dVe22wLsywHLkife/HEel1BWzffx+thUCizn6G3m7bkwij
PAmkaeQ5dEc6x3sfw9hMDMoiy7pHTNHHsEmOeWZu2iznIQXFPe4UQDVhJU6Et+5DfGGYys+up94C
xdoY2XhG3zhDPlal2q1SsKvHtNHqETw6eugm/NDggRL8+uzV4yVEl6gDhGhjf5nuaq9eitw5CWNY
p0N8tOPoVbOm/djzZ8bZsde6S6B6W93fujFK6rBdAfQ8Iug4m9G4j7COuBU9VzfcVVxzuik6ho4q
W2THgjYKLRcBva4xkYfClNOTfm0RdA+0+dQD5cyF/VKO9Uoo41md7GMzPqsJlahrBh9MnxEx2Pme
FvTWs7W9V5ob9u3sxth+KybJzAhoNvCKdlgV0LzJ5kWD+aExXuIOOoiVHPx+Sej2uQisTdEEuyiD
PKOzt63io/yENa+/tXRq4in+asbJh+UHH+hBLvJtpFC/lQ4HtTldtXJdxerbqLYYrAjdU4f1KBPl
QByw89kiZkGK119c+rUz8tn2k12gsNMxABgujpn+PEz2hqp5R2Z0rFknOWjQA97BYthrgbnx/XEf
BsmH42M1oYFMShwQBDM+Gha8Uo7JqbQ2qqrOTQKEPGt4cwr9SM9miIerTQe9L8wXnKS7qdfmRhEf
qzJ6vf+OkQbMgM2vplcBxi2Zt6X/4dWOzWVsWPtD8irUYW+bdGH5VAKRLeJujh7zmDfjuQOwFKrh
i9VGH1Vcs0g0qxSAtwp6gyQAUCvREZHyxsuJ8KhgV8A1SzuuP9F0Dqf4GPeAUCOOVaV6itE/R8O6
KruLmbTXSkmxWbIcOF+HYLq5U3thaJT7w0XnI6ns5LXuPrsjPM9+uolyuslPsFXHvSIr3SB9lW+M
PB41v7+IsOdSPt3qsaVgGGcdMaPyT2LoBNOkoj43N4gssxka1nNfq+dG70lyXulDuvWNiuerMJ/H
O1LmEfBEs763XmpmNyRpbAgj+Opq5AawJuDjeWrpO8pjO46HvXxtic9a1mPID7WBGER9HUXZMQpZ
CnCL7W2rZfbFud6mLQ7U5GMwzWUYvvSw67VwuOoazjcOJmLWVsTC3bwGqHh6w5e2NjrxMhQQDWGl
3lRzWyvuk1/Uq8qKdkpUrXKDzmU2nUU1nANruKaqtaC7U6TDWWnHm4j6tZNBnCQL/tXxlWdMg4+H
erBOZqW+BexfQ89fdLof0pKwT4YY3lxinjOY864VfTTZuIfjx1ypx/EaLptxl/sgyZdAdM5enx+M
nCj4XlvhT9iUUyyJlXhYu+tUqmcAyWR38b8WMV/T3vgKXP9RzaNdUxmbUk+OaclrHzg9xoBDgnfa
TtR59aU2qoe2nfZu0VwBnEAipp3iDfuJE0H+y6BjlRMRanB4DUSHWL62L632rfaG8yDzxMz2Wuqc
YpFZrL0ARJCA5s1iFdacVhMZbIjekx2AoatcsPE/kHgdPbhc2ZpouuH9e0Vd9En3bkBnr2h5mbSY
w5sevNe0lf3BxooYkw8eH9HunZCtruRJVOucY5TrMBt956VtixKFBFca13wpW2vDNTFge9pcbJNz
noVqFndnUH+vDb8jyVjdEN4HA0Y9DAycaulr5PacH8GhCk7yd6W6ON3POG0Agg+oxFPML42iwIf3
JJg6eOhCGqd2JJOFRslfxIFEUzPaDQrwTnLpNsnAlAeb/bMTla+wjDFDRtpb5Nv+tnSZ4jVecYDP
MhBJYO8iltgDYznmpyOWeainRixkUmnzKQkZQkRdvcDEU0NVjkmaHs4uCIn9SJJNo9VfEOjStfCc
ZhnHgC48sCUZ19lGmWfWIHuJ2rRN1OsgVYOaxN/cI5ru/3e/b5zCcd2nDbk+9mMYRDrTDVsODEP4
N/L/7jeKWf3ypWnIlz1T5dzcleKy+9TaFf5zB7x70RnNATK0t1OJgZ1Bh/Ho7gWhQQt3YrIlb3qZ
O5lGNGK9yXrWmMBOY+vt2EOshpzuSCgFgQ1qZwdu+jalN9UmXbka1fCmCS3Yjlg7nWBiCWnVTdnY
TElQy2XdopviZWYqS7kB5Rowy5UXp/6wK3sVExU3ZhZb4WaBgJ9cQ6RDy7GhyQUSAz84Y5qyVep9
gXD/+02LgHjPi5s2k6hPIqiGFUUR4weyagJY54kSnLPczJfUXzeHjZL1OlnuJuAqsCwD57XKNAeu
aufswqz9Eg6YtpUoWJLiNcMBCrLcHrgaJyZqf0HgC8HxiI1tsO8WTNMGBoefcWBPkf6WKPGuy6yT
YyKHQcMzjytnkxfjS1tIqgmneVSxeHAKZGNL92y6+NVIh56sSZJ8AAU4nxM1bR7wl+H9IOOF6SzL
36BjnBpjXOuKfbLS/qpX4zU281Nie7PSc9aTFb6GJn73am/a8e53Rf0vkcS/jyDW/r1MdnViRWzT
uecZaz+JZMlsxxjIeI3U1vijjNlyJ1eM2ggWhxPk7EkZ9yV11CDK5V/8ZviNPxXorg7GSDUs7PRg
z3+CLrpm39IDEUwjfO0MHj/DHmxvk4UNRjyh0Alx3wyJN1Nc+yRLpb/49T8xH9kfyERoB4GyqmLr
VH/69fisBgO+Ur7Rm/hVrjUZ+06lZLKrXmKtv9hG+Frn22Z4DC1ygU1WNQpbpDrfaaA/hHL/8AnI
iOcfNyq8EIcNGUWbK//740bFNzI3cGpsivLDt4buYlGZJMregT86FhQGOGwEkSaYVtDYVcssaS/Z
WJJLxNUnoWB1TcI8TVQLz3/+Fsk92r+/Mte2VCE0SxPmT+HURYwGN6JJt3FbtlA0bwykDEoN8xVY
E0WoZS/NuP16P7yBNuzDZHyjErv69Zk4mlfVHd6MgAXgXh7S4z37a91WnolwvTVcusj3mdtIF2Rt
Z6fjWpTDWpYgttuvY9L+Ak4AWaWrwMWdZLikCIWdVD1PhrWp+Cx631nAHwfK3V2itlpq5gu+wFXJ
xQ9N7Tprx3Xl1Jdy7DdJY5GVAEuZoIagI2vGrlYqo/zSwAue+jfFH9/iSX3G8gPawpgLXA+O1l48
nL6l2/L00WuVQwOiStRNAfWZo2aWqOQRJuz/0nygidx3V0zS2ffGwn88Pv7o8DBxRVqaramW/jOb
VCd9LM11E5WyXqNgUc+tm+zS5Ou9sh5uWlNt//xj134Wzt9PDVMz5K7dgYz6cyi5S5eXvSlnpm9j
GEmiJ0TMdmTcory/1Fz4Vo6JZmdgUaP3MlPb7sp2d1eaiPyo65PO2mrTU1Bn2ywn8KW7uC5kaD17
MIQ8GFQK0qQbzwajaYYED7VOfx4fv42EhQnPMuuzw8R6CKFoL5+3d4oV02+rszcmBajcFSQcCW6Q
7jR92GMJnMMIuXXsqnCqkSlKSHf6xUYoQBd9zf5+TbrjMQMQEtZfccJTpsQtChhB0DRSSF0Um3DU
7SWKFmz3GjA7E2Cij1tJB/JXJfBZHO/oOTAN2Ou/aShLsM5cdbK30tZ/yJiN9cK7Su1MxxaMCtx4
0ROq4ypfJpbxuWI7KgVHsmhtin4d0TBOx/q5akfa9JRjWciWPbiU1TaECtn62473mIiBY6ymx8Ax
X/Sc6Mtul5rjYVCiD0UvNjpzY8dvV2ORvGqJtxNQYo0zASibYLSIgx73XeO82B12TbZ7VCz7calw
usIIuO+TcnujtxPLbrArs8dB56LF36H01G+2xKPlUKvahdC6fe+ob55jnoRGm+DPjzT3D9YXEyqE
0IA26IB3f1z5JqHkJVk32UZu3+SWDhrWi3YTXvEs/2Rc4JvsL1bbP1r1LZWS03HgTFi6/P7b6yXM
/Pqff9f+T6WPoUggVW+smA1ZzcY0/+tL6h+cssIGrA9lglGO7vz0S1A9ECGtEoNjOh1oGKumiZNM
12oAeYRFFgLQDCRKeZkmagOnJgkEMH4Qf8gqu3KnfUR0UWi4S9fSZKdl4yr6KWbbw3DkRbAQiizZ
gaEl3b2aI/356tj8mrKLj4DOdiaeCrkQx+lwa3391kUs1RVSiZk+LZH+g+lxZ4NoLwafP0qLV9BC
e2bK+zzjZbIvE8Z0C1zzFBfmhtCxa0XUhCUuUz9sLDY68kVa1CEISU+jYV+h+HLILDun+FTQYYAz
M4XEexvRkaHTVRPWi58yb7KjY1YZRwylS6Ue93Lb1AThUZ3EAq/tgcNjP/kPjkfro6ZfgKAugLEG
BLLLn7VWlDMvIJ8TsuFM1cMPi8uFMrInCeNjN4CwBEOX8Ek6iUEQA1Ayfp1asdB0AF4zu72mdbWM
S/FCDPZcbkrcAbEPr8Xz4DCygpvs1/784NbUPyhwOMRcUzqaVNO0fupAZjoYxhyvxYZBdTbLEFHl
JWgmhpFw8cBaw29jZo+/eI5gq5kpQ7jua1KOB+VJd+fJAi78qWKbB1Vm35r2qTWdXd3crBwEJjt0
uXXrunOdDpdA8Q+1oyOriD67uNBJj6Qlp2IGD59HJ36NdJ5f6LylfdZuTZTeOY2/zGKirrPmlbQA
Os58qlFZVLQVETOedZKrajl1b6Stgiir96HXvwlWfrI0XgmEPpqI5YrR2SmmRfExrBmgye6dpwwX
1+kuWtsuWmtYpfkXuUkV8HMrZVhbU7MqaI7UhrT7Uu3QfwH3cCsD9cwGbwCMYNAsk9WYF3cLn80c
ItkTMANfQxlX1ZcUUOLYAlqhCLJq2bIwXlzm9LbBv55YkwR+s5Hsg1jmlDC8RzS0VeN8jS3is4qm
Wfz5B/0HqxiFm/xHM1w62z99zL1fiqTpSQDpMajXbjczmd+DDwOSxkFuNMPZRGhQ+H9xfMHx+Pfl
06F85gqt4bL7t+WzNA3S9Mw22zSBdUPhc5TXOagNHW63XuXDSNKj1zegN9mrRN0CLPimouApRhov
dDh1ThSjtph+6yBsaFlRZGOXW1cgMWUtptlfbRopJmIzWS85NErFcJbdDVCqL51br/oy2sklow+P
raKs685eAy8R0DVniUsVlo5vvmefAt1YmDT3opGZdJEcrVS9yXU34qCLMlqIWT+rCNdsCX6N0iOO
/AVO2YtP0UM9kZcTYe1cjDI+zcg82OCQuyY+ZiQqEQR+GZJxnwrWDXkO+0b8Kv9mY1Jvk6beIggk
JayaOv6qCChDTGxbHhuHhPqJaqkj+RoA7spCRwzqvuGwr9m5TiQll8mpgUZreS/0AyXJ0nmRHQq/
U/FPB1xuzVMxpR+yHeJ0pP1RmX9Djbzu0uEIyBsH9gexIeS8pkfbpOoYp+kNkJ3hsRIhKLGzObQg
+KCclbKsg+76OkHPAzj/4AeezeqHlzsotdlE5EXNdjeKk90ImSxw1GOR0ImNxKkdYlQJ4iS71hr9
OtltGgEfK6O5lE049l5v8o/GCX3VY+1cKuFOFXTTovYir/Ah50bfof72xrP8GtcBjDL41cmuasNj
Rju5I8wlqGPgcoBDwhgujReMhGmZG7n6ys4aeYZXs+keIE7eN7Fje3XG/k3Lo6eJ5gzs4SdlJ1dd
woOOqhcddUYH2hS9SnGblrVsNoNX0+RVKRYrNN3XtBvnI0LrVezvLct6kZ22FLhmxdmbqdYLl3Bs
4lw+qC6L4CkqbZgyPFcy3si1e4n8YIlIHiTZ9NYFXOqoJros3SldtAtc+ohutdIhkftiFzr+Svba
miahvViCed9Q3e6KYtzfD3iGHrKMBLKyGXreT1Yvk66AmWUEObEBIw8GkcSCHiIcsH4rLz6Z2bCD
tE5d3S0y/01V6OvLA052XyMuqsXA3qGGRAtWghEE7YVadLdkYsITkIfUocxJpo6oVbrOLMeyTzgV
3vufr1qagdH2590du00L5pBls4ioP+3uktEgENC0CGAX41tW80Yi6za8T/S5aHi0JvQuNqNOmx5o
YzKj6UnhgcBB71keWDU4BETu7AFQajJN6pNLAlxNLtv3JxD61zKiwK3Cj9wd3yKUBDzfiYv3kxu7
C9V20Of1cXWgH9Qv68dY0QnrzdFjhwqRfR3XnAyw9lJFgeIO7bgxygJ5ddueU8Em3ddVHCoFJbMz
IZAOsabTRbInTpPBTquVppevReUGCx+z50zQ1Kjwl86anN6mahT97JSxR5/bAIkHnRBAsgZdutxR
M97cki1i96FWRkF6aPoh15dgIhgviiDXqHO5qttms1/qLE5yzXkCynNSy2qWV8GrClDb6fqboQ6X
ITI3TQF0Xtt1QMfkNTwJG9bheiWBEmVPqSevu21ydDki5flXC/dJQ9PLXCOJ1LN8Nlkm+brcGmMF
eQC5t8yZCcijIhYMznkSxtwLZOhH2RlQGCdgut/JnQZKnasW24Dhxrcx5QXQt09HHFmoOzdVQRWU
txf1EJbA17WxRy2MYj0jUrisP5KmvRrIHuQJ3Yh/lf7/94dtbX0f4L7RA6tgHTU/ffnf6/f89Jq+
1/8lH/XrT/33j1/yoF+edPHavP7wxTJrQrJY2vdqvLzXRFn8a14sf/L/95t/e78/y3Us3v/599dv
KZhuuuJV+Nb8fuqNhFp2zv7zuPwpb5vgb3OaAEn4o2f+l4f+a2Du/MPiqRiiA5ZGcknLpX+vm3/+
XXGMfxjojdkd0o5zdEf7nWfe+oeuWtDRdaCQps5P/ToxNximU2BanMe25IBhwv/Xu3D+3mT6/q77
7/kvX/++F6Ub+s/VDKAG1VJNmj249jXj57ZYG6KVR66cbzhffDwgneD4oH42dWcuhueKCc6FBQJB
2tB1i8DUrAPT0I5cV5TxtrMGtOPmKxOnzEmUjx6RwgsXMMc6V7SdwZxrYQaet/TGE9qgakOs01sU
Me5gjYwWNvw8xKQR4wc5SOptvED+icyHiDVDxWWQGZ9GJOALBHbKSptaxNI2bHZIa+sGXd7C8h1n
nlQs6SaxzYB00Napgl6ihdZ0o+dcSIvBXYnMB/RkyWFZycmiaUsi40FYN0G+dCuAQrkXYjVH1lmp
PbqUynfXWREuY66kK0ZVjDjZKNeE09Z1kTyxusBrJfd4w5R+EypdvihDrdirA0mlZe9sUxCiaz0Y
PtHoI8uX8KSDYq3bQbok2XrjQ+nrz4oxDATNGWs/ilxir0MThkqUzjyOl53dZ9+qmIlCxnxy0eW6
tiaZyZopuNpRuFv60gwxdeXhYeyUAGBftonwyqBVKA2GbO5W56jat7nQdklvfK1IYZs7dZltNX8r
Qs26UvtDUg3LbaaT0ZelQXrwCbtsiWfeaSaRWN6SJtf4OhEynhqfLPY9gPqA0EVefzHUiD18whXD
VhOH2CWkySKkxZJevAYUd6zU5kM/mum2dn08/QF5IB4K973VKntA5ckuADN8ijoX1qxbfOpsriJG
O5bYGgKL+IGcfLSACFNSsb26QvpIliDpjP2qgkX7OOXac4ZC8KBW4jbkopkbFh2e0VPFBX4xvGAl
n6MTGCHI2mSEtlC4SHfACUEWL7lW1s1D8tqQ4UX4qn8hK8pYlUk0d8oiWJZpdlYJAt0bdsnFSQ9j
wjltuq7xhPa9sR4rYYAnr0kKdG0aGXV/LRQ3mdcu6hIsGoznu8heTEXvzOI47+dK7Bsrv/qm8eci
j7bF2YzRQefGZ+xexStWkuiQeF32CNxW5vXVeG/0zmYeQxMoormTFTgwcpE8CEJf4XUXOLl8G7pP
OR7TQBBZ1l0x+hb7YEgvTqYvw7Z5Ml1wFyOeWgdUHPE69sGtPYMEjd7alMIQjx5ItkKHI6RliH3N
sjqEA6u+0ZjGNoBFFiU40BroHXNQRiAZrbbeN8r0WOZdvJncGErYt4hh9E6EKtvINH0iihNRbTg+
5r73LW2dlFabqvK5IuqvfZw9QelS1KbIerWQ2SXoX4TM+rBQiqzfKOy397q315QvYnSvZViVD8iq
06i01nxQANSdxRg5B9DePaEWNSJoIs9wOsafVCBjiuW6hzHJHlRpGXeM9mHQh+QhW/toDu19bg/R
fjCQo4c+iYJmpMPYdui4KHW3JqSvX1l5vvOGol3HGLaX9QA9tJ8QzDUYD40suFb6jRTbeeqQZZ2p
WnjyfaHNIxfjoKaIM2LkK0uQOPd9+xHUBrLYzIPUlKf5kl63fVBxLJF0YKD9bbERqaa9jkpcb06M
i1Czy9Pgh+KQ47JhG6n0c1xXeMMaCPWmw3SpKPsdiNBg4TBnnEPtM5ZUr4RyFm7I+6N/oZ1vwvXD
XKoG7beaiZaPHWKt4IvcRPidZo1ZvYuWaeeAF3vRME9d9pGTnhfYHZ09xMFPCQLrVWjEDVyiHMqp
DfMrH3Noz75ynpiELKch6JaB4XyYrnfD6IWFkDAGNLG2uc6fAQOFp9GBwB+VnsfrHh54ayFrjuml
zN5TSoxPVavJkNJFhA58o5oRdgRsbBrA1AHzS+NHiHw1PV0qHhF4mMOYbHYJ0HsuAoHTJAsxvntF
Rk4dHgAJ55xWTV0+R5YWk0hZ2QuVn4Gg9AJVEWaxIJqcWL1PGYLLxTjgSKkt70CqOZZ1NXubnHLX
5lqDPL9/SzU/nesxA9kKoqMYSdnNk2RpaKKGuautadkTrGkgLQmh8HtaA1bLH1c0GDkpUV2xy2ar
ZCAjRhISzHySkFa89M3gBlvG2+JgmsrAkAGFaD8B1rZhvQs8mtnEwmFUdLIHv09Z5jFGTmaK4VZ5
NkP/01iT0mkVrrEd3XpejP1Xa0iHOdMldvV2nW5J+fis+xOtbqlFrrbMNLoLEhGGjNajo5ohOdGa
tmAajg/RjvCwIL8mSCN8rAKG+cMoTXep4S/aSVlmsXk0vAGheSbclRb7xbwy6KwbsbtLtAZlOZjO
5ZRAwVPVo9NZk0QU4gcrMnXjZNHXaQJh3tNVn03mUmGlW+eqgxgMFL5fW9kpNQmgb1Jp58qiFAOJ
ru8EIGwu2ZGFUBcpjD2VS4/UD2RZSPMno3rGHRBs9AbvkpaF2TLqs1ckvTCW3Wg7gZCZNcBmF7o1
cJRwgCUl7cFc1O42L862HfmfhlTZpEMpdWrTpp7Mb6MQwXGKAgPUlsXi03yMqaNds3oDB/lFE31B
28l/lr0IIgD8JSnrhKmPIRBcUIMleTN4VCICyT1F2Wlt9dmx43JTJn6/cCF5LzwAkHNRC3vtiil9
0vRmG3tKzX4aIjKhyfoZ5j2VhqM9ujYWDlwxL2O8jYba2zi6Hi91mugrMxu8nWX7zXPcERIZDo91
pgUvhKGgMiDKtYhaC1uR8ollidZc0DwLjYQYs6vndhwzPg8Zk7lUMETQ5+oGs0i+iJs2eYLsjO06
Iam+VFnz1NJIcazX3stgj1/0sWlOGiPGhRsdbF83XzuV0Vsvem/fkJHkAMbdB0GvYsFsxKsVOC9e
4b0GKvtJVUYAgOvDpOEn4hBUk3ntRIVIAV9ko/ndynFK/2Ix85tVQZBuJvATyyYkUomWIr1Ia7iY
adcdgS5mC31Sio2NQHLygndSLLEa21X0FHsMaToHLrrXGtZD1PN+WGZug8PFOWiUwbaIe/OD7B6W
xuTQ6+M7PZSDCESxJZGejSnm8Kks/HUfYIMibNpbV6P0XpN5KsYWDnp2wWsL6Dgodi7ggKuLO3lG
dmH3NuS2TGBFXVgjyPTUekvS2jLJ8yfeKkZTdUjcc0P33vZABhhJBVoUlVroC3sOGbXlQ7FQkWnl
whrC4GpDHafO6tJppSeevRYBegk3LT9x7V3ZlR9vRRnSWFWtS1vUZ73fYgZ1vjgevfKazNcnZBIG
FMMpO4ay8RP4DeymycRI6BFe7QMOaHJlURAGtFDkgYOKAXJPjr9BkVEqVmZ8RHVvLYLGtDdppp4d
fNNT/Wz2VvXNaN3Pnl6EL2rgOfNuLLjARSa5WFa/MugK2X5+G8DO0/fAtqbCBF7WaZSjRpuCz945
M8KjJ/rh3QfzF5jB9HmsjSdFWF8hDuSXzOi2o9keWY9YQRwjWSdmSb/PCR80DktJWWjWdv9iMaAk
g4qqNMcXAb1Aq9497Ir4C6HpOp25n4JUQSL0YXhtsC/Rgy0iFYOmYpM/P9Q0/TQRE0WtmIhq6Y2T
9OyFZ9tcpH6o3JzWBKPZBwsmj+pD7oFq1vr4W+HE8aLutXGTe8NziXyjLLDCucBZPsdddfRKXn4k
hLqxKmkPMW+eA6ZRqDqOIAwj1D1ErLcktxn43cguyL8Z2TCLbb0FvYwbVZVpyboe3u5IErYeZODm
XUqYFI+5P7A3QeYFJpEhecrPUqE/Fb1SoxwGFsoeK0IOUKvBDda1AIY6fHOssF1Geg5ZEYWONFTd
bFUihAuj27U+oeD3G9bnbaAWj0pD0lueTHTJwq0jOOJ0tMO5RpwJBdhx0FsmJgUmdYLoyG2UN+hf
h13Y9Z81chhIvAXdaKhg6ZmLiPlYLSHn98AwbXpanZ7OJ58uVzb600IVQI455wWBMpJzGReFQXc4
etZGeNstSESlFuFas4aMgCbojaEOy6uv270v2npuBWbNjrMk74IcpR35CeOup7Zcop6VZbP9tSkH
hQltJOZuQhR65zXXcoDMWONfnRuTv/KxfM3SUXQYVYLH0hI2yrrWQdh0mUpxyaGBiuCrHXfxofkW
oCNk/xA9pFYLJTrs3bmn1ft8SPwtIGXzMODFy0JSBRobzRxGu6OGMQEsfLSZLCf6f9ydyXLcPJem
r4hfgDO5zTlTUmqWJW8YkiVzBOf56vsB5c9yuf7ujtqWFwyQmaScJAgcnPMO18A5AIRFyTaUCfoP
nutfoVb7VERgnZV72l06ZHu9ctZ95xMgR2lyp0t3X9rVhw+L/F5LggJNVy1FvZesWxogxxbP/Ys2
aHDK51yQK/WecwPAawGkfA++rUMDlAJho/C/5OkGs72fE99f45D+kozFYar76CDy7Bm0+ws6w/u2
hNI2RG8oO2NkLq1vWn0VWSC1WvicQYXSupEwafXBfN210wuKeLtZNCsxQLb1UNDdhE6AuQ0jG7oF
yhb9yMLkIs0TqpKkvuxVAC2qylCkswVoN1bFNam2Q46iMWI6xr6ZPABozFnIvtuEu6wBVwjfAyGu
ynUWOdouHMW1BVQLMPBlj4j2yeyq1z6ZO1QK7Dutga3iQ6HE2k3CIYue0sF7dUbzhnf3Ju/Sb4FZ
Oie/BTowirPlkHEjsF8uVMABP1RleqiC+mQ1JRNHaerbQNQr252/4bljXAQF73GE3P626pHiH4oS
GoDqfl0qB1ZBpA8iP7sIfN84BpgVFZI65SQBIlaZc6qRmNiT+r8GAIzgRW4d/UlWW1diDUWCz8XI
FJKgnhn9Jva9ZiOm7p6B5xbWHzGOJIiUAYy9HoT7uDUHrMEHieNoWl+EyH1N1+WY6MeyQUEbsDOW
h3YYHLX2XetY9Na+C30eiXgWgfXZGydvF6ew4CY5tujkcyMRDutY9XgPrKzsk2VW9ikheANn0Zl7
m+uVpYUkM+DytdCxNJ/UmOZ3w701y5fMaa+NLm7X3TBMm0IjjiKWAT5eyEPuY8whQiq3QRT+IBqq
ievDeGWh+QDs5XEYA3Pj99pdjlEQmBvd09Nt2lJy6V25nb3sLOZ23oYzRFam1yfhTAjeONFV6Gbv
0kPZhiq7tdPEHmsEi5AdovAAQmRFrbI8pRQKrb6knIL5tTugH9Lp08eQvzQwae8N48OZ/Sc5xqCi
U2819EqJsDNxuZ48Y59F13IasDzHW2QzarhnQDkOolG/SNz2Ta/0A/nuTTUb7r41vJsk1L93+qbJ
O/todeKlJQd4KnAdtKfZXbVdlxyKYTUHTbiJEnK2pv7qk5FY2VW7b5sJvYmUtU09VQjcGh+lVvlX
527y/e8GmTKs+SqFph7IjIVeeOE0HoKLzdSvKqPdFfYkwEOG1iak9Nul5nDd4nmDCDdIUuwX9mMs
k0uDUH/d1k1IWh0Eat+Up8La4gy/siaMIyZbfx/GLCKFptYAZEbol85FoIUuaDwPZwRTr64HvpXY
xaMo22QL4B/hcht67IgdJBZs4zrTgZNrVhhdu400yNMM6abv8MvF7zxG0BFnRC2eUEpgBVzRrZEc
QZ98zm7SvAJuV3xUrHVXYxQeYrf31lo2XpePkdvuB/QjcHR48kHBQmzJbho/axBN+W5EWkE1AMUf
Oad7W7qPUcuAVpAKmY0z7zW+MCVemPKjbOkOhlldWAHGg3Y9XEVaPypcz2Y0ps3cT4jVlfmrAG4M
2f6+Ekm2hji7SQPlkWSJcYUh4uuUj4feZJbzzeZsMJesJMs417G3Wgs/x7WZFwpiFhPJANYfsfXu
QaInb+hHyf0YQpRPTZMHVD+nTvoyOCpFfLRqnpyO+rbldns7sG+jkB9cU4HDfgSUA+WLfMQKLhg2
aaQdAS8fQpG/e/hrjMWYb8G4nYK8WQt8SbYWkfIK0zHITa04WgrozKLqQiTaTYlmE9me67BOHuK+
xK0TwX5G+F1CfENwdMc7ggfoLYipD8eQCWGl8y3sx3PhKCW/fI2j0B0JplNsaG8xwiEoDVq7kvK+
8NAbsBjmwzY8BGLb6JXcMahpK+pPN3XroAA/MuL2FryW4htsSuCC1kcyN4/SgpqJeWHiDU9N4GBI
Mf6IgxQX33oC/26+aWNFMVGu+yR+74V+584D8tD9cU5zPAJ09NkL8kd2igtnl72OGlUffxjfKcTC
N2p5fXgOLFTOlkHalGXC0Y+dAv1P/dF07ONUprCroQqhm0Jh5KWo7IeBVQBSU7uMwRxsyaHpQSaE
JiZk2l5KJIjcgqwrMEUAziYPFEvftNQTDFrMdy/yYWbo86p18enr2uwJ2Xb+j0Fz57IKEX3FR5TE
cGltNpNXvpEGvomOlqSCbELBrq/MGpkgIdJiNQ/Yw1DwhJpSvbWGdRHY07EYYOcmY/402mHBQsqH
P01c1grynkX2MVnHXAvo4Zla3XjyMFn7Uffe62B4sXrol+h6oCOQe1unzK+rubzQzJsMK1+tesr5
7UXa3vj0qdBDzSDeBBW8tRnDhjAN0MbAGy40+AEmeVyj79B7wkHZcVF2GWG8rqq6we+nI7aObO0e
kSg0ThPrKTUfUTXDQob8R8HpMznoNsejJ6yRurJSllGp/0jNb1phEPUSeRDP7MCcj2Yi1klKtsUf
op9Nbp5b20WCgqx253Vbo+0SiNw5df7iYyIPpipYMUhVAKD4ijrdXTVL6yjkKiLHsbZlOqGuoZ5I
d9coGFDm9cER1ulVkDYRq3JkoOYg30K6uJZ9QGBKMiev0L6KUVlDuVzHyS8HJdELk3IvjphzML5B
n/2Ocj7SNriURCBkWYVna11CBZ9qZffUAXkihDlYJZI4vQhy1orhZpFg02rSUlbJW6d1xtoQkPAx
gsTzuWGNWSNfBsEap50mKKZLjdfKyCqs4iSeb5lurxu3tI6gOfEMlx2BJ7LnWp68OlGISJeo0rX0
Y3SNcBeyx1SswXzGKyO2nUvQaOaIvoqhaSTMJQl+9yRjjxioAxbf24+hzl0ezo6tv+bZjyrozUcv
okJQN93KwCblopl0GEKuPRwxzMgxrRKAqjIKmV1fr4IYuyG4wVv0JbdRTqSV94m5a4z4bk66gnS5
hWFvRfKzAprp1yHK4kEUrWq7PNR93Z3t67n7IUrTWg9z4THLTYSNkb4ztKnYDH3/MBnCxxTgbi6x
QmlcUhLC9SMg2lju5L4q7FCyzgqQ5GUK56uFRWeMHfDONoWtaLvl2gzyp4ksXB2GDyXUgRW6+N/S
FqdBe7CuewYtX68MyIT+jaisBz0CoWp41GOdGo0YQBImIhb2Xdkk9XFS0neIWLzVUfjQOgGLoSZk
3AGKMBSIUYmmufey1mM08N2Nu8HtesViEgU36MqgTIxVUjJDlCTq0bzi7fR8Hy9LSxCLmBFca+AP
tk60NoVKDyoQl0AFexgaxgF1G2IUz/uJoIpcY8h2cGY9B0jgHCKkv7Zx8q2etPLGguqu13TDFjJh
l8VAqyU4mL5Yx754IsCt127pgqYjJ0IEkv3oCmReCuMxTN3qmPoswmxfmtcinL/jqOzQr83i3Ef1
TmbVowzAlZi4Pq/tCZmffCg3mgxey27OSACCculNwFHllO2NjMuCOLM2Vf9Eth/LmQ67rOk0mvJ9
QJehMUAVzprzYjn59RyGWwfx4AqJ91XSz885ghgIDOT3o8t/Stx6LjbmEImIeAfi4e+GO9x7OSkM
X4f6XtokFEK4rloOs59VBVTzFRKFzsaiHo5ePfKk9STKlUAcxsqzA5IbB0rxvPga9o4t/msTUkT1
fUBKJx4ZuF0MXUAhtic5BLda4N432CwRFpD6n/0taUzEM3Hihoe+9htjYK2J24KfklCgDnE31VYK
V5ZceiOy14gvo5/9U07vNlB4V2Dgp5eU/cy4vDOw/PATgm9rL6fkXMr6ez209NjsxSbcdcbxEl8D
jL3Iu2vlRDLMxUPM7G9StTYwgUlBWGzlN2ekchilDjGXqDDW7FmmSFYppLvMPSJxt8Y4fKO6CAHH
BEjggo/pfs7ckt62Prwxw0Sr5CpDeJD0vdh8NUHlG6l8R416DP3bYnLGtW6Ua9cfLg3hUH3FMlv2
zm0NN29u0rUfplvXCcFrNt8bN93WuIoR5Vm7uPPAMLlXmpNswppVKzpp2UPftc+lHZzUtWobqFdh
XRCx7iG4Vj4CQ4MqOY0nnbk1toZ9EOeoJ1xXbv7sG6ifCecOxsKmDfbO3D8bhnvJk/SHbGPgbI+N
2KaxXeIURh8sCnN9bzBErkYik7qwtxmDVN2q9YnAeqyYWeqU0xXAdm8VS/3em+aHuMmfRxIdrZls
Rre/lA522kPxmFkP3DVokuMxFsAtqIfUo39tD921el6dRkJXJtf8ybNQsh/ObdA234eSrNaMluDK
6Vhrj6CfCuTGtOAQDMMBI2IkQbKaqQX898oit16aNVZzU3XrZN23yqu53Q0zgHFnON5Ka+0VCsA3
TlJv8XzZUc5+SWyzWRVJhXn9ba4rNk10rD0EuqJsnxMWr4bKfoo7YwcV5BR0+RUsQRNlFu1hzGvg
N8Mt5M6R/KBPsSaqkz36b0+jNr5TVVyjTIFVKKbiZpfiBAM7GB75YWxhK2XUDRo8WyLlMln21nVl
ALbqovcio+AaVVgVj/ETuWdwqXq9kCqgmQvj2jkHqCzBA0PZA2wiFCq/Tw7CR65nMA4Fq2Q5bwaG
R6u7CZ1x29JHNH26ii19HyfREfWNByMh8NbM3dxOGLyVhwBDb9jhWO5RdSlzEJkjVSUdocQAJJLd
3QckgVuNNa2f70cLHUAGxUujiLdgRu5Vx0dk+bXIyHowpxX9eUB/rTerTW26z1kaXdSafwYCtW1a
75FC+zOkqk1ijxessBmuKvFNh2CwEtPP3AT7NMrmduKVX+lOyMPpB2096PkFoQf2tNYR6bG9bBCu
soIHg+xDSfxSSOOMdd85T8pXytcvzegddBBLq8iQe3f4kVv5JqfsaWnzpiZwAWd98lrtbdab905a
j5PhPTZKj5BkxDueBg9T6mw1pO6ctnqijvkde3i0Lr8LG8fPufmZVtFjnqfotKW31JyPA05h6USh
FXyFjyKb6PcA+OFhdxuKVLvYz94MQR3YMe9zqLMx0GXSMIcZ2dYufa01cVdnzYvkrUf+6rKLkmej
HF6GVsO30DI3feoeUilvZkqwmBWR3jTqXZUyASmHLOnD0k42zDFHtG0fDVO/KXgmpue9839dVQNK
UU29L+SjoJLmMH9WurxJxgfqSx/B5J2r0Dg3Wfo9Q3kxdJNDFiGBNiMoh6W2qeG3ZVoXQL4+YoiO
ddpf2Fr3bPJSOQ4VqEmXm5iaaSpusyZ+ySXWI7VBPo8Fbsdgwgv2zdbsSxvhT0GysXQBkcXlOXLx
Mu0ppoh2uDbn8now6lM7m2dNQiFGr4CugBJBetnpwwPJpfuaOWU1UxEp9GwVTvO2RapFY/S0dbGa
PF5Padx0JeunO3BzqKWsQ0kq0unaC6dQq68aKb8TqPpre0LvrbcBv/j5FK1VZwkMeROEkP/rXVRi
KhWTv2KcwaLQbeoMWwWSVnh+B9KcQE+UOzzf0NW6tvoM+cX8AUmPbW8iE1fYJki6atuK8hoHlm3n
3pvJcLRh3AKTuQpC49lGmxhZBVJA7nTvOiobM2AdYdfXqBRfJZNx42vVmzlGh7Au95GcEeQE/jLP
Z4ncseziu0I++FEUQGJ3wbB/x3MDScbxR6GVVFJ049w26V2w9ubxcdCr1wF2RN3gCdc8R9b04nb6
Vqb+U+TxyuXWKrOa9sdkxFcWWXDKIvtSFFQxDcIps0ZatDU26DwdUtfFtLelsgEuBkjbxeCTi5MU
o9PiCkWffZASIzFibHG6Y2FW4g4JIRtZssjYYmAIhFrDUdi617UJkrmrP1LduvJzYwU64MQa5xBb
2ZPV89oPCGYOcD0E6YfSbA65XtP9SDzZ1g0xLwpp4UUAddX30b/WkbOUD0VW70ME/Ob4WzPU945t
73zCCKoDpMvxwigj1nXlTtMiEtQ2Xlu69VP9XXxub4XpX0RVdBWhvbKqDaA66g9KS793pY1xYuRf
jiGmcFF+YtlxCKL40ZDGru2LJ3dd6/OVreOrhQUf65Co32OMeaFF1J/Vl0ZZfevQuaLHfxhNBNNA
Qgsxytsu2mGPa+LYXeT3HpASC3/cVPpvRhNURLX2nZjh9fr+ZmYBB2M/ITM8omnvzE/m3MGUwl5a
w6o49taORVJEq0lyE+ygZWKQYG5SDZkOWSCAzHQwDofa7a/9wCFNaB2DobmeNPdqCs0j4MR9AoTT
eu47ktjTQz/HmxEpSM/rrq34JVSpzKH4SAbvjWzrEXc4YBNi5YTuW+U/UqI5hEH2EVjeVRAFSDs6
1dETzescOHeISG6HLjp6ORmczoSiSSlHa7AunhkiS5nuSeGtwWh/z6mmbWwq5FlWnPR04FamnbWd
mbXWbo4SlktZdZ20EugCsAEqUKjSmmQAEPt6UUNm2IzPjqzyNdUfZ601147XwuhORHWCwOsbDI+g
Jq7sKYIc0venXPskbP1vRm0Clfz/oTY3r2nR/hefI4XZ5MRfmE3f+ceyPFB0MIZt23IUH/IXaFMX
1j+wyTzTUvUsw7Eh7/4rc2T/g/SQoI7jGbrruiYssH9ljox/LM8maeyYvk4OmLP+B6BN3XQVUe4P
CrHwuYYhhA5F1FdIUQX1/oPV5osmb4MAwdtEi4NNGeEIndO11x38BvBaKWJujKQagyMLzWktpuAE
suB5ltpNNgUudWgkjJOhXlk98hJGP6P2ckBLa8osZU453ITdJnPjGbHpEj8zjwSFgLRu5tSQ4Zvt
iijcRnpCltm3p1XnR6uykHeNwww6N/sQIAD5oPwcjTm6k96Nrjq1gKF/NGtdeSAHKmn8Imr3HsGm
R8oO5wH9CaI0IjOL0U1OF1ZOMBOMSprn0k51uJgRvrmKqyuM9K5o4zczmcP1zAykISwtmruUss3K
qGJ3W3aRxYhYkLnMUCIc7UudhSgGQBscGuCIaflPnIj2whpR4N3lZb+dm+4Gz1qcppEe70cPme3i
5xDx5TiLS7BT1mOHbezQpU+aS04QaTTg8oG7SocGPCIpubSjlOeHxo9Zt1A4GACaVsZdlYEOd+z7
diCTbJaKpdX5G6/WvrdQ68oqf20BOLVy00zJUU/qem2YiCGnxbzVxvpRF8DGxcCainHfBse4duIB
lSrnSnNdVDvHJ5H0V32BJpIG7cSW/NyUu9CwyAYq098AUynWmEyziIijQ4p4JLnclmy2N4Pv1dFX
nQlZ196A06pmxK+sFPqVNiF9O3spYfsNesXXFEnvrS7cOVxjlyrdjy6O681A7dgwywTwZ5iixKmd
gxQcV2yPb7VML7UIWQxsbeMdyghZfFc6PwTMkqHMhlPLTZjKYrybRoCrU59u/TcvjS9Q9xRKV/zB
HucbND7WRhAD1o97rFqRuMUNyj3q6LsCqky2tY5cVZRFj505eIeobq/SEiH9Eq5u4aGKg4DsQZ/t
dNe7BOR20+wQ56Uu3KR05UT/JrMR53BzKa+klw5cvZ1er0sLkA0K9Ae7ic5mr5cEJMwwUZ8/S698
TgGMrHLxZLnptzJFQRxgTr8CrPOE5PiPqUcxJb8yEAb1Uso1lTUbBPwuWKxxV7bFfTE4d7P0jlg+
xqupHE41DveNIzsyzcGNY1NdyM8uQjQbnfLm7BYjyjQHe/aJE8y62wpmQrPAs3FUAkitiXDS703j
xNamyPmJ0gt9pVWW80IP0zO1RdSgKG167QeVIiAIHppgcwa+darkY1nyiECcbqnSrfXZeqlU3qaN
gIvloFE2ZQYMuTdvs7ZHwEloLJTIeFd9nWzyqd/4NcGp3VI/gmsJ1AHcKfRotAVV6+uYVrGWpJqR
YQOybBBlLj5bjWqpwXg7Wt7zrw8pfNN7JPDhzvpqa3Npo71bE+0vn/1xOckUapUCTQ/D6k7j0OoH
OubnXlpzm7aINE8b01ASa2NAbaOSrrvKbYS2LWKcE+67P1zB6rLsIHccME4E3EcGV+bR2o0DNEYS
FaRTwcNC0S/aUzgjS720BrO8mSYMBr8OLcfx1j3HY4yo++/vswT5debEXLKZbSlXi0vSYotUIv0t
ZxdJ1NjAgWg5Jry4PC1fWTZ5GNjHkOJngbXS15nLt2JIl7CBcVBkcNOpz3Dm55Xa5XrLgR5T6tDv
IfjV9G67R2q6I8Wf5rH1MEjtYpr25YA4Gqt1l3IFw41nvpDtCGZKKn4Ve/uqcKsbXcV0QztaF8C1
9l3VJhdDXzygCFdfdUZkHHBaOy/WSGA7QqoseXxE4SMnWgKWNL8CJb0DXE36k+we6aydKRVjqErO
cAuAV0z9g4y1Ypv3hbMKXDw+jDnzTrVrVAcjLB4bhZJ1TYGUTAlSOSndbRYn2zZqL7qZdA3ZAm9q
gBfMz8TZrNq0l9n0BGnGet6PY9Kei7Q5poYoTuXcvFaN7h40OIYHORVv1miSWbOr6BA1vfcY+8Fa
Om56AKjmbEvNk0dkOV+qqfvIo665c5S+oNHDtado6mpQaea8i0/YLd50waitgEYXZOXSrZyiO5lE
GGM1+D+UkZNsG1c89y1rjTSscG7xmXAbFJCj964ca8TTkJc1y92Avgxg3KrBCQ5My5R31SYIWyT1
4xWvMQSnHieRozVW0d4BRm2p9yzBDewU1eD+D8u+168Ts/ePKB8IeVhQR8sGTPx131O1J5qQpzEW
Lnr8bQPv0rNUYqiH7GY1DW+k66J/nCUnZ1Q24qkyLJxRWQXK5oPtMbDcWzaB8t1LfNUZv/anUhj7
EpGOaKQctDbGuiTzzAa+r9eXlBeT+uQ0U3UaG5gFmpYfS6onJ0ot1an+3VqOfe26c/mk5SB/hMs1
TIX+nnLlMzjlwzYmVoCN7WJEo+k4tqhPrbJAS9xATUm2sQkBSm9WeIjER9T0q9OysXXTA0Sn9qHh
Kji5/c1xem87xV11sokKDKuHS1GF7Ym1e3ui7MGD+b0LvRuzq9DtgYsrL79ROaZ+NlmP4UKk9rUB
m1yku39Y6MVi9sWqXHk90iO5DbggoBSWofJ7GGZv3SrUVDFBKfCTHjkl9VxnqQbHSDXtUjr7yvF3
y1OOknnDHUYY9reT1vKUv3yqltZyLJvSD5AE4FhIC54KFlefm6UjfO0uLYR4oYGWY/T53EmJAZhU
m1h1g6UvlNIleglq7DOlUz0uz97SlSPc0tSJG8hyaM0zdWt7C3SuPIr4rQErcgpEAK4wzKl/LvdR
3aJZbVr4Ftsup76y7C6b5X6HSaPv7bGFgC5w8Py90QS3+Gt3aS3HZuelKpL26LUDFZ/lni7dbWkB
93QAWcEnWvrb1+arD351RCQljoIXa99rAqO2MPOu07yYP73fFte3v83lhrjEHS2uPgZlFv357D7f
UVGwjF+aMSz+g5HC9/n94NxPs7HF20xtvp4hyEwieLcDYcJD65d39vPN/WzbSfnDTZD0Wh7M1yNa
nthfx9zc79dK2h7mCa/w8vY6cVmccFjhgS37yyeYkQSobIknPcNk7vPlrRvuwLLfJK7SogDFcyTs
W8U5KCiM3XhlllcpAhH/2fo6puMe4zYGxeqwqEmMwWXs8jVy5MjN6QO4LFxOT8tnn19Qx4oQ9dbe
7twN1Y3mBJGhObm/W38d02qMjyD0WivL82Y1N7bxzs1iErJImV348bw3loGjZ6WztFBn0rdAFb4v
j/Avu8A/PALLOHcOTYJitHoFl1eyaKJIYCKjM1LaqbelOhgeal25k36Os2dfMeiXtum4JkkhLHoW
6zinIUWjN9kvEzyHJN+vkwCl3YKURwhRPei8Un5uy9u6bAKPOX9VV/DH046Suq9eSB+hchJ9S/Nr
HzFMaqGZIPDMR/rc5xNWj7lUT10sB2XfakAak534PTzbPlHEsru0ls3y6JdjQQG8Iq9Qt/49XGYY
CGarZeT8bHL9l9xH9nudNtbOV5OMVD/GmVLwYt7yE0ZzVD9s+cwIkd1evjHqxEeHpbl8RBz269xl
NzQEyAA0pt56/Jqit6BN5T5UP6lX9q9L62vzn47lGgyZ1dd30C7h1vynS4ysVbbo9v5cLpMt5wWh
gK5uxvs/TvtP5/51LI1mGGKNSXdU/9flU5G5r+4ANXrZK8Z27TQFGq91+64PajrKdV4fK+RtWjZ9
w+z0dWyAr0W8KLSdoKC3H4fsQmqd3JuOehbLGeEU01xOWU7+T5dZPvjjHH9yt3ZiXuKxlWOGZX7T
I4OksPrbn5f7/G5foiCI5ZW40M0+3S+fLxtH/X8/P+1nayUkHUWzSoYJMprlqdSFmJndquHYOOW0
7bsirxE0T0nBI+OMizsyfhjb7Gf1jqJnWeImqyb30kwYdWB3IwV7X6jYQEuIEqolSogc/jNhIJ9r
gVJJoN4AqBHBzisHai2hGuAMYD8yDvLLSQvqFYNMflo8nJfNsouUKNbCyz5Fdp3hgqIu0vLF6XOz
DNtLs2xNupA3tbdwbNHGMLt3aZVoTahoY6GjuYsl6BJ8LHajSf7ouYg3gxIsNpYaeSBY5Ny2AHge
v2U5tPygZRMmuoPKRLZvfXssD40KBnBiw+ReTY2oNUafRsyLq73GxKBQrMyBYNnQcBzzCVOQmLEv
UlHK4t6+tJoWI+uOjqgGUDsTLzYyGNuushmI1WZp6bhfQTXtDq0aekf11aVV4yhf68F86NTAHauh
PR0MuuCn4brax2uMpBJgIKu1RYELD50GATKAeYZtMUoGz1hh4DmtqWBx8aD+bGEQelIkKWnO0E3V
70Q2sT4tLfgW4Nbm7iqpbFLwhqo98AKpoGrZOB3FqTxA6KZUQQUJWH63UAFFwVoevkakzRAHA7lJ
4K6chkjbRWQA93M2hICI1ds4aeFNZRfjbuk4i083aGvG06UZgPtURbrLyg/n42zj1CnIZ03rpdmp
OTonVb3PwX6aKgZfXMGXFmbZzAtfB0UfaZuurkCvqB/xtZFe4u7nxiX3/e9xW/WgNgQ5gh0gKRLL
xhJC026Xq/UqpFhaXxtsJjlBb751MvS2y4Wyxd92aTqj5MZbiJqbdW+j/c1i7CLoQzxnKHDaKgZf
NtXS1exoYyYw2USq8YCXD7QCtIHXVq9fFuqeL2FxLftAnWlGkGB4uOar0RsXuQwnggEV0C0bpL2V
jWwe/iTZV21R1RJcGtrWDPTqWJX5ePLDYTwJYaUs9n/vU5cdDmnpbQIUY05J0g4AbhVxVq9AYRF6
cjSOY/5zdv4jz6tf5u3InZAeV7v/7VhSrzX42Gs5XOKhVVxXoKPPXVBbqwZBkUyQKOpRUEBNcDfL
IV7jyXHfe1AmYhG4u8hwnLXnF/nezYFUIRCjFFPneFsLb77R5d0kcvdg+eUmK6v7spm9C5D4D7MV
BIcmBtPXms6LoU/RpSIoY0YhbrpOLy6z8FAG3hXhdnLVTcK8GHWwaAm6zSjbb8ERtdtYh/DpAVki
m/vkgQs/pn2J8k3v3iXAVsjCtHjjCBcTLBKVY9IHhzqYb9MAJeuqcdFbHfrL3nRwecHhSgNhuIMc
O25mR7vqXJYfU5NUB8cFcaINoGH9saGi0mTnPNC1LTzcfG9N9GincrojYOeDH4KDCysbdRl3vkzi
TiMVPH0bsGXAO22Y1uiMmri+YXZrwMA6oo+CwwZM4joBobu0urT6aEzZ7+yqQao3WoJcPMpTbUTa
gzznei4VSq1DxR8GnH7KQ9deawHARDuz4nOWSRKfrMZ3MlnDUAdeYlrFAS/J8JADhJ97l/oPnG2z
iz00nVHax84AfgteTnjjga+ntLSOjFqlQcJmY1NrWdfYTU1m2F0anlITKzuMZCwjWUOSBdbmeVcm
cug7l/rzKiI3g1VyRqrw1i61h8w3273ngutpSaRKkwp5XFyYvjFsSbXuMVmCk9mxgc4k8c3wMYns
3wsd3v+kU+wEU1UF5oMNauMqKOPkYNnT4ygMCAkJ8m2jgu5joOltk677XqA9C+sI3faazPqUiDen
IYmb9+8AzXRcUgQZfv8wj/G8Np3uKm8swB6mUtM3BZngLLmrHL3eQ6BDi0txmJEyFreNxWQ55Bjj
itzYoGRY7TxminVKAbdvQ0NJP2GSUuBcUsHwsDXECTTg364dliu8Es0drnTzZTiF3QrzoW5noiR8
LGdjWssRs8QBgC/+AwgomoSwl7OWfAg9jJASJ8cp9FxVILGtcmVxZZpaQqqJP1zaSERmkx6dgf5O
xLIu/E+z8DZtRzEj9qqP1lbxpkl5MmWBCRe42HRpw2RvhMzmrWjJQMh9bLbtIQQTFEAg35gFXJUg
1rdm1fgbqsTDOscGJhDywkckGL219iAybHnTtHorAY2sC938pS/2v7boZjkGVbD/e9HtsX2N/ou2
yucJv4ptuvD/QYDEQ0ngX0GT38U2XRXbhIHsobB8mMqUuf4tthn/CJ2h1XOETw2M8t3vYpvp/iP4
B+kMrUHX+x/6ihi295fsmvAs9HoZJtBHsQzfMf/S6y2qIo6KyZuuHB3n5SwNiS6XOOaPJil+gBS9
Wut+Nv/+gpXtCfhcRedIZ4kdBNLuEQ6dDYnhPWBZ0ouD/9QX8Cq7wuJlqWL07rSbyNUpc3feZV1r
MPCoSG8hqf4cCy2+yae5XuvTBBt+TBPQGxpFYovu74whqUi0L/eJG57ljPr4ECUvxD7PVO1cRSmI
D6XF2J1iTWDIrsLuAH9X39KbfVY5+MV3KezeT9f5JQMm4WteLz9K0wtvvl+algRbeOHNxbCBbdes
IgI4bOrVCUu093kr/rjM8tEfd+krJkQfah83s74HytWL7RIx6/CV++elGXRDtrOs6GEJhJZDy2aJ
Zr5i7L+OAfsmA7kc/Ax+lqa1xODLmcv+cvrX7nLs68/kS9S07P+35v/7ry8X+rou6zp4B3E9Hkk/
sTBQufml1avdpfX1QZOSX/naXVqhrdZNS/PrlK/LLKcsuyyQorWImcH/05epTs+sudQf/eOKn0eX
0214VgTN6v8H3rKfq+jzP/vX/+nr7y3X+utPLbuR6hT/h7vzWm4cybboF2EC3rwCoKckUiLlXhBS
lQTvPb7+LkA9reqanpmY1xvdwaInBQKJzHP2XlugVgqO759/D6NmzOpvvo2lWHboviKCHkfqhtly
Gc7Fr37p+SxXlxYPKoh94lf5Zrnr64nZPL3+fsrXeyzP/nrSn52m5eYvDyP759OW/tPX1eVFv73d
cvPfP7y85y/fEnC+T9JpiN/LSjLavPOSkrnEH9+wXFaTVi8UbtXQjP66nc/LheVJy9OXm6zGon1/
v9y73PH9TpPesPZYbpMUTHn/z4vlidlSM/p+jYkRkJOojNw5EO4U7GUsCLJZ6/59tfWyap/OlYXl
8SFLSaCHIGf3As1AqBrI9AigdXtB6NxYPafA+SDGkEEAcbveZyGxfxCI1kYjjFs4sA5ZniyVzLlM
83VVktJsr7E1EUnPK/Gvq8u9mLYOKui+zXJruVheuDzv++Yvb7ncuTy8PPH7dct9IENArmJ9XZc+
NkJsjvl7N5YBySTVYWpzhdU4UZO6Rs/ES5rXr9r+PFopuNkSO1+GdmQhlBpSgkPyvGqcb9OzSh94
C63DjcfydlLLS64lI+amigLcUovTtWOV1uMuiPjrzfnvXq59Xyz3ZbpSuDRA6LPP22OqUFVguokY
2KmvqBGNTfh1KPkrUE5+wBrImxdCiS6V63CSLmE6YHg2/RptYOddLF0716HXOkXVkCITVuBYeiw8
y80UCIra8FfIHZGC4xATaCj3lE9DU8ppXUctgoJ/FgCNCpilb5FhFFKPkdpHTeneFHxUBLr45SGE
6nCw6gpxt0XfKRUVD6Ha9ACfy9FpmW7LciKaYi7EanPtZrlWm5W6NYikX1ovZgiQSNNrKpDzknUp
sNaFSYl5ufp9Z9iJdwr8yfUwH0HLxVJl/b65XMPkINE2VCEvciAtF/FclTcyaWcZych8XBfFveDf
lSJlTRIpsCjgR2UhitYWeEFd494C2li1J9nqYFTOP5oyX3zvft/3lQkoKqNTE7Qx4kHI82SD6Kbe
FyN1Fa1CcI5U9p+3l2uljKiEFNgK5ZlCDJ/RDfu4MOZfGCo3gbjYw8PldgBSdD+UHr9KL8/JREaj
rmqPLh8LSELIzV5gMjypw/7rKp0CJO8yqKZp7fWEhPiViU+0EHWkhxyAQQYbKZdoKM4XJRBg4j/2
ehuZhNPUcIWViUwxM0PxvpSvhgm6qgFHNHYDzMYcyBhTmd+HW2k819F6fMDNrgS7+mF4NVm4eDY5
veSAEwy0FT7zAKGiWyJ7JZOQGNSfaNjjU9htCv+5Rb83g9W2Y/u8+qEUtyV9+norB64YrLpBdlZG
F65oVJBJBdh9m5kOCaG+eJLGVan+bD3YGPNbs05XiLDF9zi4zSPmioqeX/CWKkfsSwCyzeHQmsRO
r5EsRJar58/BuEunD1leRYT9FME+hPIEbF2HU0ELi3xvpzO7da9edZV11U5RDhBfjA+92I3aFT1l
3qIx2VbRTa4/Ypwok6MHT0sGIXBQ42MW3FTiroB6U7l1syK7WA02E8KZFgmCsqnZnLJg1ww4Kl8r
vJFKp7VoG2MPcYTPoahtA0Fx3z5Xgwt2hHf0ijsKGSmgLBGU/XE077Nk07dPKRb81j8VzU+921AN
Oxixi/XM7DZauCdTAVt3luwISHNMc4v2Abe7H98bs3ICZeSt3+11c1vTkTS3ylvvTywuNxAmsEDK
8TFF71Q6uXgbWE7d2VhJE+USKo/UzdLT6G9GmTnqRsRz+CnjBH+uHk1hP4hbqCGYi5iv3Uk3ae0K
ydbTVnqwCj07tzbJ5HSPELesVX83i1muzU2Idhv3khMDo6bN0+xGfTcoG6TNWE616qMxWLAf/PzG
jB0phLmx1qejKb9HE1Nqhkli3KejiPlEcHN9Y1Yb8isr4xS3hyjcdxPHBfBwmFlRDPjlUa1vfPaj
Q2HN2zuCrOFvIv42INyfqMxYLTKGCeymQ7AvwONgI+QH7DY4IzUIoKS3/CRXKSA2VnbNZi995tWZ
ALSClbM4bzC2k0Dlzmv27J2ysS3NXQR9AmJp6cBm482a17w9oK0KB+Kr1mPjzEBUy8mIjWtXmeXA
vTbMg9jgP3LFY3GvCQRaXMh6mMStGrj1LqWzWWHQXRs5NoFVXzF1gNaAuqty8beToKuSmzDaq+F1
uAaVHW0liwCCcyPvqGvaXXfUmvUYrQcsEsTL+baWbNtmBz9Up0byEb3qQIlRI/f1BiVXL9/36REk
hniRaRMJLyJAGeOOUDSEa9NGJ8UIn4/qpC+Wsq85FPxNKp0KAplEDH5DCu4JqoF4qiJauoXjB66k
rtXWpj+TpG7fH2QE0rSKJJsQPa5TxUHf1baU2I9R9d6k6B9UO5IurXkHw6uKtinFQAgzPxFdW1fA
KtpKuQWEQSMYJ19uUetjBrkq1HX/EhNAa2wipIjZukg3LIvy59nZwcCJfgsqWOnyLrWwISvCSly2
OaQ6x7ixbpVDusm2sF2EmVhOadiG6mXXbDDFGQyox26Im5lMt+bKwknx7eLQPmvYktotSUbNtr2X
f3q4gastXw3lXYHzJTFv0bjznbx6Y6ZHjKw6XlbHvxZPNfn04QZtNtbslio9XPYHMAiN6JCZYkuU
IPujLq6Dd0hqk4W1eSe8JfxcZYMbAOB2eNvZQI6wpDnhNXtKb+gE3KkXYdVM90G4nhAwlq9YzQPP
bXPKLfRSpZUYuV25UZIbaTgK6k3lEWCLI+465uvSRK5ysJJzFwAlcdIzNVRJ3UKMwYA0UpU5WU8I
lKwfyMIPEKCHrbqqsPgSLL7zz9MhVm2K9MMTynBz3MAp7GOSAeyUY1lwo2dRAea1CtHDE39bE7RV
OF7oQOmN8TsxC+boO1Il0wSnnS4qwMLx3LMord9w4jQVJwYHI4ECbR7AH+bgCOuwM07gsx8ubXAZ
p/0s928aJ4z2bYLhjLL7gx999uNLR/g560k7DJ5S1G9dQ4zlXRcMjsgNoISdI0IbMhGkQ8rZxt5R
x+HPyEJuueiG+AuKoyQcagIcqJ5zKsSPSnbvYMMyxPGMZtAiaI3rkt39NHH12XfBc6geePf4wIIm
gIfRgfqxATw55aa/z+c8RndqVllkw6vIWGe7SrmikgVXwrDzTVBtYFhexNLWHX0vO4IdrQ1siO4P
jUrjE0nf+gkf3U49K/F6WqO9O4wnNETKq4f42wHGYKzY04xV3Dviz4Lh4NG/RKEjPsyhpCu+ueRw
MARPg+VSe8Y/7l/Vk/mz2Po3/s1H9dQSuXIbISpFq+U5QAYF9lhuUOp1IFrck2nseFuIPnZoB45k
B2vt/of9QWTKj3qtu/CEbPmk3GZb+TQyKDABuOII54jJnqInkbovVcQn7b7zHMWwU9UdipV3gSbB
vwEo+97uc9gBeJNcfMq56508grdlotjWZgQtw0GDpKWgWaAgOcCbmULlbkN8fb/aJexxKLUaJ3+t
N8VduBqIbBE3PppgMAF2Rhi3X63xxe5Vt3PoUcmaA/W0y26RKRoOrsZ3yy7REke4OuS19ATNw+1f
PdBGx3HlE21n17fCD2QPOTMiu37zOQxQypy1bXoWr/4+vrEiTgl2ihUhuqWSmV/zTcS32oRn80Vg
ZciI+5TGqxK01rvBtwYJb0eYNPNd7rDSCkymbQ73hXbkhmfo6xq2Cjb7E/x39jPuEK/SRfad7kF+
rG8xfq27k3YccNme4oPuKC47+5pyucpGc7Sjcqxvu1O18zavsDKm43Qsb5W1ic13C5nviG36hsMb
Cl9MaDgsI7u6kN6IJ3ENsQmBwAPPyG3BZqVz1NbBS7PTcCi8jStz7+1f67fhmN4OrpbbaMDd7Cjv
syMO6WmNM8uJHWEFhdFO7daOblDO2TzFzW+StbWWnejU7HTTKS7xbXERnsP7wW3footlRxdctp/l
Y78qdppduMgBmhf/SZ9snL0XheQ/fFdAg9l7CDhxpTVnjSdGMnYdtrDKcUWPwmGPpajMGN6fpvvq
aAZOsYtvha3mGkftUmDE9pxsY50yBx0IMCUMlG6Av9uZXloHR68NIpSYbIfWjA6jd4senpPLS8pf
tfE3TEp2yYHd4TG6NMf+M741N92xfCO2jJQO41n8fE5vw/tx5X0GL9nPdCuyJRhjtIN2aG8swZnI
TX3IHii+y866fRWv4VnPHZ2xxa45qEL7In4AXRcccXDGK+kAg32x3tvXRuaXjQ/lGb3Em3qtXgAq
40xmzvJWvUQ/8MzfEo09PMSH+CBfgUqdyrN6jVeiw0bdyDdcOoj3+YB3GEaMPmukmC61Qu1obHUH
meDzvNNthacBE/pMlJlHuPIVYHJ7E9r4wvgm6RkAzh2nxH35wb6KATazdzDN1/WVJAbGmOYpj1f5
DWen+GPZ75un6A6PP/8PHEUu5kh+r8idyez6XvHgozqAO2bjNGvSj2Zymyce42ACeUcQ7px7zKZR
bV6GKVAX7Bme9T69Rw8C8KDY8Xpb6tZY5dRxo5HTYHKYCO/iDeOy7hAZvyOviqPlpO/97bAb+EHG
2+Fn9UI6Q20ra/b37NIzJf+BU3508kfhblqj4t2CzWkjaUu7QHzsled4I+4wiO0GYBM2mYjTStkL
N8pNg1vUuE8/RqZ2tRtYP6EJonVNkRdYZOI8mQa+9XVwHu/FjXE3HdvxTOLPgSkFbAaOFfEFoN2q
23qnj/Dcs6kRJZKxibmJqfI+ugvP09OwDIDLKOHNEkFE5XZ9zT+wSsytLlt7b3lhSUAiBQzsCivj
vb8Bv6Y+NrvMHXYSS7W35q7cW+/YA2A/9PcWMOg3rlUvwTNYrTvc3HxrWjSRU993QJ0qh9+9ezCe
xGt1FxdOjCr5PM8PXqX38pWvGBVoIdzyoxuP0xMnxO594meMIFHMgzEDG1OE/qZmWCKGypYre9yP
q/duywwPOeS9cmu6PpFbzKMdf1XdMZZymnyd0pt+3NTX5I4hL7nrb9iu8Zau/Uo4tL4t3cn7gCOU
KZAjvYo7KNxgjVcmOZsov7mzWJVutsVS7YLdvBM34m2+JUBCu/hP1bpwR+pVNv6G+tHfvgdusdI2
iBm97XDWj50NLdCJ7vjeYEIlBknAx2tWY08lZ5x34+f00vSO9lN60e5Mzt3R2rrNnoqDvmsOAZib
exlXmLFqoxWnNPnEdJA6DDvtddgqDM/VDiSXKxzwk2/KDTNU3nlzMl2NVHC7/zDnv97fd4d8g6Li
o2Oc2JLT4JSOtI3W0UN4js/aIVv39+tKdqQnmV2AvGMk0VeSoOozx6wHWIHwA0f9UED3hivxcXwb
34pTdYnv09vmiLD01vhh3QUX40G6w/057by9vklvzbO4itzo5T1yhfvh0HE4K9v5Px30WW+HlaM/
ym/JSdBWUQFoa1vWdtM5wrOYbBFJ4wFnPRvaz2ZwM1OZoPkczWbNvHiv7+PVTEi1ix3rhTP2CtgR
814rXzGWJ2vG6RxmycXfQ0ab3Cxaoy2ajA9xDDEhnQGF8yviJjYuzYXmnL/X2Y/Iprnk99YTX+Ld
3zDBj6JuvcgiicJmxisbAIoS1kdL2e03HevXfUTTks+oUytAXvGt1lykfst9X9UoEz5a3kdnViEU
oRaF5pe+dpZWfN9crvmzNlfuYZcsVajl+5hism8DOv+9IT3EwKR3IFpI+OyLHYEUjtTUmFl65oJd
eKiF145ijjR1hAF30ObkcIssl3gtjupZKge4G0gFrj9R9O9kavKbKvFZAM8XLF2APOrgDRDSLDrN
5VpdK9V2wo25iPW+xJmLTpMC0D8lm3EjhpwFeobLhPDLLNBhxZhUMM2rb1bQ2HyFCkmW3edTCUUI
FC6K54h+0qiUp0qlNhjqVBy+Y20D4MrgFeN3qdGpvpDaEQXMqIvBp0E1DPOkfHbXksxT6EyD5m9M
VYuOgBiJhqPFoWXDrgo3w5QD2lIYcEvhjkLttvKrhIGT7wSTCWNx/jR0huG08QgNcVYoNsbcHlmu
toNOSSNUC0bTuVu3FHqXuu5yzViadX1ZHlLPTzfRLFZaLhZdKr3/P24u9xVArbcgXtY+ZhdKKrMM
qpnlUd2ikZpvLveJBYWrrmcFttRBl4tCEEp5tVzVPe/ctAgblrrsV61WnmQke8Rhg7kMdGGLPA8q
iYGYelg0a39e0xBZfd23PPDbzXF+3vKyWChobKTZ+CqZOYXu+iMW6w9xMB16qwwAccuhSsIB/Kj8
IDWyvLeq26QpZok6Rcr9SFbjvpTIfYpyjNnerm/9yJVbhZFIpSpezF2bYRb/Lddi0zpMWRC70TSc
clHP0J2VVBlJvTY6lIDtXVtW0roT9HI/yejaSqrq/Br6oyGb7e7r1vKANVthQp+a/S93Lq/7ur1c
7YaVlRmQNyZqrBoDvlxRRG78ivpxrWkBvbHl+nL3cgFsiirzfPF98/vRErndUHYgMf58xvLg17so
bVUhuvzzIRIZzmZrQN4Dn+90YiiBwxW1m9CiC2rL9RhTZehmx7TO5p1V1Is/R+3klSUNL3miASuw
1N33Y8s1fxa/mdMis55fQOpALa6Wh5aLUhb40VDd5HZewMZY3nV5EdVrSL/S0kacP28wEp759Vbf
937dXl6wvHR502ixCS1Xv9/v65nLnd8v/37N19v//nRoZBi/qu7ht5csH9gb+Bn7ipr299t8P+/3
b/bL7b/9Zt8fXWoxTCErovM8b7flLX/59r/8dV9Xl1d639v4l0/6uro84esPtLBCOXpC1fb7O//b
bbJ8soGvFN3b/OP98snff+dvf8zyxH/5Bt8fMb1OjXqlTfdSL2LCefBftIXLxW/3/Xbz755C+Z+6
VvbXt5GWptX305dr389Z3jZflObfz/l++O/u+/1jlrf47W2/nkPc5H1Dv229iCXNpRfrR2O+Kevo
S4Tbzufb5dFFfvt901g6nN9q3S+N7vL4L3LdnFoT8Xnt5u/eYnnH5eL7bb4+Zd7aX9/m377u+5v8
57dZnvf9lOX9vu8b5i7YIqj5fysZ0kSZ1MR/Lxl6/KhS4kf/ohr6es0fqiFD+odqKApqnFkGZGkK
+p8/LPqG8g9VUQ0il1Rp8dp/5yqpGqoh7jaJvRWVWRn0i0PfIJzc4hHNJHYZqdH/4NCfFUG/2PMR
LGkERIIAAHNJ7IYICeBXe74pkeAZ5qZGnrL1g5MGcK/zJPWDHfml8oVo+Euu1q8RTjNW4NcPU01d
UvhLEUiRRsn2AFbw64d5bVcifPO97VhJMTPolupwNyiOVCrhqpycSvxZ1+KOoGVM/7BJzOdSGHZJ
it427NLX1GDxlWDiqPq6d/sG2OgAy0SNsRCbWXgNTfFSJKrm6LpC4Ldm4agte3TLNSW02HSGwWDB
p4XH3De3fS3KK6EbqZcL1emXPeBvsqqMf8mv4w/VdNEU5xh5Qlt+26oBo/KgMOfYQr2FN0XwpRKZ
sQsHmk4IZkQpgUQXyj9UMflMQmVbDNVJDLPUabyZEFkQKAqdKBDTz1RNj0nS9a4J/dHRK20VZ7DK
Rz1Eicx8Uc5rAAap9BS3AXMHCrP4vWRToXeo1iDNVXlF1/TGIG40iaCYi3iLZ3mBIIv52jKix2VS
nEwBE5oAWYZTBAoy+CRwE9AqM1eLb6rytZvOTJDGihSuYtzyht88j6WOkMovt4EpXbMQyq+fwRUz
rWgbmTVwHzAqvCT8lKIR9kF/guBggrpUSLa2Qal/gLs7xaL/qccypb04fMBy6cr9AMs7r8nQUWNo
p0ASPat7Yw4boTxLeve//FbzTvfLEbDslAZqOWlOG+QI/W2nFPFnKmkz4ZkOBBNttneJlPjVAs7a
ZYNoZzG5fVXWEgWqRhrdCRHkQdUjPda2tUC5lYCmjYT32o8VYsggcoJ60VdeL8uuHPZIXjN9pZXm
M/jahIB2GdxzN860dbqcur+pCnrXVdL4a3M8S0+dmKAO9YkRjuYIlVCl8mCQWRrl7PdlJ6yqvrdW
k2q9J9DP9+DWnpMgO6o5GEohpOZohu1s8zqkcvHY9tkpzdnxiKsARNMdQyl+Jdnk5NXkqWp70F47
4sVdWUpuI0+4a+XmSAp3gr9SEQl3ajr8GjyBgAB+RYTHUChN6yzCLrS9ETMqPMs7KECuoSYXWB6f
Jg0zfqj71GKP+S+/09/8TKahWxLyS8Kr5d8CuWtVaQHV9NY2ZEVKj56mr+lr41qil9fID40aP//n
D1zIJL/vGEg9FQ0giqkRfPfX0UrrpDotJD5RGZRDoeunyUQ0TphyTbOqfcJUd6sIkM9Ds32OR/bg
EAoxBCoSUdrM3JE7+FlLBBZC2mxf/vN3+7t91hINIqcYTGVL4Qz160AqS3WWpUJioVchLAtJw8J1
5UxG/g95fE6b09XNqNz8zx+rihKhvoZJ1QGZ6V8/lm4eWQa9YG5TLfkcNPMiFowHZh591mXrrXyw
rXFtXv7zh+Kj+tefXpO5m8AxTlP/co6KfEm2eg7crYgejVSsO0RGFQUfKjWF2MEFlWiCd2RBqVev
Ni5xpLI4G5Cm5Ib4KUkWrv+pQzFKdkEUkHgbAfqPGGQ8MR43IW8D4WUzWgb9n2hkeS8aiVMkSEsT
PT0RxB7ibg6fiPw8Z6q+pwbC+Gv4iRvrOeWPuEHmQTEiUfV1BC+RffOkK+hMDb1GX5KkO0vnBOAr
B6IvdDt/9dHyE7kFLEoJoGijvbTLHIOdblY/GvEaEwjjIiKFFlV6gFvo8BP58NoQHwA2hjE4RlMR
MwNlWIypnZrq59BqBwlJmRuFlLuKdFiZM2m+sFud+f44DzzJMB0hI69yUe0ANPKzFeVa0E0ItIOu
OUoyXpQuv7bS/FxOrbY1jvdwvBOnFEgVbkProvoceJ7FxtVK5Vmnph+X89lhNGqbCgURONZaNIN4
W1GyyVuIb4MKbSapUue/7BHyrJn+66BtzkghdkSZWEoLIO5f90RPJlYHU+yw9cGB2L2yjrLujnnr
tBG8GvahRZrUAH1QKhDie4irGuMGAxc6/NLfjYNqud0q6ZBhBCLNbM8Ut5JJfStJoxY7Bici5iqO
1vdO31JCFsTWPxJseG3xccMVi0snWbcM6C6A54ykSeLyspKupKD9CI2kdEaIAyOEeUcze98lTYy8
BQN/n0SbVKFgTKZNsA7S8bPJ9L0hhyL4YOs9F3dVQMk775HPzTiXvG42cqxWN/mk/iSpUHM8b7wM
hQf81dRWObtTHZOTPD0oYnBMtOzeJFAGTXUFCSEna6qQ5GerTfq1rBprLcWfkLRWvGoiwdWoJjpT
yxTLl9Id1B4PPNi4FrKsXQedAERAs4cqGJEFKNd6yl+8nHCRqtbg9VKVJGj9IULViTzUKXWPDrpn
HM2EArxeC7fl1O6G1CMQojHOfG7teNAG/bbaNak5ElXUQ+UrtjJqKvAOIf2z/qYao9Y12UJGwqai
JdAnAKLK7h7o9yca83xDSQYCUtXaUmHNzTW+txcF5wBBMEruhioSWJPYisjjmICBDCSMDB5oZmMa
XLaVm4w5aFNBY+uFE5IGBY2Tz+QLddEwpOzJvBaH7vjG1Az4NH0eCJaQsktFWquSB3cw6tAQBKYL
a5p0Gr27I2QzXENsI5IkqtwyUgD2GfCWsG9ZsJ3JTEsqNVz3xNrZipLSnoipTPuxfKgyDUnWfHJW
EDKYSdBAsAC0HUvp80h/CF9U8Dj5yUOkIWiMil2kB7JTxiNsdfhICOFJ7lAAyQLcMLRNoLIzjORg
iQZiCkBJyB6pf8MlZe/OaReO1tnydcqMQvfg1+Q4F1J1TTlc7U5SzkFvCDtwQwfy5qa3rN3rMW/D
qUTfIBN51ErtVgfYvaqlQGAYAmAucnYph5JRUCa7TwygiWsjXVa0HvFwiKSuJoNEVOw8Ka6DXIKP
mRMRrAFBVdripIfovFVjzqVBTCvaEjAuUcIHJ0nSYkbHqx+JiOiAReZhQWaScjeSeUOV8o2szzOT
VnrrMYhdRZ7Ff/TciIN9wRR374v8/mkl4nauhj3Ekp3cMUPVmK3kwCfWWSs8wAjGnZUxxKp+hrct
cJIoPEczIBau+X0tdPDJWhwUmIOOUzUjPiSO6kaKtmOMI4nG3ovCYYMOBQKvh+5M6KObOJrp3umm
LPOXSkFFUYMJsfV0pBVI6BiKL+XNgh4RtD9LRptd1XMc41Tb1Jp3m5TlQ2Zqu/O6B/eOTJN0Csif
+NbXeoRKzwge47T7KA1g6SDat4xstzUyQr18acr2Asz5NVb3MV66EpakHVo5yVmjAXa/yrCXGf1T
omlu23hMupuNFtMsH6jJTZmB/KKj2TTCci+C9Fol3YwWs95iws9AAwwPiTWHSFBJ1JVUR8rQdeuE
oT4TTPkOHvlEKiP+VvD7xJMM0gYRfbwWdTSFSXLsMu/SC6nTD1Rpu9qP7EJOXqKMrROoj4WIjiut
CDcQdNKrmdo+WTJnEyESwboKVkYjdtavSDSIfRJ2clYHcRRshQEMGYQPYq0QIRgjHRSZXlaiNry/
2F/NHh0NAWj3JY3+SOVgLnL8mqXaXA2L9NKmuIuVBl2K2bl0CKjjm+aqrGdU+2RcDdY3uylL4QIP
IWPkVBNXQQzHpqYSbDZBAvlazea8jDcvvFS11Tj9yKAZKOeMxE4WXfR2SP0dEFlKAVKBkpE0qmgx
WY3OoOA124Lc8RXE1lXTlUQDGyr6kVahDWci+O37a2GN4Ill+BLW1FK035GBx+kWWVU48FvBlnsX
wleO8nrlRX3kYgh7bGvrPEicq30rvtZFtVEHaU5dAKp7FiuAOwQwbuKZOUcaWu4GRQlBrGvXYioe
RWBzDvNIW1Db2tYm5bmw1BdTteUibZngcd4MOySCerYvFP+HIrtd4v9IVYVGe0mYALOpa1OkOE6T
IkKV3+9lr34SBeuHl4ZbvYCiPHrCY6xD2zMkMojRXJarfIi3rQj4shovKcMLKi7zLjLoEDYGWNfO
ckHWsVPRm7KMzyiiQ6OZFV+0y596C1OdoUurPgtucyV49vznWj4khN7YYozbLVKsjVQMNPrhOy2v
7cfQh5TbrmtQ6OMAUl+xmBr0kobrXHOmMh4cUKFPgd7LdiWYkd2RKIWlElFs1U5XoU3WYU8sVWYl
iUuUHHA1xtwm/tQ6PQRAFdP3GqWnnORGtxS1lVyqKNpU4DCMcdQiiGsKTfMwVNbnMH/YZOYcan7y
GBRNhXHYt8fSvwYyyzUlcmhUvTRCTkCF8YwPUHsWqnMUivfYoauVgIvBloVp1mYyxGdVmr7EuUAo
duj2YxQhgjQHojgRmQqW9BFEdEva8Q2y8qnvhcg1qCLshGJ4bgz/2ATevssIOsgEUK2acB1HSSWg
oSGKuOgIoUcNJKmIsDkNJC4ei1NcHORmhorSfxJYuYLK8AB0bxbACQvAP1pO2oQ0SM1TUsyQ/jNd
ndDTItg2505YOwnUdQYUtdjqSoiCtOqGHrjZcu37wp+7dmmE4kxsu94eZmBbZ6L2xaixWTplykx4
0Uvm3w2tuMU6EJQN/oE0jNBQTtK8LVt409Am2mTYlBqiKBpCvpnSu0+a24V0FJfZY2Wm4RquOJgk
T+bM0RMNEBjklMQR8mFFvik08UbMFBfWNwK1Rr6JAIQx6F/ZxTntqrFCZwd5ZYtAVNdQV5UCNhVR
bg4T+m3AXTFMofijrcJTP6UkC5vZhyYlN0ZwLkLWHtPonzxvgIxvEuhrBKc+r6+ECjyUIAfTNv+o
ekCQsupKpvxmtvqriq6Q5WeHAqZN8w858U8yEk1JBuuUGwbgHXCMzDJuulbnvN5ehzb5YA516Mp5
moJ6NxInTn0Uw0yo+tWICkkYYwZT4lzIuE5RNFrp65Jht8SJ9XOQXUcnwc51Cb2lpnG4ygSGdULS
7Ytis9gdlq6yDrtupbX542LcaGacRcwPHdfawU85RIWQ6N4lV225yPpE2IthfMu821svLKSpZRhL
em2zQLQqMbYmJ5zpR2WVX6K4+VE3zFWWX3e5tuwr4aRJbjh6zLNxQgcb7097y3Jt4YQRZpeugllH
XlkXXa6QN6TTu5ynhE7qwS6sxBc/ovrTdxlRid4mmwsaInptrOkXFkxAynJMiJl2lBv/amHR3oy6
BWBM1LbhwNktI77Cllq64iP1Hb/pWbh2TetwEADaZxIX5ogAS6ZujqoguBYzbaXJ0091xG881zCb
iJxU4i8svxYcM0c9U4TaGm35M6s2pkdEJa706UYneS/iAYVxc9XrLE9AWtlVE312KgU5TRM+ho4M
76riD2hQ+WvFINn+lDK5YYq5N1heVoY3d1VH+r/6Zzyf1ufS37JI9Ag2K3Ty6lUk3jRqJQhLLLkn
+okkY+vE4XTNDkSJ6Q7zxxG5dJUwQ1gmcVpzCW8pcwmpdSnF5LWcUN5EcUrnOIl+gBb/VAdCTJuE
HGD+vqi6DUQB/71P0pgsYrkIG/E+knFveITi7IzxTug6gpByzq56IGXonkJxhb9DKGhx0ref1m1W
kCqFKknSke7qRNc2XcjpmSlcFBZvZuM9aNXM8SQBslJihNHtW6ojAg3RNCSUyI9yeAQPZLrk2dkd
EeVOoMv91qCe2rzV+ezwZo8ZpkB3y7mOqU/yKg3WnUT1oGpShDra4KoVshBfNDXKCPyUpsevH2Vi
AiWcY7ydy4p9HiAL74dzY1Q/PZ2KQNaPh0IikdrrKFToUf3kmcXGGNncMEkeJaz3SJ08ahhxf6hU
2XOThrM2hppVrjBpouaeuWllyBAI+FK60JyGbpfXh5Y4aHCV/DwBI00YEIWne9Er/KECL3z2KIuc
yiIqg72W30UWiqgY4oUreP39pA5Iw6eCwyMGDK8gwNEonIQls2nTMu+FUEKEhH+J5DbrYkRUMRI9
fAnbcA4fMb/2ungIVqkkzg1nZif9AEtDEj+nifkDCqelEBKTcmJPio82iIoj/Qe+q2dekkit2S14
jFVbyQ61A128/AB45VlSz5UYGOHnqlJ/JAW1Icsr0JmJH6Eg3oI6Jz4mssfAWi+bNCTGfaWQIk2h
cvQ5RrUsRLXIF8/jN+a2RG5NXXA00rmOK0zQImoR7VPXrPomfkiH4TbKqc53OWu5NFRN6OZY8JNp
AgqYSjcJ+YwZxQZb40Sxmtjhse7/H3dnstw2kKXrV+kXQAWQmLckwUEURc2StUFIso0ZmYkZePr+
oOquiu6Iu7jb3jBsy7YGAolz/pH39QfcrgHjQLZHDLXonAsQHsOr6kgWvUDZWjEvIHwWE8CwVA5G
pq7sAJ0QvCaVS0XvuEbq5R+JAwpjGbeDBSjR5AgGKucxDnSxB77ncZz6Zz1aaVQbstnmQ7APq6zd
tU7dHcP4KYXoPKTxwk2bAdY0x7qXNLjmstiXI5sCtSUnK5tPjeG+J1APbAWo1OoY3ULxNSbFcCI4
GOlqsPytzJduvYDdFGDNCIuPbIypw4xZj2s+SQFuZjXmw6j8Q2WDzpk5sNLiYu5gq2zXCw/8wt3W
xfmHkymN/C/wCm/zGDxnpbgrF5yCMZctA1RLgXfkU7GLvIBUx/UaW5yazkPKUCxEHNy6jYjMXj+0
LYKGVBZ/KWVkgaOojKMSz0eFFmF2QcMscRbCMXYA9malD/TZhttpKDEItuBqBmYqClU3pKuv0ant
d0wz/Iri0oHQ6fkxxXJlVtzUk4ftpAzVNhzaFUdjCk6G4OTFpM/M3M98h+0f6joxAFC55VoEHCs4
vmPuAJCG+Xg0OFO2abpY4A9QbVUyUEoWqjgaqVr1ps+G8BcesURazycW/lvy3+uNCWKI5IYpcWLN
aWlFPIjOuCbhsZLZSepjYwpNmuK+oHYmUUqeYAreMqd7MNvxKEGkLJEjnQwy5NqsHQcLS9+GhzMN
5wSnEu47er8aq4ToKOcXb/GPdLx+DoHxjXYlI0GJ3mvBBKfJoLcYC7M8A4py7W3DfqNE/qbKlGb7
efrw1/aHdihOg13eFpXFXlNjJA5LJHWD197FoTi6nXjWFPYFS3Zn6vKOLpmHXppZVFbZ7RJi2IrL
5hg2ZnLW0vuy+vK9S1gWs6CkcMXMo7zkeqS3dheb+FOJIH4n4ilZKyjvqO/SByDb/FzRKbszTJ51
XY+JNSzkeZoZU7zuIXPAMzdZf5wXCuyFa/+JF6GRH8WaZguLLzW25XLz85KYuiew51+/b0JgTU15
sNHK4NzoNYjESB7XkCnsuCU2N4czZJiM+dwu7oazhDYQzqXNtODxlCmpIpvZa8ybn9+HaXylI23N
5Q4q0EW7vo0hZJcxqOHq/MgELKC/QCRRPdKsNJY2/hrbuumKgpwGnpjWjXITQbogv/p5ocgVxpRn
N8WLM3Ug60vcE9in24JpLS3sf/7ZzweWNLsF85+iJAcnbGSwzxP7Kent7BaVph41xc9GIRF1A4sc
a/LbMyBTVuP21PM4cs9myCeSPLURR+c4ff/14oa0N9pOP9H5resz1Zg3P0Dw/1ktAawVTM7/W0vw
Rpfmf7xmTZLV2f8M/f/nv/xvRYH/D58L0grQmkGIkfbxL0VBIP7huXDskBmOJ/gLfOi/c0jMf6wS
BFgjHy1C4PmQRv8V+k8OCXoC/MXwayZUqBf+/0gKBOkl/xueJxLyR7rgWxaRJNb/yiFJZmcsa+zy
p9HACRUI+acaNI0cY3Ylzak5j7ZN/LuS5kb3/WfHdX+ajdtitPq7YU9bnYecb2C/Tg5Zv+Rbmn7i
netUnCpjslee/5nl8bWfTJ6g3oRsPklCMn5UfCjzdN6MSXzJvLOaiS6czRthU3LRJBgVetEUMLPL
2/jpOa6Klh5csl+OQQ+z4SfqOJo4UhpZaAAsxO6dvVu0po9qkifHMardMBskctfjp5+k1a0TjPvc
I+jMihEjJ+VyO/JwXfwCAXCqr7BOxsYK4QosWG+IwrEUmL3TNj3UcY0C2dI7JyfM3BJP9HFhOi36
YQ8/cylpZ72fPIlLc/Yc7lqm3rbLcd3NMD6qU2E02ZSNUXxSHZwAo4FMWAfKrID0ETgrejfYU53S
DJhuZlLKtqL/bGhMAPjuZmY8lLSl8EkcZzyiKT3yZnVhs8QCmdH14WmQVcuYcBaWneYMQCyoe1Ds
rM+BuUB4hMK7vMwTnFHwWFH/26LLYLoFlhNueyE8gJKGSoln1eESNFPj2RIWVQPtq5eOD67TID/1
9iQ4bTx86nWjcbO9LT+4JU5q0ziPKrx6cmFrDV945n06kPCDmvtNYTf7rpgRqHfBaf2oXTI1dinK
97r9GPNQbt0af1JXEQxvWs4dMQPjhm4C6lpK4qymydpmVg3SnFpH+tBvxqSDIqNyPiEj4RyYw0UM
5nsmW+KdaKVCkWzJfYpQu9aMsPTKMndLCqNJWbMOVP6pnY2AaxdbHj0uTruXA5B61QoaibnAN51b
UXurqd3ts1K/Lzwuu/rc+X7DBZeAhJHDuFPWMm41sg45i+RAWjyi8um7q5JnU1QKirvB44WCQzQ8
sWPTfoTXuS2o4QWnvcqC1DM9fjhJ6WMCz9+1ShtU8zxtsoVZw2ZlKBD2uNlEzGvV4B9tw33W0BU6
QV/ftrilYHNStNPWoTBpP01qTd+3wrw4hgd7RpOhWYqjxDbGQ59Qxtn3b4L4slNCLQ5Vcg3slc9t
NinYFTYR1cS3MWzpIFy983VzTe3xEtOAZbUIWST8MvH6kie9H0RWlj6RtEqC20Kwb9da4GD+XedU
+uLTvTl03fiSPjtCPWbNY1AJ4yCdmqoytfzOOwLUail+u4G+gxgDvzK5Fx1gzr7ENUAEJ2UGSzNG
EtT2fXTvY7rAj+GUGbuBSNOoi/1jiskuK95z8sRcgoB7UswGCLnIttw7v8kh4rD6N/NbbU1/ZmPw
D+ng3mlvOvVWI/Y+TnnpUle3FKCa6TTcz3MKRCbdGsO+wPtFpyfYE8HeoT54cfLQdOk+NOOHdrjG
ol2iJlwht/LOr6XLAeDRI6GAlkCENewHu2QiqegKXUDqNDOPFPuE8+JuLWxtU1/t0Jbt5sT8NJf1
DUoW3I7C2ftxf/AB5bdNTs+nEdSskEnz3RNcuKsqxzmUzXLSBBneliMrB/EYj5MO45e0Km90+VTR
zBl1Wf05U06yA1ylB6z2+GZk+kdRYG+Fo33NVmi2tP0rbRDDzZSOr35oVzeg+rGX4wwFVxjG4JQV
afAwMCEXakBNPxAoFVCougsTSch0mrrRqLpbpuo/Xv6XxPrXcqEBo5pDvDCF+DP25A5U5si4NM/Q
q+azX1VtNLbfSWaPd7YLoydLJisCVPa28CzqK7/gcZJtBZK1C20OLHqIUF81u0BxMmm5HFCmJxt0
UsmDd7B89oTOAI9UpFtgbc0q8tVwsOI82AxGCFeozdvCHxEC2edJwbQTnbNtUuelUjhHbXD0XZuf
5qXMGH0gr8hli2wohpvEMti0LCzSIuFn7PcXXSUv2jy2gb6ORHhMStEhnter2zzfx00sHirsfAUt
39wF1XjTukTZWABDUDetEQJICMa0cVjXcbyouqjogbK8XYAJsiHxY1uGNDgvRfjhhf5wrP6GZfee
B04Bp8p6NCsWvONEg/AGBPZamndO6aH+mTheOkWOP6ACIIZNg68JD2EmjLWeQqYUEkyTlUzibmze
wyCTUmFz7WQA17nexoVZHCgCWS0z6M4aHmtjpe9tpCD3kuDHCrmYh6j/faLb6+ylkMaLn7HV1iRN
slvcZp660DJme8bVwQ2Zp95w5zs9T8jBPDtm+JS1ho1YySjujd7khfDDk5GTO6Pao0vQpNX1T4uv
X8iSfiYzcoZgfUtpkN5QOfUWWlyW1qT3I+qyE3UQOMgAkKqEKkLyHk/UJy/HoT1xrpKHaZDku+hr
ABD9UATkTuK4035DGjYsn1yCNZ2Pv9cs4X5GZbDYxvxA9Anx3/Pyu58B0rJJB3tutQ/VjI99Nxs0
HHH9h5qIfcWFycwxHoGXu+0y24TjIuHru4jrlzJOF566ULueYO+dHJXCK/ZHUt+61xPd8/2M31rP
AYUrGJQHp9ln7mhh/CEjhYpUUmXSX9VkPzd9QJOM4zwmDCBZCWndh2FPhfG8CXvJilOZp3jubltY
A5pZ6nPWGCS50/vJQ2G4+MN7hqcnXiZQMPZrr0qO7lRVV7MJonUP+dA+dboZ0eFHc9B0jC/pyyBj
F9mD+Ejj7DDCSwwj2HvYTm9eUyiokOrZKvw3tyesdpmwjcsRFtNWoBW6q8XRC7sePy9vqLSwSU7Z
p2ss4zv73zcV8/WhCbBaC/vs6bHlBuIntm46G1uE2MoIcMwC7xaxlNgTxWqhDSBPIXHFa0X75cbz
ys+cFEUwbazYGnrOZafcGsbwWM3da9kPy05qSBvZxYgF9GlOwu42mfDoEOb8okOc4UvOydWORnGR
+ZqO5y/qIifgKegxob7YGu07m1Iz18cVPmVTfrPM3anK0ofMUu65UO6nGrImsprlITNYPN1k6y3J
+wy6vg30h9cYCJc6h7rwOCYEm3WQNo72OPvphdIZ6NJyeSjprdxoO4dLCay/VQX14HjURVkLcjPG
JxhUPz+pNo3KIEfzEL8V64XaCPz5vM8nppXyNrAmRiTOOjAb2pFbnUT0Z6gINR1ly8Uw0xRIRkbT
XJLYL8lp+MoLOjuI6VYHYoPKQnwZBiDgIHCGISOlE0F8OEJ6p9bIriVP0bNVhc6uWpTeGFdET8W2
HhcVGXP9GGt9tfwWqK3PH/PlTsv0ISY2N+q8jJGyxCpTAx5vrYXeHIq6nv0R513rPMx1IyCAgFS0
SQluaz7KCVN8x+wDP3NqQmQl5gh46Ir1cM9BAJZ1a+gfXZNszolMFN92b4Oqo0udeG85TP2xNPDI
jjGglmOQrxRCfO6macDe5NHTsrRL86ty9BsjL7NdiygAiZRFDFx739es8KNloL+SKd0ftn4uui7A
IJf3F6sccG7aRsDdzc/b98mg4N8k4TQdnAEKxgcN4RuisSuYiOrtqvk8GGR2O1DAxWQnyHEmpFa5
6LEE/eWMQe0CAvHhDiefINnY7l8bs90bmDhuF0fcDUlgE5GMEZY6cqS1isrvwR52ILPTpnUbbLWc
q74VMpsZS7CHboGnMvzimoOeMFj3+kMrGnFrW/XHJV54rhlk93qVxiUYj/TgkvLs1xcEBUBGwM7v
gAvfA7hxnBfTtU2HPziv7G3ueECZlXtvsmzcuj0nSpbvJnKdN3bsWSfQzHuT60/GTnvyxuyrtYcz
6cPhvuAGoCFLfKXlrVG5fCpDZihC9Nvszn+ELh7bHH6KibXe9JO4bS+O4R5qXV9qCz+9BPsDymwK
klPoAjJTWu/7BRQdC3DbUMs689wj8CW7aXv1yRb14A3z60hpo0n39k6IMzXhH51B3XFSW/i4l/Cx
GpKDGyPAhVJOzRw2LCmhPh49FT66U/JJ1yw/YaqM3WZTIqfeNclnbPSnsLGQTGPNZr3xnfEiipKo
KXpywkGiXw9uyM8/ZVVK1/3gHVwoOK/1jrSyf4XWy7Qs0cL2Nkzql2phgb3wxfEnLPdoZ8LneA6/
mT5/+QNniEO8tqGIZL6E9HY31ETlPFrwcrIb1PdLx/Hnx/dLQqR1ql4zY4gUIQJL0N7DGVObVfqP
LgUsZbrAbVmkfdD4jbQl3waIn1uymNb/Ki+rB+VQ/ebZYFs0fkCMrIjQdHU9ElHG5j5fxHvdkFyM
XA7K86aOOaGNmHwfeQa0vJPUk9H/RuUr5wJGXcIbAk9jqRUP0rRebQqsSgeQOCncr2LANiYvixFA
JuniOXTsS66a6+wb92j+otb71SsZgUfdJkG89VuD9Dh6KikGu31vMny5lm0+p7V57HNOZesUS+Fx
eDvXqXE+tFTPZisuiY7vMBkIw2Ao9Ffd6oe7Enww1199Fd4y/8KipNRqW07/PWmPnGykrTEBDRaC
Jz3xKGAQQBdNazQXGT1ooo+qNv0m9f6hjCcQAfqjTOHfu4G3s9XwnGWItypAg/WtqdGL0Va/r0A4
IZdlxToq9FNOF/zOIlXGn/yQQi3E+AYdR1LcdKFN3LlCYiXegqUftzlnOwQytSqcwYDmjaSfPEmf
Y3UZRvXpmweSbGaoJA/FqYv4ag7vezG+JoPaqpaS9RgZGsEpwCAvjBWvoBfIWjq2Z2pT7ovV75pT
Kky6v/v0qLy0OWMv7KOpK4DRq+K+mIzsZI/MUyAuF6MwzdvMbcneWtpTN3BoKMRbI9nitqSGOOBt
Kk1cv4jicq9VLMqGXguoDjz7+5vEJnIrMa9TDwLAgwt0WyHTHY2nTIq9kWbN0Yid+7ojYoYNEF1k
2U2om+JznUzkSkE01WEVNVL/kR5fAAHqW5t7aMEnd221/xZS+3WUbBFIOyA2+5ZAnDykKdJY7so8
3hQUmotesb6S0tYw1mUIDeJSViv2emsn6gByxRiX2HckNfd7/84LLmQerrOqYJlPL8yOX/5gfxm0
QzSMcfnI08Lr0BNy9dzNs92D/aILmMrsuCj5pTIIg8pRwxaAD4N1Ne6prL1XCcnqiD5QX5JI5quA
XCbzizjd+dnMrnqtAw/jGpNi5yLHDZAN6PvBzmntMn2oQuPZG1Dx2+OraIFgZAtaZapwb2SCQNyS
56JcPoiq1WgRU2ffBTN3W3/kugT4NTXKYbQkY11cMkKQ77LEOhexSPeBSqNmydIboyj3Q4zGU+oR
uInrDlldf0iV+LClZIimIWro4u3UeLscG+nJNtcUeAwlspCfiOAQN3UwZv5tEQp5ZyZZ91xnxSkO
c8j4pjuXIJ4710zpqzuYI0kz2UCmir/Wj3hFsittda6tOKSCBxVzaY2/q7xF7ekbKHwXevAUxwaC
7yCqivHWHgfynnw4H5eVQ05PxPXuGLdIeam7DwQUqKMYbMaSfkjHmE8QNURXuN15TgHYuj5+T+CT
dGNAIBfmvg7JySMC0zpazXgnM3QVhgs4mS1SsVH8rQZu0N4n/k+5w7vXre3g41NZon5LGkSrmcw5
xTE18Rl9+xw2i7cXynjoS1GT8IZrIBUsfuj3D5PdFUchYra7BakBVb+wbgJAYGjZEhjOwpyHLaH5
5alw3eM8eTdNSsQELYGR48SEIGGoh3Odh8ep/y3tcdqNrVzzE0fQKvuieyc4WQltnSHlk1Kg+UI0
ftspgMpStYQwNff+BEMEFLvBjjNF2tgXlqYzHSgw9/Lfy+T524KFjqQ+69uP3T+VT8f0WCJp7AM/
Pw/KfGrC9mgaqt3RyHnfmcmDnVG8GRC6FYc+TgoiMxRbDrPg1OMORkxVJDk9oM531iLwDXIMKzK5
IE3e02293qJ2tWt8TYSUkkQ+FcapFs/xUkfL4PMfr3rhubwrTeDLOu8eSmk/9yioNsC2H7Uh7F3l
mzfd4BNxpj3iPEzjQo2THdPol5n48L2Muc20i4NbDaTRHJq4e5VtAh6beMhg8oroQ2JsBCbzugIZ
rWFdeto7xyb8bZhk2SwgUl6ekD7iDssBQPUYD9Ux9tk7jKwkkbOZ6pukywibJOwJAbOOap/hd+qD
bTqE20WcdIwdAalGo78bA/dWzKW8rkwPYQmLQ1KouElaRbpIXrp7CuHu7amzjln+UzTKbCFJIBxT
YjN/fkUUAXF8IzGCYWwYN9wobITsOjs3APv8eanS0ruZcZrciJnyCiR2fKQLM8qKbG71ljMTrfOa
hQ9gdfoJGkh66w5AxsVgTryuqs10BzQj/lnT5CB7vrGTJMXkvkp+5p+yJjsJkWoGDcsGYTXOnM10
pRJBrpbhOFbVfPhJXbUHCmZ+fjV2DDXBfFrjMWSJJKeXD5WlaU1si+Ycj2uC6c9n/9FuKSfeebUk
Lw9Mng669fP+W3QEJI75/n/+GVMoDLISx3alzoZKy80Y+vFubOiwEym4DzA0UVGe+K+XtGZthVl5
s1c50eTSppJWyDi3P7/0f4qh9I8xdw0UzjqeP7Vwb3W2NhS2jnseZJYfuPOIf8iQj6drmLSVkXv5
k1H889Jz10SjMD///UeEwFOkVauDFms+678/gESYHr813vjnJZ+JBps7jvZ/f2DE+UdyG8OcVBxv
CXGzP/2l/34Jm7UP6Of3WdZFuhEIJ0PuggBVK9lA1GL4vXFTt0m3oz6hoJRYP/llXF1kwjw80FAz
jQDYuorPlV+bp4Cu2NIcFohLy9qZQ2WTBNnQT4hCKC1OEkVqX/XtVtYsK3loGBw8hXHgSfBQ1Tz4
EdKaj2Xc3GXYq7Y5z1Lkh4vgeTpmt35O3le1APJ6ooijdPD+LMJATVsPJ3YCl8yi7NB0QRUpUClj
ehKJ7rYV0y0oJGGzToAWOSt3lgGqOGfVy5y34wHFFfFluXXOHfsbaR32GBcEopjzZysuFZ2d5Exb
fopeV9zMybQ+BBJKehEHRjLu750ybM/mkkaWnInuqev9EmDckWg4jx3Q0Fb5yc2CP5h+o55MtQHX
a9iTmVUV5rE25/5GIl1HJ/hiTtS45OBB+PP7kRQj37JRpir/VMY961Ljbzkkbfigg5H3vEiGOJF8
sfuW98qwsr0XlyGkzbavHTxytfqthby25Ko64qhtVhV7PpQ+uGflvhZWR+xfY/+pDO+pYakutTqX
5Vye7Bnvo+FQpFnm2GfECz6fGSnZpipQOTh9A3mSuWgepud29m/y4hnhPXiLPV7j3nkMG3Uaw/zO
zOad0vIVMJ59n1ouVsn6ZXY4cRcSyIZ++Eir8H79tIqM501XkTPrkcCSZvnvWqJzB8GHiJvfY21G
VYwL0jCrJ9fx3xwDBocWUAIOzfe652SVS/N7bOz3ju/QzQFGOmp97F60v9IZDFuKJxJJJf2fWAwI
MXTm9m397rYOcMOl8LzlEC7dpz8k96HBcC5dvspU3SBE4sdEXlnA5ka2l+k+q5j5Z+H2KGkbPiCH
e9HddBgEMqA063+3Y8d4xZ4LAs6zUhC765DO2D2LfFVDrrJAdsATWSqHTDQRFW485YkO2YxZ9adw
SGz29SCpK0awhoonTbAnsVWgn27oU7bmZyXCby9xl3OrwKAsPJ7bgjjqqzF7uLZWul52JE0aaQPi
cHB7YPrAQGaIH3k40jzk3degmNLFv2HCZZSypiuuQTBTr0qmGmZv/dFBFNmfuE2iwTY+7irJlipi
SAi/R4jsjbuk856sPj/AUjrkVdaYCDpjGwswbyp30HHpS+Ohzl/fj0ZmJG+kTUiMeHux5uBtaMxP
zkp0tNL+NUgiK52Y71k3w6Yc5m/kYGpjlFEimuSAD2jkw82zR21QAiHKYGNfk1phfBk13VLgwohR
KE4HrDt6vjQRN+RfMxk3lmixirR//QIgdEHRNVdyABekjTcLFwqxISJM3sWdPaGhTu0PlG68PWFA
hkyICkU/xr39e6wGJD0xmKtsUfJ0tGc4/GL9UJb5aIOL9rdACESTN0pXbtI4G7gd5WvjW9dwHohy
LoYxahzjUOpXlixyfuHukdk43tYZSaENiW9EM7TaDNxnGHWHixTwNxx9NjcbnbuvIzsvUCm2A6Mz
5fD6l9kv1F/hseI64S0JmrPryzd0cndOVlGAs0R5ury1gz4JZ7x2VrLPOqLWbBFQh5MR1jq61nHw
0uc8dWnJ8XDpJc0qIzScQ5KgiOwMzcGZr7M721YoDvgIAUbEmqd9BM1+N1I72RPU7Mznwrdo/fA+
NCMY/mLaIsNiF6vgUYfeV+DD3HDZ1Hb/R8jlQel7X8hodoABJzSOoE79H0opIYJ1/L5e8A15xn0W
RoaTnGyHDOcWHV/aOw9F4e+MOf9sh+QYenLPl7bseg8sLhzN+zkGiWFYEDt3JmZYKkRwhfFYFeWt
Gr6MhPq8ALnqgvFq1rmDmz6xN44FeegGkb1agogrioQKsI/6RI/axpFgrztwqgfP9+7tsnvAPbSp
a28nS/v683nnDok9gr6Uba/cN758TFsSqFE+k43HyO0gaN5kHrW+DEhMRMW8753yxU8nQifLpEVN
MP8xwu4gA0FgHJjKZnIB2VyhKUp6bH3uJYqxiHZsahIR4kfPwjE2j82hcj5DcFxk5u634txaQ9Pb
Rr/kOj+0Dbqz2rijHZ1iQk7FKbwPQJPsDqAo6VJOMMf+bMv5xpixlgbB36D8MiWJTHBnzzXahzbP
d9SBWVgVYd2JROdwJWigAWGdTLRJzQcwLstikLNGUgvDQWvU+jNPqkfEFNcmdLelcha6kuJyN1T+
EjGD3KZmcmOGzrNrOm+Y47ZoIHHDcTVms08MJ18LwszVB0JtIlIKBQ1DBEEKe0YdlDFQXepF0IGf
Zg9k3JfqJSeKfsgeTbf7NhNmHFFQF0JkJPcJD9oDPfBXk4eBlULZIKbDbzfzvoBLBsqqttqCbW9I
5MxnODGViwO+ciBmKS4ImKPZdN71Yq7sVXyWcberce30PpbAxIVLMcmx1epX3g9vLeFkW5FlVztt
1KbDTDZ29e8gAEEqnP49KHXUdu2Xnp2PCptBXTIW9NmL9oZfjk88JUkDD8wa9Z790ecBQDtFORaf
aWfvQ9iJDXApsuHmy+X9jINJcDP4m0laUVBaxTGYSRI2uodcEs497YSpcaCqyb6WMQVbPGkQyelh
2brcStLeZT7vqOqnCT0ZKcfSpXmhytQ7gD72mMyE8OrgJa3is9MoAmIeFNBi9t7r9MWs4IuREjvI
CXLUfCP8rUh+tQZh3LM+0woMeRHwpERCcgZ5vXdX9Z2fnvLJ+RyHglDF+TmYrU9AM5yV43Aw8FHx
vKy/1/s7lgkerI6IwQmvZCVwqBFS9eyY6K/TgdPHg4Ub7ZmUApi2oPGqNUVv5ijtj4nfude2L1hA
hfEtNf+La7zWnJom7vSNVzG3uI3zhjTg6NTEEVPyRAEGkPHPuO93v4UHPtUlRkNHpbU+mq/1QB7v
oDkyifmh6vPbcPgqWsP6apuE3GhiIMKKy6eOPIQ8W9GQOeIn1qng3x0N8smyl0LgOEpWM64b3JtF
nuHZO7U2+nu5LDAy2AgqSTdG5r2bKbxAgvtjLuLXzhzOXhvgvNHtOe5ThNC1Ir2z5sgQCzW7y8HP
sB+2VXGWrEOgClAhHc0KPl4AXDqfdpvhGSM+3p9ydPsteY/FdKwrK3Jg+LeWTLxtCgxCpbk9HqTh
vuklG0+6Jc08t+An/exNi+XaM0Qe6L8h+UMUD4xAaBRm/x3hzbFZmnDLuNXgpZ/5jmw47n6OLLPW
UdnfzYCrQ09w9GR6HxNwRbRIzhXeXAf7YPqodUKAZSzjzZjvPZlcZdq+iyXH1TXZRMAiTGpDGyTU
Tw6WXeNOG3q6FrHnwN5sfRhXyKCzatkqZOveYQH1D3YwvXApkL2o7wVOEtwU8sHw85fRXOMcDR61
tCHjW467KJ9GSRXbrHcMa2RO13znHFEnOqbJtwD3advVRs+9gjOrYMjzaT7H59Hvx7zWR5WcFirh
0GgTaqdxbA4jdKnVOSM4gXcfzghDpJtdSnCrA5yzeaAu9tFV9pdKivzWdE9hcYcLQT301nKe0sQ+
QZl15sJb0tGiPPHAqnIUyW4SLCdHYZ5TprtZVI5WCjRP9RVzZEoAeji9dMBCI/7XTq7NscLbwuG/
di0Kb9t9D9W31yEoNqhfwW6VPVbZ8ljbwHQNnOXcJuNjXDwEMjkvYCI+xSMMiPLsrdbxcjH+NssC
pZSNHsfyFG6lGE6u2/8VYYWrOp4PTm6+OMZHWXh/TPJtxlrUZ7tGOWMPqHmtZInCRCCEJX0mG+s7
sZSvxGic4xoRtQHYli/trkLCTiJB6u17lRDP093RXowxfiauNO1o+UutLAKPJrwSmytuAQLM+xn3
vc0zhHeN2SY/tT3i2xQQdS5xbtLu4E2497BtHILpFXgGjJC23n3QDV+1gJapVPw0Tv67JaZX4IiX
vsbxhRamORiVdzdRjbpp599WAyJb9ow0DaxNgsVhW/UxxlTjtCizPxRBP5KIn7g7nqFcpmV7n3uU
ZKeyqbHaDfuudk86BKtPgvxzITpR9NX7WCJ/ivuPFoNC3TXw8irWDFTjBUL8Mk8wB6ZOPFT0EbGJ
f7x6CGikgPXo+ymnpgDP7ULyKhbpIAvQnC2DRRa6bx3xpFzdxGHQAup07X2KJH8YRYFo1/oa55pi
i9LaVUl+5NmXHKT10pMMuIUmRnxCK+XexvoclNV97pKGXNvDQ1iLp8H/3ebVLgxxiDGtf6muf/fy
baya6lK6ZOWuBWYLkqUNfpDyEMfLrW2uKcECM24tHOL1k2OReVEXLmDprXlk6zPA/aKRRayZIk9W
L1lGeg1tuhvlNPYuNHHud+Te9vVfXRcyCvvEIuHG+3LmSWG7y71oyKzH1DG70zTSZdXO3nv/FUiR
HgsNmwTE2PsYC/DdAPd0rFy12qcxK20xvgSuvmAczqjGIQhxqbGv65csbvUhrJYnRP7FTcb9y8BX
5lEnlLPrp7TdN2UvIlQyyO87mLX6aNnk7cJvPS0JpiE3uboNyDpWzE8vENlpEMP1P7k7k+24jS7r
vkqtGhe8AAQCzaAm2SIb9mo5wZJFCX0baAJ4+tpI+/ttyX/Zq2pYkxRJSWQyE4iIe+85+yhDMp3X
xHEC14G/nup5tzjyGFREoBqS7AjXvGaGmPYJ7RXklJib6m4gkcNBrliEDHOifT1PYyiN0Ma2+5TH
PDM7G1Hojcxw42YvTP12Ux//39VXuz6krb/RV6fqa40BpfqB1ube/tfv2mrf/YUeCpJmSWfN+01A
/TutLbB/8X3LtQOGjiuCSP5JW02Qoy9sx7f4GxuaGk/jd221Y/+CAtozA4n6xMQU5fxPtNXWjwmP
uFJhnUhh2o7g21l/SXjEJJOg7k3cCwK6LvSiXqOZepaEpYWy1fPBR396L5nlIgoRpypu9JYe0z71
2H0GhtF/evn+P6Az60c0z29Px7NJtnQsiRjd4vf+M4go50VBrljKi5BoZecmaQ6Z/XWcvebBrL5g
aWlAoNDyMMbmYe3Z/mYA+G+JcsEPOvPff7zj8uoGgfA5gvz447GJLApigHPpdPSZcOXhReooROxb
XZAXFRgiUSSPCAwRuabHf/jdVxH7H3yo2w/nUuFakaDePNP56XcH1ZLEQ245l7ycJNOtOT+6M3SL
ecD32KX2OyNjPy2poDzAx1n25iKvzOusvGSk2R45nnWbODGTbTmpJfyHJwcf8C9PzsL9DLbKtALv
ZwX+1LL2mUbnXAqEt/tMtZ8ljbZD20ZrRlrKIVlRF8VOTOe+8okXKo/FsDKNRvulqJmGcc5sJ+0f
/v55OT+Sq24vGneDFdjStXwXlNeP75iuC1UiZ3AuyRjRaGgjTSIVPb8qCr5TRhP0YWYIvQpksws9
TFWM8lygKDkTcIexLFQZrUyhxoNbtDPBx713MExyvCYvzh5M6xwEhMDroXsRdWtvZs+huxan1mVy
9RtjbBeT0We3VV6IfjtMF45+SRrXr4xq3xuZ7TwbefPITUZKhlXtTNrCT66ZHaBsN0AI5ifkz99V
5XRUKhDEU+ULANTeZ8O1P5p2FVz//tWyfsQcra+Wa3JbQRK0PNcDVPHjq5VZCbadOHIuaV2bMAER
ubjSInaEl5G8Lpo/i2YcBniMJl/Vfa0jDvb/2ydiWaw8OEssbqifbrQ4E2aRzLNzYTrEOMhM7koz
Es/LoI+N3b/MCzOzZlYXUl9PfQ9PyDf0u79/Mf565bjo9VfqpWdK35Q/Mc/SvukMtx4cMmuS74Yd
oiilOkTS6QTBo5MSuGM3/7S8/XW15We6NoRM/mRL+OlqNcfM8fBwOhcifEPdIdE2lP0CPvKxjkrj
gJFiuZQyu7d79Cv54t2Z0LHwg4kPXSf/4dZZk4p/uqVdU9ieZbvC4Y34mUfnR8LCUWKJC12va51P
4iqC/s4nv8zMiuDZ9Oev0jPSHZgniGWQKg7LWN3BW+a4tVTYS5LGuht6pupqlvI8MTXYB27xLPCe
n7CXIi3s8gjCSQ2TRc2HnLk2kxAkokjf/oEkZ/915XZNh33MXBdPB27cj1c2jWI7itzcuUzOXF+q
pYkeurUdJzWWFp1hDIoC/9oYmN8R5junQkmITbOL0KBpnxXhdROkF0qgvDr4C3AaMXX5rm4SRkGT
uIzSNu4LFZNblQQ7t7SQcgx0s4059g6M35kPuDQcZcPRGNBiF/79tfqj/+m3+9ZxRIALi8vVuxHt
vn55TqtY/ee/W/+RF4Gry7zhusllGxL7TdygydOdsNxeaJ0Osa5/4+r+t1uhtV7/P25HLrsRZhOL
JGlh/3x/6MbvaobjkE9loJ9LeriPTdo9Wk1LPorsAszApCEmhfAvtwcfR5/7BvWi/IdN2fpx72Gj
h9EHnTBwOKF4f71Tm6SvwRk1xrmPcgOdsPnCjKw4ei6D8QRtLGqazDw066kbFba4o0BgJ1SdCH0b
OUlQxLs47uIXTKPdP2za8scVdX1uns9pTLgutzROk/Um+9M706D9tF3LC84tulvXwDJjSTKp8rGU
bBSgLMcBMCfP7c70bAV5ftg1ZeRDuRx3MQYulMweiB2mIpdJUky7Og3lGGNFDlrUMjJg2sFlXFXS
CzXRKAGnsk0aKxxbNv8xmyVQHZRL2hqIRGqLmDim1rqnpmnDufcDOArRkxlDLIr9YF8pee47RjIK
QgcJIBgd/PXcl2MXO5a5PsDBKPccj/LdvKSMSbN6bxlApfG2mo/IzK26vvz9pc1b+OOVxnwN+bTw
uHEDUzCpcH/aDCpf42QuBUGeMf1FJd33jD9Bu6QgmtyqfBA6mti0B3NHVxKwK899W6No2nJCS/DR
dvl0zjL2kdbU1T71JQ3eup3PpZiBYxigFFfDagrx8MCx6xUE7mkBesC1A+szobF5njPUiIHnPjF9
To9FDjTMwS2wszS1bW5754pu93Fyp/s2zvCCxNj6qPsV9pR43nao38A6rVEOliZbOiOGAHD9msxw
+1xnBRlVgYfn+pZ423i+jwSDUM+FCEgwJyOmFVFf6KyjV0u74DzpEGLjfI/O+QCZsLzYU1xte9vt
DxwPuISm/NK3kI6XmXmJCBgo9MI4IuWGEld9BB0wnpaE6ApfPrOuJeF6LILE9Tqnej8XiXpJbGI0
xwRLfNAaRJ66bvSQIzbfmKXz2LOGPkxGX+/GlkG0aza0vazl2GaJIjXTR0pNUvY+h/K48WYVXMkN
YAQYwCJQ0tZnpxqibbsUxDzqhmMPjo2zACWStfYnz4TGkcZDQS9Hf4ErZaBpes2q7JOQIWydlFE/
0YMEo+qrciYG3JP5EYNNjENKfhmYJe7RsZK3ZTBVrmn2HZXHxE17psHEdxRnIidbxjCgbsntuk8H
4d6h/jkuuHQuFejmog+8F6JAg03tRofW73tGtRGSlWV+n1XpdAUEENqIxk5m6X6rNJwdOir0H1eZ
uajT9OAwqNx5SR8/jjBdNyYpGaJQyWtezQ+OX4UM0cZnD3mQmgQH+X54duEAXKMCHhyd/mrfZoXH
MR4fWt568AajjtAXDh5l2SHycftT6gPCS6viu3JV/GyM0XfgBdj5JWOKMSkQrOFj2ylZLHdV/CFv
CLBAOrJLB+BVfVTOG3vx/U9T06295Ls2m7xLlDg0DZUHQjTypj2acrGL57l7N8DBY8R+HIiVEr6a
ccUlR1kn+t6AgyjKVCKHNckk47I+WQEUgt4zmBQ093aLVAq+8BJyrYkd/QXOMxbvjQjoHyV2RVpQ
DmAZh0Tz2xXeVSDKyogrFW8dnejoe5B26lIv9VsQswcHwVI/Tn59z0pm75pkIZWZQeVWKnM+BwN2
LKV+Nbg13kfic1bBtsxTiHoTJwtBJX1sEie7TNV4t7K1aJ62L0rEx9iZosceH0U2K+a2GcqWwP2W
Vn6/l2XXHRTezW2Qj/WpjBmDF+gAnCxLDu6SxU9z1n7Bza5CwGxNqOLiC53vDQtGcI8lpn3kF6zx
B3TeCYjoFyeI5ktf1t9pLU936JpMFJF4903e1Q22y/RdLLnCKnTjoDE+ONFLZ6MhiIfBe4OVDC/k
uV5nvw1EyK3jie5BVTls6LI8F3CisOt8D7AJ0CBTjNv69sHxcFsOy6+xWU3napjJEs5FfczT7lNK
TFSBWhWl3msKblLVMsEEC0w1jlDbzH6Q35GvvZ0mT5zRVLe4GpDR9S1L4NLSAID9fT/AnjmiaTf3
ZhnQoQRmsa1oW1/r1vjQUQ4f5YS1sGNQy0JQfy05UhCsR/vQsprHJo/VafTzK0iJ6M5OyLWzl+rF
1AlpcgHmLmN5TeQs9lk7rxZhrzi1o7NOl147CDtDqehoKW9LbdTF/Saj4QlR9kqEdwg09C6Ddvgk
6HYyTWCchETWkV3GbUeoaad6ylAoIO8qL4zBkr0bLHIpZQGSEFLRlXlU9KF1nG/xCnb1lzmnjOaZ
4P4RT0WDVLZ0Jyh4MB7uif4h9soriMtOaJizWVdh6jkbDa0QUGT7kVSfAG133AF2G8gHHIN3CYhR
7rfxKLTlPEDoAJmDaKnVilDZSs7v4qs2R07XDn1nLzbv0xruyci8arKyGI8uNXWp5UmpFpJmbz22
Uct/d4ZrpJR/Zyx33Yhf/FacVVTGB7qHvGRdl4Cs8aGbdkPlbSda45wXXxaFAUhrpz2hV02f8mjT
15XeWxglL3O+oIXGx9vZQNvKEleRmal3tLk8uFo+TGIMgFHp1s/lEiCi6jPmKNOEg9HW4uPoIG5q
Mr3HSkFA0ZKzQ9jq28IQAKqZGE9VRGytQTW0mWRL/G99nKgZdknizLjtc81FYj/FhqJnKaklAjvC
Otzmco/zydk3VfHOM3RxFeo6j50RBnU77BB0x/NlWBqqxUY/Kh+foUOWcaIieW1s4z2eCWJMjBFc
XxyTdTY0lPE5rL+k80hoHFhTXDrk2lgF8aYnHuwJr3uODc1up+BTq+ZPY4FOnMnScAQn99nAtP4J
DsGyBfrl7s0YAh8O7ijMF7LfmrW48J1Jvc0ZQZW9l5qXnNyozaDpGrVO9b1UItn5hhTXNvGeehQ6
D75C3BL0jT6Ug38dx7574hy+8OOCGEG9PBQNY/dCOVjmmRicDXlogBmeDWxNaKrQ/iwMUesENkcl
6CP7ArFfksM6mDXVpeh3TmCMx3TBMqpRXhoaY4vda30du4wGdJZ1vI9AeBMNvEg561y79btrS8q1
1Lq5wLAqtt0yTmfWYbOiJA682aMex3Xt1givrcB96Gqmw3CR0I04yZpsbZkXeyzug6FDLSbm1zRe
D2CMwpPZuNPKYZaVDfcqclNM7nmwRx9/n7WCRh9C9qOuRI+7iJaXDYyCzR+vWa+rbocmaT0n534Y
1QCp8TdOe1/ZGPcDByinKKNDKdKMaE8aDpu2JbPt9hOzNhmOjQs/LJefi9iarlkUmFs6eQgObWQ+
IIcwCJedfXWKM+R+Z9tXszwlSeXvo8HN7zQ7OMZVFXC/owfvCuPAzshMcQm+MSD9nqzYe+U7r2NF
YnOTUe465r6KwKxagfkrZoCUkqRMdpMxPo5lLw9Bp7n+YZ42HSI6hFhXU4z3lTtQqDj9Z9sITr2+
GDPXd2k13xxpvYrA5u6ygShHOjtaOmXvcL7WYAL3zlh+GnDth2MOvozktI2y3GcNYIrhj4QrViWv
rntZm2E6EbDda81IlajvakGXZ5cIaoaPUuUnz3QPbkpILkY5gukq8HBTCoZsUS+aW3avvArpevOq
/CY/lprk9rlkwNzq/oRROEIRUe26mdB7Rmt3TkuU7pipO8P2dWhWgHKt/uC/GwFKbTotPvj8OVu8
bVM/v8IXdg9pogFyQYktZD/zXtdfzHL+MkDJHWbrq9yPVktsrFm8jDMU7MZHcuM0Tlh2Hwgqs9E/
ooTCNQISQb7Z0KvRQHXFPrOY7g0FmYG8GTX4dUhjeIfqhgh6PGr385jU26ntGw7GObK2Bt1URaB5
1EEVnWbm6UlcPY3YGVahw57hDKRng7ER8GXi+nh50BJ1KXJ7r7222te7HEX7ShbpdlXRcvpF3qOG
GseKo3ZTWt/XmdPvye/1bPTxne5fhgYtWdEyBWUclkY70wmsrbLQw8A9eYz7EZvEokNrVSssY0Pt
Ect9IhuKnV6Fs52zya5zwlHm+wYtJWXwFDHXVc7GypDLtjrC42sZe4q+uk8nzrJFsgpzewwBD20O
iS3/POTmK4Yi/+C42t32g4HnpXowvO44RGYPAp0FnUptxxkREJgipdR3LNI3029UvCggAE53TlTt
xs75wMaApTF5cxaQ9hN+tyz2mh3nzmnnGN6Tb6Tp0QbyKTq0YtXSPheVVe0Rarf73E8OnNA3WINO
JawCllBWOY/pntF+myUlhqihXvXNxy6anE1AK0mKkmNlbFhgS+wXM2G1KEu0hQvp8U4GL6MUOeJC
4vtwLYD+YmDJEz1WscCXX7thMDTpDgcEIl5F9EsxeHj28zc/kd8mLdkzsJ0c1JwdZ+29S0GE7fM2
YSPIQFeUidi5cXw1LVzcokfUMPrj6nyJnsomv0/96bnhEMz60UNLAWC7GjM3Y0ebnrFPfMDA5oLE
wtWzE6N8EZOz4DuN3iOPehNNCWFkoHFeombq2nTctfZBA1yHDmIxjgbRHddsPyhcAKQMvwpcekVC
qmZgyF2OEc1wt9NS0d+VxEqXo2QMX/9aGEADe1pLYW6/oSTECVgTT18gYPQM9BNzpa61jxartz6P
tiQEsy+uMQdBhrljWHnAqoDdeKy0Ovm4HPtW3fuRJP5gCuJt4agn2+Z7GhHSLp7ISUb8Fspc02NR
qBt8O5IeYRJ096SvUK17T9WYqJ0riLg2reIs3c+yW0esTq2BdIfYVvFlZxJz2pgYm8njNebS9Xn9
83vMuRi1LMpxh2YVQhT4pVQTLBW/pq+1xqDqaP0FGglbPSKMcmVo+IOANLfF/sU5XzI9JbIF1zVC
Kfptz46LrqfJMVhFMxhqFbvXrGN3LS15zAsPuX6HB+s4xp0V2hXObXf80slPhd2/wQPjeIJhkS3M
1vOwi5VzUSIttlQ54lgv1jUF/LtNTJJZgc+dnSkJvTL+UJnNd0iNsFSZQmdTQDkscR34xX3MLoc/
Mtnmgfto9HNzEEW+XWhPhx7z761tBs+IrnaFqsYrLdDpJQ6QcVFbLHs7oEsklrbbS7+q2X3yDCUN
yaUWlq3tCjEifOGVjqd57iKyLhkXRLtkHIrQin3cOKM2SRetsNrNUb5tW28+eFNqg7tovxFvYt25
bn0dWYbPVspBG1LGwRw7UjTN2oU9r7N7vk92f/uo0FV2n8Tlo5iTBavQv76uELfAM5sB4rt1SkVl
4pG0uS9un94eKEoak5eZHbcRaA4HZ83RVWN/HIs2uW+EyEk/rsf5TL7oqV+/1t2+NvfJGxFESVjr
Lr6fbCOMTWWePZz597cH+f8+cgXWVx2TsKpj/72Y3E9OIcZwcDVNp0JNwSmJjSszHz71pvaK/Z5L
KN82gcWcgBjLfZMWzWtxqJuhQc9VlGG1ev7mbMZL6CG0GIw8gsVmvlIV650HoOcQNCitEXmZVrxP
y+ZNVRngfkz7WxWNT/4UBrgx2K3BnzcYG+oAhxhxQNZlVqskCl8Ov9JYqcOA1hVrp7rrJLa/ERA5
GpqchZOoec813qTssHWj+Mpj+mMY2nF5DaQtxA8w3MwjjvMD3/aBpgxapoVqLrCCYrNhSpsf0gzQ
eTfO71QrvswpERWUJ98H9EKoGFtuoLXHmAhO/5iASrxkOYnJvKdN53Un5SzJM5FgV2WL5BHtSw6e
525yqqMGXH0nlDte15VywtDIzh1zrK0ycQFiCOQURccJoTNi+4XcVJoekK6bob/6qoXtOVQPakmX
+yYu6iOblD6m8IKwj6fGsxxwBGGnWGMV7JMytbwU5fI2izp5YXpx59l9cvX91gi7Bq23niPgUITR
StU94fUKwo6jxWYpLe/FkmwmUWyNOwPm9kXJ8oG8TTbruJjCrJzLMM/ngBUbyb4HZWMzIyMXSYss
NbWyk64zsBA+kcU9eeOjStJjZ4/1o0mrDPJ0DW00UNcog1prTx/LxIh3jDfkVVXViwvaAFFkfq1X
F3rruXdTA1XJR0YCyMz2j+yb09FtHytTecA4fOtJJs954bf7KUrjj6Mi4Bgexq91g6QWcHnqph4G
Cil2ht0TtBtNn2ujKELiRJZNoVsDBRyMxNp7n3k9y/ukF5y4ABoAVnWafSAe0u6lyE6F7dQXmdRf
u7ZTD5CL8aCOPpAhws88W+rXYPQ+LLaNnbmzygu/enJsSghWWsdwOsSZg2p+7HzHpUJx3IvG4+JR
3ObYyEnBfrQX4XE3TjGszijYBI2LcEURKMJEcFr5A/Nzw/G+j4f2Usf1R7suTZQthQw9Lzeuflu9
BHN+CIx6FaKz//d9UV7rkv5JPFL46CD+2DXRF8jE6dmt/ed5crorgov3ViGtC9ZynP706DCTGe/R
IdbPlhAnym0frAcAmlvxadckv/Sje0enKH7EFZGQPoujOxcxKdf0D+8AG5PG7mTWnTLJMGUeGxyI
o0OHfPvi7d9MlRzv/JdqWcWIrnpCeZS8TFMODoUZMA0rjgDbKeFkgkHwaQyc/sRWiFVNF3ULF8qR
1zrSeDNdAYyldKpxg5RRXsUw0R2Bd+f576zGACeT0cZYaoLeqxokGuVPOE3uuyASQdh2JaEmiMtd
2qLHZmoDGCTMwHnqzLXsiVyRjPK5iICMSryQXMfPwEY/mfpTNkXDThQpKGGRX5VpjrwHSc1toI0t
CvlkJyqOnixYJnXovuvIA+Ru5NmyyNklqd3RqttKwylzcTnWyVuKw5sraWc71eqrR/mbyupQkrAz
dEQYDS4G0rkgKyRPvgo3sfaLYcznLMUOlbhBiDXcPjs2mlgz/oCuaT7fHriPnhcn++oYPiupr1uW
XVotwEuZw0/07G8fAWChh49uW+0r+gbEtcQgByj6AT9FqE49d+ZcLnlVCp+WZrKA7BwLNGeudV4s
lV7GcR3KUfdPPS7UGi6Yb23kNMKlizWOjpHsDNHQP/HF1a24N0yWZjM29CFIrFMpEm/TEwaA55si
xJ7dl3lyv6oYt03m3tZX693UankkzOdp6rCla5brvZb6Ic1IHsFol0RkhHUC2CHmpIpykvVLiYnq
f8jOiYBL64kei+nwDRaHPnmOusDFYVbFUX3nAgfOc7rRbVx/l11uXFj9Q7pwDdYnZw5z/5g2lHyz
i8C3Grri7DfB+wb60lOKI8GX8bfBaWHxzDxjLY1sP/asjpRkELq7+M5yK+SvJSLNzIA+2FSYVhEr
i5AqNi68dNOycsIlj+Zz0mqHsqq4o9GU702YsgxPFhB8efBBjIZ9Ae7+olebmYvx1cBPG3g09/24
j5mTBQ9mToMqKLrXkVrylKU01i10koBqESPPgIUHZz9oINCLMvPDUJS83sgV5wlWI62eQznb85my
E3F6tjwKyLoTySp0+Y8w4Z8bRlpbuQzt3hgQlhB1Inv8JUOGkB1mSXIsDeYYEoVfxpnEnIm0sDwC
DyJDfE4t2zwaBZQwpytPhbZ2DG8jTO/FkZECvl2oTntbf6U1B5yO0qlzOYbSXyRLwqFR2b6ZNInK
wqOF264tHw3POIHRkNvJfaKfFgxq4ZKbj1YMZgblDHD3Cvc96RondIwgbIwB49Q0bOuaSHHTyvYN
vqg9zZBxU6XlLlnM+jK6A7/bijzzKvabxv3WOiWkgiB/EtTZFD7ZtljBAmwMhxjznG85YSSjzxDH
pn1rBRP0Jsg5ZQ6wFsQeoBMQr9jnd3qmruabMUzJAQzLpn4a8yg6WA0ieDhRbgBdOAmIhHKfseUX
u96O3jrX+CZjIJ8jtuwNB7/XFD3Pxgg4XDsFo7TWow5KEw/hdOMcWCDeJ1b5Ytp+vI/d6PNUussu
G/3qQFoGIReghegoTc6xq5jT9KUXwsgkY1t8iOL4MzZWWBlibrYViWa7eU6tXR2krApUq0kKrDeP
GKaKaIepCXNrpVGiU7crJex7b84+9MA19lPePWfd8HXRPZfi9ynltNAydiLFsUGq3HisFAc/oymS
AgcyPy0d8Y5ViuW2yHHRNqi9YRime4OoKS9Glk8B7+rpa9CsLQ4m0mAG8m3WtSXOzZhjerp1M/PI
RJgdr9CIs6z5atGiOCAjey91VeDaLz5It8OXwclqg6mcqUrTEu9Tuu0uL9ynxXBeIcS7rAe+fcZn
t59dB52sLZDkKzWRWeWwWIj18ja+y2w2d13XFnt3RnxKc5qWh3VpnQgemphZ4+f2DYkYt4ev3sxI
2TvdQ4Dvs6QhW51wLYsm0EQ9jlWaoJuRRobpH9qJcJSyfgoW/xgYZh+qfjLPbUPES4NQ9xGKW7Ye
JGl+wShIU2akdLUZxMFkOcZW9qIp4S9I8QXaud3M0fsswGRvGjfAzmMV2Y5lVW7JZnfOMoXs6LTL
ZwJI+/ckYckHNxkfhjGIn2wVhYGc8nfF1mew2pGEcJ0K1gQM/tnRJqPpMJkc4ktnHi8TZzsQqGQ7
I6K33OaK7JeUh/eV739xIXziqvHCNu+9hwZmeUCf/rCkXXYwCwqLknDPwFLFQ7qMxHII/VIyMtwU
Vf9uiY3okjiVf3VIZN1z1wOZi47L4ATHxuOg1JQqo+UkqINtqiMoqVyLhOEol3H+DEGQuQHX32C9
L8gH2GPO3lV5czZGJ36RS/ptMAStnHqp7kjCupeDPx1nW7R7sym/VliyQ5p4KoQ+9QXJFk6CRpgf
7Jiwtz7FSlHlKmxINBxyv2Xgrh8rDlznpKLz4gQf63XYEUF4E7r+WE6dtWG4FoecSr/aNb9NjWl3
65clIyNikY595kHg7XtSvlzr0Ywb8wjOQO84AfZh2hgHi5S9JCdSZQ1M8mOsLlUTbANaTZgka5NR
MFOikR/0jnD2t9obvjotpJ0+su5k7YJeSccwR01y6nzoLIQkboukFkfySiH5S3ZoZkj+TiWNx2kC
1wCu8jWxlaTaaoghZJi+omc1WEd0Mb8yj+63jAeffNZifCJFRoxuC/RFdegPK6DqGW6/sgDqlePh
33d0L1PZMOHSzhNpX0dXUImWbY54odvJlNVtINwGZy4BN4wW0eMH+M2bmaiYNHgeOgkMO8a1HCPl
3yNM3aq2vKvkRHbNnJ/R6sT70fCwlVYDY0nm4eB88YbHbLpRMnsHkdqfo5F3LkEcUdgaO7LOTyYr
55YkUmtHQzeXMECWNeAjIlBLd3QhOUPTEYRJqcKoNZKzAETLds48k7yP5EMzrBYTjiI1k5utiS51
Py45/QJvnNlqXHGCn2sdbBP1OZTUlGG721wwaWHy7E/V2H3qvLI6juts0DGBLcgo+w7OAfDAJH7V
ElP74C9np5ip0Ns43vVqPuLzKa5dDkvL144HZTiJT4aRGy9Re/RzuetSgnRpR5cPLmTcbfUN2+M2
1o1zrXvt7pCoOJvKWIMFpB029aHiXXogqnBniY7NG/XM1kmgBA1eyvQMU1pCSC4Ylw0glHabuA1X
aIJVlDYodjCQAZGGSo80p9orFwxhTbIXVlH6aZRFsc1I3ECntKU3ToFAtuohLSk+Y8/ZQ5AOzj4N
40dEVMCkAPLVKYEFEGRwlXCCy+w2OlqttXc/2RqvFf2ZlRRNiKTOPlNl++yugQntU34nq9Hag+dE
hpKGZVrGTEDSddtQKKmD6cwGej+S1uZQlj5IBfbTsNTV7jqACm6MhHZorqPb3Y14mQ6ini/OWBdk
LxIypBbLo3NgMDdES06sjx537qgxh8XQARdztnbR2L73Zm4V3yje42JZfRET/XJTXRZFCFWNLmMn
R7ncD7xy6Gn6s+PxoxuFHXoJ/IVQhZihGu5NdDFhbPehCFqbCtcgcImjHKMHaleYbOQN4EnmwkZ2
tarm4YwxQZlx0GUWHOCZBLfHSZocOiPl7/2hvaJa6PeVszwC6FN7QRW2te0GYYPXE4mmnPK+a6z5
OM6kvnW2h0kk6ylBhR+d8/FDtnWVCfGohpunI0B58LReAHp6m2FoBVmYtN1nzSSnGZmZ+OX4HCMV
fCkD+5J3vG6tlUXnyIS0rYc9YYAfCTUYtyaee+xP3S6Lg8ukg/fAf8glSELOhTAc0uzPD7evjT/+
xe1rRmGCRxVCb3wzN/ZOwzBa9fU5je36nHkSasrtw9sXbw+t52dbpdyJRIuqO9ZINKNWdefMzrqz
sVjgq2+f//FFzzC7c8veRczs+uHtX6qI6yyBUbgrPY/6e2K12EQ47Zne893KarlENdtkbtY8h9tP
Tm5P5/ahWVblCe8BG0jVnP94aMfVq/vH52TxDfvUzb4aGYyTll/vjN36ucOcfHCgKpAOuMIr+Ls/
/oHZRthvbFi4ipHMb88Wy5gCZ7f+ireHZP3IG8brCAKGY73bn0tb87C+7BO3fwGaLiRKtz4zViUt
S5QHuX4W5Gj3XJdW6PrZ7UuTL+qDip0Xp4Tok8uYTK48r/EgB0yCV1PVsSaOIhwjxqwge7+4i3y7
/fd8fZMax4dkXb1TjqB7ojkcGwGSh5vK7v+u8waXxe03/E2vuvvSf/m3b1UPTf7+S/ntP//941wT
KhP/6Lu5/Z/ffTeW6fyCc3QNDTD5+s1B87vvxrIs/soLfIEOiQgm5Kb/ijSQvzCncZByrmJOkrBR
Kv7LdmP+gicEa5fJ+22uitj/ie3mR+25NBGxoj0XgYSezc8Rq+L1T6pRizjZvAtagNPtJ2K7vBXD
ahwqzdDjkYygP70yj79Jdv+tGspHjuM9emDxo9D7rz/tJ41qGwuz0RM/Lbqbv+tx436ogblymz+R
tQY1VH6s80t8x4TiXQoF8hOJHN9ISjg5CBOAdG+pSa/TB+tK3/oEBX5tSCG/2/ec3/5BDGrRQ/5B
dsyTRYjO+2aTzB1I3ryfxKCzpWjCMcO/8xRJk027KHhFPMAI14AyVtHlGCcce3tiOEX1zlOLPhnl
PMIYaWV37q2pO98+Yl0lSYmaYJfYJLihwljwSbIh3h5Ga4GR7ZivMKo0oYOTPosVm19mUNtuX6si
/KnMXBtyeAOyI1OVkhBKb2Dx6RZQ+VXn24OvEkAHHJWzvYMGaCMKvzqnt2WPMgt21fr5eFuU109p
Cz5Wfjsdbne/K8l/ra2GseYafvjHwxDX3Rk+qnuICSFEitWebw9lF1lH5JerOuv3L3VWCglv8din
eZECVKs0tMw1xHDw/ou781qOVcnC9BMxgTe3QEE5qUpeWzeE3MZ7z9PPB+punemYmYi5nYizObgq
FZBk5lrrNxXdad9XeDRPOIptQ4FmjPK+YKK69UG4sJDz0rfltkNce+RFxeYsyqTZGc0mgBI4eOXa
+SLgSOiw9rfbmvWfnrdtmFpJ8kEj5CMOiOhtt953WwB5qYHCCpULvBY+5zqIMB7SAxcq2jC/2yXA
7l02BS91Vu8BoslkulJ65QaKNv3+jRh3gbft6ja3R0zl9V1gxn9MsW4RQkv/mkNSA1hla9u1LX43
pTp51UbqR8KqYvXbhZPom6A9rFe+PRWzCc9GCyb69yq3tWBQVrWW9SaIZlp5+AE9/F6hnAr1vy7b
6MZV8Vzpv6pIwFR1HRLNqaKR/l7stiapZOB5HZCj6NujICLCta3FdTn4g7ocyFVSJTa05+1YFgfh
oWX6OVA+56lBZ5jgGRNwZfxpC/NAz8Qg8WdTMZXiOPvy2hI0zWScXde21kF+Wt6PJAq2/dsunjg1
R4s2j+Ert6heVc5q0McYPUW4g5rtsGblBQMxt1qjctqlFEVqJmIKlh9HUISshsVc7+IFfbjJiqdj
LDXTccQbLy2LZW+sv2FrtsP6m3/Wlv4u15hv/qO9VkDt/gWlbkv8g9qgudl+Tbn9pP8stFUZjtiQ
n7nuC1ZZx7hctP0w02gCk64iJ5o8bpvbYloP/G7+1ymoRWOD1s6Cq5Y8L3GmhZJ3YdpDFcjwdQsF
Q4umux1d1rX/2ixW62ZEylFeTgYk9jMgBTi4YVWyfURHUWhXZf3r79dvax0M032fDT9nUWzmrZvm
xGlU7hcpm/o4r4ttbdtHdp3uu2hipHeGaMW+ceKCOyQhiJXtfg7/48xO/BYGIQcLT5+VzmhPbGvg
warmdVudUSlG4Wc9vi1qU3uPGDKofwvEGr8Htk/Xvzt/v207RzBzYvzCTNztzqf/uf26Sv4VVdr7
PqrRhGCcXRzeEVwNtLWLQrnQ2o9k9Mbt0gxKOz/Xu120rAxAPkIRG5f1wlUd3XE7mtde7+d4JJs7
Suwv5UwEpifKOZgJV9Yv+Tl3O2vbLiX5X9+8bW4Htn0/X/ePzxRCn/vzmJ0kIgJfEQUPHD8v2f/u
a373yaNiLo7cdF/AxfFywcw5WpupOWor6Np437bwjiyP4tpeEUvWoQyyOcKsOm5rv4v/3pcj74VA
jxL7AncjFwTyhNs5xRL9ndeL/99+dvvY75Fy+9zv9rb233/qf/1JwD8i0eI2zPLgYAz3lxoK1oXr
gKtQgzGmKtsDEn5VA+DiaC8Re6wLVBd4ORcE8TKBfIM/gN0A4NWR7oET6pAAI6PfzcCi1tBmW5hM
75UEtYofAce1S97WRMTbftZ+D5As/W7jCuTW+nfEimpr0SaTk6zz6mLsVljQKPerbWtDLoLGvS3k
dUD+3fzHvnXUa9Bjpr/K1mZPVpKwkZtcjK3k9nMtU/5ZUKauc0+21IOZ9fjjNd0bt2M4CBKcez3K
fPSZJpxkjpqYD/Tpw4N6UdM0/fmbA2/70djeoFotU3dKc4M0hlXuYo3b02ApNWu1AYAABUW5oyCy
WdcOeTsyZVuHzk2iclvg/qLZkR4ST8+lN41zsK+Gz+0GaYCUS5QqKth65BPWO7LdJX2NWwC64tq0
JH7YttoOuvHfPlHq1VLIRifivW4jnO8MNLHSdgaG4PaIuxzV8CnC8vLQrjOsaZ2eWEZP5DdUwX1c
DqsCN/vW5gCzPds3U8IPbvGUPozyeZQYQqhity6TpTtdsp475rrzHKKJMJ7KRkqZIuXIl2PyhZ+y
fJQE3Oe2xaL2F4qz6Z5i0l5NS/O2MsEByssjMpGDh1LlcRjx85GY4JSSQSoNVfImKIy7RG0qR+4o
sUAbzI/bYu1sj1Y+/Wvz50BM/irNCuhkCWKb2+KnBWyrsZ4yCU5Xy12gbEQbwq0R4YsqIujv4txy
HoE+OYZMxrZbVrz7GF66SVsrf0BTJpl5q94bF33BKxrBFZSTpFz6205iTp2HLnBbSNsovXKGtk1U
MiR/0anyl+oXOhvXAkDKMTURrdrW6iSfyO/hlRQhuETcuk6AU3S0jv/YtkQ6O1AX6+4Uo7CfYyZd
x6A1mf+7azvj5zty+CA8Nr2zkGwvNaddx5Z6XWSZqayVG1bB4JBTjIfONdSeGZE4WtAKtlOrlDnG
dtK2Nq0j17b2e2A77+cjyxR/ZWu9ddtn1LXlm43q6RUy3ua6EJeCPMO2TWOXENsq8Bhdgu647TME
lcNVcx5mSTtsu7aDUTj2a3TeHUshDZFc4udlPXQYwxR3zRiYh6LXrlOgqx4thSFdjg4ZgEJ/hFQo
Oj/7uuY7NMNmh6pyDUSK07RcElyRYoLdrZu/B343x0vFDBfgJbWqCQWfnSm4NAAJppQvmcNt5ocg
mpWTZO1QiRtfim9Tym9wZygZHX1wcI/ZLWHHPQBUC+0YtM7uZ9SoJ5LjwG1tOThRYKWUODf37Xhu
cLskSkpIIh3n4bmX3we83aLURwsmlXdR+qwmFynxVxCkcCLtZyR+J/PO+IZ0MrEJRancKs6As+rp
DHMBLGtgIcl/6oSDaYHIvwux2MV/Lj6kOd6hpdOAKua6PP1YnE0HtCK15e5zwaZhl/9FKKfp/B5s
o/C2inRy/Q+dcUCAzhHnC/CqPH2RwQAkduhGT5DM6w8w8GqC+cdjH+0g86nIJtkItyoyuuXemhNW
fEP09PxAwT2MPZJ/tXqBgZY8Ncm1FT+yG6if9lk74sZsJ7eTXfGKOrGzHCG1OMnbfG5dEsoe8nSg
nXelK6AhZqO3CEzFxzr+IH9Jd8VuPKSvols91y7W03vcXqKLsh/2CFja8dXY6UiiXwk6GxtNWje/
kfbVR0xg2YFxQ/V7hxBZFuMxfgCgop+xyqh6T2KG3bklApbuR2srl+IAoPpRhxm4S++E2/B7/iJ9
/rc812fQOZrT7PJXrMjItRtPXeFqt/Jj+6q6391+OR36t+DAr4KZ4+Nmcsc7h4TB9ahMe8OvZntW
oSTsSry7UXjUbMUv8p1ev3bJPo7uAdJQaIXoBCc08CxAx1kOfhtZMsPRHxZEjjtH/FLLuwidoz+U
sASswLEqnN2JLCt5134/EdaiPW/YCcmB6Yj7B34EADoqCUX45q05nY07i8sqDroDdGk6mngC7OKD
hDFx8KIs+zL0F3CzGPrSOJ6w5gnO0d66k11QHt701lkOopfnMMHqzk2tfRi7KM/ND1nq6hYEgH1n
gWo6JC2VoXtYm8U70u3i4v1BjyOR74qULP7t6ImflbCrlh3S5zg+8w/PgfnD+IJ6OYwo01FzsA3x
FDAVHh3lIll2+lzPzkl7HARbOEle5ZYv2lfEOAjSEFl/6xzc42Rr/BkKZw6c7A0fMUFZD6oUuPYQ
Kh+t6iyre/HM3Osue5O+wUqTmRA/oMpkx+EdQGNSn6XSYfbjw+XC5Tek6g+gA96FAzwwloiUbfml
8DsowUAUnvWP4S6/mq/1YUIWgToISIkzr78wHEBojg+UZ/PA7r9Cp/lGWBpP40J30DudJC8rPezY
+IV8PTWtDueIG+Wo3BXoSiO6mYOzseNv8WZ8Fz6zK07fDkHao/wafqWP1IFRre7xGbA7J7hNX+oX
0C93ZAdw0tn1Jw1tyNtyj6vd8pod1Nvn+V57EPbKNflGKckI0fmzUaz6S9FCP04evCFKRLPfPIHU
vENf4SQe4NU2z3LkAplltDq07mSrO+FVBAjnUUy3e7d/jLFKKG3JISpIZkr9bi2tmk1IBdPohbvh
LT8AIwKViKcv6tDiGR1/P3xRpSN514cycLn0cpeDNrZlot/Rlm3ZM/fFnfUnda1ndKHcZZ++QVzb
CZUTmxeFyjEYaIdO0w3RpnZgt6BDb5dnXjdKvLfKnpSu9kI7POMlJ9mkvo5YbPDmy/BKb5MId0UP
ktHdZ7APz0Se+2K/8KKC1DWv3V48wBAcGk8FkU4PqDgiGAC3fuCeHroTTnbYvpdOQUsN94h7hmg6
wXTmtb5CRAKSMgFrd6gzkNVWaPmQW24NoBYOnjutH5De8cMd9TY/+TPelM0TsVeCmD3faHnaCybm
JW0P0YWz6YaH+gxN5qg/q/xmnwLhfkqdC6Q/44SYS7VXGFMczFkMJyQdiTJYsvueL+nZelev6VN4
E/rRR4Ebze2UYRX/O/yZRU3CZxsiFbqNnCrTnuTRUaTC40dKcAsjDZ3yNcIJVjVqpFpxJRtHnJzb
NcEvm0h/ka9fzQlG+KNI5LkKGbAjkm0k0Na1cA1ItrVRw3tq/7OK86i4WjefUhWCdryek23Rzf/5
0wpqb07dygQlnZa4Za87lITbk2nA5CkMAqrI6o/9fxZJI/ZHQcHleVvbDrRt9YYRAOLPNQKJ1tjA
XV8WL4IrfmjJXJkjNatlUekpt1WcZReAi1j7GboKBaqNmHCOACMQcENxlHoziLYc/2z6XXIQybYd
GBwylMydwZju9WaVqBdXgXbLJFW0rXXRGhT8buOoSPQRiSd9QPi5wsLPlld5eXFdGKuQ/Lb2u0+y
htHPm/4aiIOLj2nr6DMPmPCESLcupMqdE0nwg/ASoixzNPELQCKzkA5J1LR+v86lt0WXarf1LEje
uGYXfhfhFgX+Z588wuuPBvGyZdm2StC21gABpENYg5RtJ1DImKpuE+22UpAu9w46gOp+Swd3a0pw
W9so+HEqi/s8slYU3gMonsAzLVJT1TSkqJYyTAR9VZ8a9Fg8VaE/7p+neh4PYzxC45os/zeBJJpF
78ypvr6MMQbdcd0tx3whE6N0Db06/FcQEMw8e3ibk9YrP5viGANiYKpkDcEj9VARIf9pXB1EpMeq
MWsKhDQE6gDT0ZImxVdicx8u6xNvVO0lnytzN2Tgkp1kzdepKSxVAxljMBkDkcr65H4Xv/uAGs4H
OTgXo4Qd4dDgCqD25ezOak0Zub01iHoUI9D3w5qI21J0axUERyUse+I1d6y2azLlJ3n8m0yW5eFN
08DiiUIJwArZ+WMxdydi34ietf6YuxRw+Ijui1e20D9bUyJyYyHmGCyLVHzbBqj+VhnbnuW2+N1E
DibmIgkMRebk2+OV1tAe4WCJwKhG6LeaR9OeZ5P0zlbx+1msOWStatiJTISbW9AVEZYNnH+ULLfS
3s+2KU75jyLK/681NEk1/+/u4LC/Y2Tv238W0f71oX+L1xlozemKYphwLWWKVP9WrpP+hyaiV8du
89+G4f8uocnrIfarEoBmkw7+PyU0Rf8fFnALZFgsfbMS/38qoWlrye2fCjUa6niyQQ1NRC0OJSnD
4k/9s4oGnh0qiNRGR7V/akvLOoDrXDlcmOi8zipo0CFXZVdHC9quDVy9GlFvd2YNwkxN4y99qv4u
dSfstaipHWGG9hwCQhtj6zq3Q340s9by+w48kWAd50rNz6jJjCgbw4zDu7SSEu0ZSAp2NRgVGA9T
rZ0XYYJTrBnL/dguADNyCHKIfwVXDRlRa5KBltRZxzQcQe6mmUf0LqABAsolZ/qKiEF9IO9rV4N8
nrKUzBMxujQmL9ZsyW6KQoSboezhGppa70IxexcaWBgSemO+UGmQBpLs2ZxRMBCVg1EUMMWQPe1Q
Oy30OXwd9aMAWQ8gedFc5ZzprKZYZ3wnD3kAPtEYV0YgvBkqZiTzkaQ8dyQor11hBrdVpNhLMGCF
PQ+FHzJDS62keVnxdiDRgaPDPxZ9BXCe3ZOcPESrZoSRwM8N6ttt0enywaxX5pzY8Bu4G5k8ejN5
pX2aW7oDKw4Qe4KGiVk0kgP5/Z7yYHKr8ffaplp8TRpPVbNaHM4rvHQJkJrSVjIfkueqhWLr1Pf4
0eGgOxcLTtzq/A1I4CBaSGBmreAZJjwRHUaZOnX42spEYQbcczRRiGlGqihD2Tn1IChOm6hY3jKF
RgfEOi4uSv0AaWSV1H3VPuYjyh3CVJzUYoRS0SSZF+mFZStjGUCTvtARyk2hPC1i2+/yMot3qqbv
kxLUNKOJyROE1q8l+QuQpYuZ4SBVhtVpEoxXMcAea8SaErwR6S0Vjx9MUJWrLoNWLgzzLdCi0SsU
AfP1DHK2ZcS7GuYDLRLMgmKNuKDqVebKiGvfIAtod2jtuKgZuN0UyxgtdPm5mPTsZ8GlaVhLPwwx
7n5Va2dtU7pVWF1CufgTBK1bTkHuaEh82IJJ4D4G1T6vAeqbsaDslIjURCH35bUcOg1DrdVmS+7c
FQ41pWl9E4rSvaE3ON8s3cVEkRxme3yTpgpACUXayUAcqaCOj5DKVggc9rspitYZwKmPFL6iXiRn
YNDt/dxWsxtZQJngriiweQbANN+6Gd0UgfShkuvaBQFyzUIxDBfYJlcB6DEAuFUOVewj0ErgA3t9
5dROt+GoW8cij+9g1ia7qUe1GWGFTzMHdiQACRJTLcCElUy2ZWGnLmBUjrRODt3uvISnCZcZFbvO
MciGQ5UnmJsCdNstXb96ZTYYvOj4gTI3QYc/wvFBKz2ymxl4bmdEZn0Eybss8iew+kcwS4JniQWf
bkTk6SvzBWxyy+OEaBep5sHEa8EGlfpSJhKueQVU4rmCNgTiFIxy7U5ljGpyygQeBogdzobhh3l1
nOQdU5vVzpccDWhgFfgfjJhLhKyly6iKqy7yzAtjqCO0XCLuEo4pE+7ISgUnbfyQlfJZzirJzutu
r9VUbAIVtKouwAiOJoieiJnfKjjJ1BmTVpG2rRaYmWEUUkPVdSLzo4n+GMAFvW89l2VnlL8KIWdC
i8j7teuKC7Dk0Unb+nU2lwRXWfLt2ZKWXqxKkLcQnYFcUqheROChFdFyFdHAqcPxocY4LYUvhK9S
addL4JoBgSuzmlNaY3jRK9FHNpHGiNT0o8nqQ8j0D62D8W8DXtsV0/KzyyqwlE2wZtgnpvdx6CrI
eeHRCIh6iQu/twyMZfPkCqV2wogPAYkweMjD7O8wKHxKnTVmyPgpYMNwxdvEF8b6mlmPkUk2JNKW
F0uFgVxlAak5eY8U1e3c9rd61T7FwNWLKb7CZuqcUBfCvQ5VFOwXkgKB2b/lwRwfq0SDQCHPjjKg
Kz7oBkMVgMqYuDqeUPJQgeW7xXDslhn9KZQlmuqr+I7G8JpF2YTXlnirdxov8qSckty8AcV2AP6J
tvKs+HhywIbL0N6TKxFSECou0I6VFyww3zJkH5nwz18VgjHVOP9ZJ81ePSivYVrJdlfHL5Mo3UZR
r/nSayVCx6ibUHZbdUZqNBZJyMUokWl6+4IlHbPtAEmZkERiLVaxrbTLw1IMf3FIqgPSJkoA6gTw
DslOwYmoIy2w77vRMvdVl5QXSOYk27LlKI1wYUrzVc50tGYMyDi865Y3Ade1rWi8iNatCfjM0eV4
wKqm2A1V87WYKvK0oGl3HX8Lyx4iyxRn4dh8j+P4ZpCYokrBBD280p+Epn2QR0ZWhBq+0Y05mU2C
w4VBnc8i3NGOQT0t6I/Qc+OIAgZbWPZjgcML4oOBlwFCXwQcjxLejyrN4VTO/Mj4b9xq72pv4ksa
q0+13GH8iRpNbg1Ehhi/ONYrJJH7OazVmz4ymF3MFGaE+IGux8QEwMUUJXVHxg0g/KfCWp5mA/NQ
C8kGtKgv1mhiZD0862KJCoH6jVpY4slZijRU6KjE5LE8/6lHBRvTdEYbQ5YOGXUHu1WkN6YR5aFP
Xow44Zk1jGpFbSD0Zsh/qKNUt/y8CsjCDOWDgcPQ0jMiv9MhlsCwdmsfPvbzk8qL4Y6104X5F6/q
chCikbEYS3F9NcHKZaYyteFbzVjssVlxmS2dNJzucEopvkclO1g1bhF9DOE80MVX9FruxZSiW1ip
nzWmFbVCekYn09PnmoptromQnxadekMCJKob56pfqHI3QBIu86IC2A7FgHGDriuRvgG/wxHFJre3
HAUncPiSdDy94UR1/iFb2aXTlBuxKT7kTnsL2+dpCE5yLAEyl3eaSpPtzccg3VNUexoyjIF6/DYL
3fCLLkX+vqPSV9hLmt8YDWXysXlfKPe39XS1MvVeqsMb2Sy/5Bo7BvDVSHgeTULHXqtesChSdjpN
TKyFGaTXntboVYjc+QPCH/7CPP2EHNVH0f8lou/9spUxbhyxrIbd+jkFxzn9VPrFj1KzdKXQeG2L
4KYNtS/dgDgwBcZ3nN1W4yDcdAucmzIhb5tp1h8CysBVRO5YBFe5qbT9qAkhScfiOmcdskqB8RYX
eGAqOpbnfXcTVpq8M1MMi7hLJOUs+RJR82mZ+tFgHXn4WCwsvPXlzmjCj3DonvREOIKwJVysCRS/
VCW8IijZkdfJPcyhLpOJZ1PUwhEiy7QkGDxKrXAo6cExiLAFIQIK/Yol2nVZ+jMEyp2AvD7IcQkn
w4AkwDQuJ63NHoxEIykYik+dRELMyulaplx87OfmUJv6IR0p+3bTC4r8yPhYSbDHKwWEjyHvp0hW
+cma5MSd5UtWslC6xeQKVSOeKpEAppFoVi2ICkpFMa7iJXh6CJYfDNKuttTPKR38TpXfrLS7SULh
w4jMe02C5FdIpF0J9Jtw0fASVQ8DGRe7LU3oVw+AgUZb0bVHqSkqZ0QMJhhadGASye8yHj9Aa+gF
xaFJ6ejUuJi9GA1eXWEczFeGIJxRJHXa0KfJwOGAj4j0CaBVIPXAfeoVXrStamZvucgnki1dD5tb
5mY7sm1DJ0J3qM+Un7N/D2BWjJTXtv272D7yu2lg1hpIQFf/a/8//vx28vbD/uucNE1OitwXftoX
nbTbzmOEhZ24rdLvkzH8/VO1Ju2xDcFpvg2OWtk/lAb4qu2Lt8WGtPnd3Nb0FaXzu69vlAgJSAgE
wYyyv/meb39jO2vD2fye+rNPPYrMUwmTgQNsnoU91eXjkvfQNWOoq1ogwn/edm7nbAutAWowrfZW
rf5YRmgw/NfnfzeHFPxcj52vU2fMI+zfIxLCV37NHSrXDNqP+WM9MUsuYjjGG0BgIDM7Zp2CK2oc
oD7S3k1b5vIHtvGL6OiFEPWu3M17vx6js3DTqreMVot2QzyRJE/mjnw4k9Jgx0gN08CZ/ox3ygMZ
6Qs4x9EZTsxckAx6yn0SvtXL8sKMFCvb8hMPtl1Bb+EulAhAztlq/mCedcFP9KNBFOTAG/tOLtYt
zLvlpb+ZKuMuezQxEF3sT6pFMrTx+UyBKHfwSEQYpUK30uu/eX+JVXqk4EonfyMlFZ9KMqnGPn6H
/kFRXIQag/DREYgeq91noeFIhw66kyAGMLxBfMEnMmJocZWP9oYkKiZhvvJCVwJOw8NhBd9WO3iu
HlMIuQTI7pi7JO7lzBUecInEHUq6yXyz86RHVQVN4U+Yd6o7nepsHjrX7GJeF3oLnNj8rvdEqbZD
gtnokh/L+7DzyvtVjg5beQqc5wKy87JEB1l+hcM9iagLzbjK37CUgHVQafzGn3bRe49EcThMB+Ie
/YjYqp+J5MD21FgJWTHgptLYgIUADoPHE1UVGYoJ07petFEqjR31McAp9nG6xxlFeL+2pdcF1DG0
1lFO2UP+RgedXSlO7Esneyge6rvIEWwN8VCb0CzcG7bMJNc27Pzd8l4N60I9CL00TGmoAB8zgL5I
Ih4xnYrhsaeyB+Mc121CTNRq3eQdtsy+2c2v6qXafRKYhmfrBgHK+RVTPGxa7PQcYlRx9zI58gUM
3hm7nOlY7YBpqIpLeGjjQXFFLaLZm+41dQZ22ypQY64xcQVHvQZf5gEipYuQ0J/g0cRc1Pb1a3yj
H/Sv4oP/j7S15kU/ZB/xk1T7wZfQe92Lmrg01eAKe9XGs8Jeb4Cytyh2v0WOHBwlktXut3gtXhDn
vTIqlpRnD8KOkgrBqBu/BX8+rSfzipPSgHCikyPSdwjCo1W6KWUj7UoSCWKz4cFXzGwfmRgwJtRZ
n+rv9A1/Qk/EPM19K28v4f2rZpNyhU14wuVMgi1irxR9ba9PDt6TeBIhU2bKruTgxWUvvnSPJ178
FJy122/l/j4GPuR8U0luPihgG6WbXGB+8tephz89Ji7SmtIJvgghLS/e3RT52R8cTQCBMJSRzaFu
Q/2V2n8tfId3xWXedefqUsJv3qdPUKGHE5ILtb+c4ok7Vd5gX3ISYu9QPnUkk96kxf33XhIaXnjM
SUp35FLuATiJklcryCpye3EeXdz6ie9NLrVfQyKnRoZm5D5GUGd0EZJ9bs9EKLL1rPrkWcj1OMsn
je3zJjlPXuMOHr498W1/01y6h06hC5kv5s2k0saf4VodYFd53+qhwV7Uziw3phYFqWVtKd+p41tO
Roy6ygM0L59ISOwFx3wk58P4XXRUZfkpuWN2JMHd9AZvaNSmbASWyNqtr/PKDz8MJyFxwuN6M9vv
g8Th8Sndwee1i0tVIIh5MMhxgPs8iUftEyNwwGAHTAbRGUYPhjd5P9WH+Da6giWhfl7eTHb4RpIE
BeCXeIcygJe+xbv0uMo0U/+yyzsmTNy50q9MqIl3aBvaxgfwGVjtNwsycyev1L1GdvPbt7K6ynf9
X6oQ3JVG8HAQrPcYS+uQBxH2vS0tp35vb+P7GUUz3l53bN6QcBrRTXpmpksqqx52YAOJqV2pkhxe
5Er3pwWxS8dS34cvrXWL7qbuPBVSpf22uKAwzb+xeEkU+0OyMfCSVVe4RZQrfQrc6QWpRROYgzBE
QGAPC9IP632OLug0lg7vRP6NzqSAqrujfIzfyL4v8q6n7ExVe0c1+YbGUvrclV141GhNT9Frfzdi
e3Xh7iyn2ikdgBPNh+kaCxVSRy5QoPUywnj0qrE7ms/q8Ke8kXhErZO8puhvaj6upeS8jryFoVNO
yFadeUfinVjcK3tKUk8SMk5H1Tx38k64T8jXSB6uQxM+nAg3+2hDTTz68TtxmV6tI8aD8sFgyRCI
/umJCjCdwxgeyjdMRGEShjvuQe2HdzEDvTd9zMxURXcCJ8DwV07O+uxJ1ZTv+RHv4j2YL/FLcQmW
Fv0m8oa9ura9qkV+4Tn3h2B97DFTvES+J3GZPb7hvla+h3fZw8Ibdc9PFL+bBy54vegbup4pOMQo
GNX2IcHm/NB6KN8tt90eqNn2LxwPywfCjadw57VP+FvFhr245FlvXSNzgrviWj6VTyHSmNDzR3v1
XypsVJXndDfpfvYp9khffS/qRWOyS7WbX5DiXdshBblrS1A7DEkU0hIBvTYeQ/7NyEA38gLrUxIc
xvMxdPBmQZigtoNjbSNAuAv3NKvky/yrt55GuRqh65NHE2p5V2qfAYoS9PpUJzu/kz4KDyQ7tnQf
8nd+NOjOM+vTyPE/gmxB+X+0k4fO8hbtEh8PKgOR54FI0Nojy6Ne+y5uMLhGodhiYKu7wxYeXsty
iL81CrtJW+1K45ZyKqaXz9GjBd2PNnCbPhJ4f3Qv4hMv6nfkYtkYHpVT/YaZnEPnSZ9Rgx9xtA94
5JjehbYXnvp3/VgdeA1ew/fgTTgph/oUegIVZNt0UPMDblC21xoJUaZ6V/k9PMVMdMiAOIGx2zom
l84JpWq8a53s+YoSmU2CrpbxWxtueTjtkyn53EJn3q0PUWHIUO3EfVybKYpjZI3s6kTVH9NyesfW
m7DlxdH8HaOphb4Oy1mv9Sn/8+ab1+ok0BcSNFCUxTg4eF7KN2x8mPCwFPP9nF8RVzipjF8Cmk2Z
qwfngSInyvP53ugfDBMlmIeI1G8My14UDyGPVk8OmnpKYk+6Tx3D+fZN3RH2J1f0gaGehQfLsvGs
RkIe9KDkIXmEzSP+q/1bc4lwt7hWe2PnBx7ZLDfwEB90aOX3OEhis7ob76ZLMF7C+iMznPyzFh4b
HAinL4VoUlasG+GEMTxEB0eIW/QQrlIP5r3Od8JzAkEGuMsnV2W+h0lrTwAthX1nvGcmjaM/VG6H
TnewPKpVthMPoFwYrkhTTcYDKU6NIip8hh2+4ULxKT82s9OBsCFMrNe6LgaRwQ0oueFNBRfBC4SG
EdDLfeYVl8SlKK180LcxnjCRlmBf07Xx+vc8ufyuQN/R8piu1BiE+eCK6VmYqPLiXeh5IqAGx/67
duqnxaYPrSo6DnzUULajCETncY8/i3Zf60j+0vMdMQMKh93ngmMJ5Rh7lZVKXWTphhaRevQ7nqAb
MLNOcT5jxt0Vd0jRtk7zAJu28tRv9VtAwNrRv0dfMZlG/KkuvOfGC9ygAxrEw4GMiWw6M79nscmu
2Pm9hCcY+ofgkLH/7qBz+GlDBhpHO3cKXX2mr3BKtIroxXjjUXIDTwaAiPmOPJ40ahFkgspdUhxk
3lZ5Ok7qhZTKkt00sSfcB8ltODkUK96M10BFTvJ2Gjxu3/CFvObP/aDvwyOhT3crwR55b2L1A3c7
uwgEHqc2OVQPTF1IP4qQClR8T7lxjrI+yx2vf58+r+R6j/d5ptLNtdT2ozrutfC82v45+s18FGFU
AxnDAOU6nXCrR5wUoA8cpuwUQZtQz0m8ywv3LRaxMN2JTIvkHWotSLHZjNPLK+4O/W1znZ9Q6htl
TyzvkamoUx93P5Iq4lMb7wWATfwCnUnaQdGRPXuYhedg+mPGDmKtdC5Y/uZvnWgzI3zpyDAzBY9w
oHTk++UyxbblGZaH5SsTjNkP+wsTVGxi/JI2r11INBpIGB0W5IX8lXbh1DfBevdoSuVT9iCkjxR1
jvDpzfGgfbSMBOM180BylhThCcJ6DK1crJurfZPf6dFxAgYUPGYJHoKEcA7S+hTdsOKkN0M2tStI
cHw0uGiK2ckg2kLoU7ownWF87ADog576Nr9H9AJIycJtnuEu+bXqpeApsvIRKVV6JK/SHLwExWqn
cmsuFGnDwU8M+jYHqJTSeEV6TJu9kZ/q0M0hXfd/iRNG+tkHciEq2DecN0WbGp2iOaNG8tstsBeu
QFwhBQKV6gzLewJmY7hIYAG8lBFmvBRUwyyfcgzSzVgcR/fJAWlwyUO8qUrO8wzz280ZRyDuOOV8
F9ZeFp1JRxcI4o7nFIBK0Ip2Nt/naQh4yY6F2tHFwWGOyH9JdtdRzHziASwfzAZjW9CPKbxKGsM1
T32USLKIWjLlklP0P7k7jx3ntaY734vH5mfmANgeSAyKrVar84ToyJzDJnn1ftjnD8APeOCpgYP3
dFBL5OYOVatWrcU+qH/Y1n0r+4184MhW1G2tf4p3HWzrs5bgCJLvcCqpxvZHXQUFvHnYyfeGZ1L8
OukRZzlB7FQfQL5nRJc28uCCBAu60ZH5Y6fOAz3Z0YCcS0+G3xd+7OxMdG1fWsUr4u9Q2hC7bwto
iPQpT49cNHtOTkMlDTlgIRxFBEzsdUt+nVCxeuR44Hza9BfWjX1AdKnxL0i3EL824OE+cUd/wzuS
HR0n1LvoI/voT+/1vtq819/abnr5WsjE3hxp23/XOjv4BtUj8v2EjWk+8xBeLGIapugzsEC3ae/J
ZXfJubim+LaDsYPMkt59SLc0cifopRvnQ3PHy2R66Rdhl7XVOMas0yMcNnRwIMM92fv2c3xhLy3d
5pow9xQm8dQG3UhqRDWJKjJRKv+Wl+KcHbihTX/DgALwIGgFJEpCtK3zmUo+2w2ZXnYoL2W9Ew/T
94DaUAvQjvSxvEvMDW38BEUx/OfuHQkRqfbCyqcVb0MONaFqwMxEXvuJ+uH6Heo3+j6xTxn13PvY
bcR5PUimG2uLTyJzD5ontrHqOgQsuIzra6ItYpBADTcWLysy96mVgxewp9NlMmxUwiexg3lNEXyv
nLA/ZpbNP4lXf+MlHCO761mhWxzw7SGR3Ta/8pNyZbnzKQVJw33vDtl3hhLXT3ItrtaxCiyP8M48
/11PNF7SL9lbTo7PsVehN7Kv611+CYdLmb4t1qFTfW4KQjBvV7gIe1ZACITFa8F0eNIIqJyX9JWc
3EK+ZWPs1B8AJukTEdviC1Hg4ap6RDpskBgvsWcCq073TK3+QqaqvBBeIkb8pmHcShLoX+Q9T9wK
2gtYCe7iIE+owTSoXm9nBgcfVdjRXwBHSQer0wOspqKfhyQu8YbUAkYT22zybr51tc+qgdepSpvs
TNBkOI8/1uhDlX6ahE/SPiJ0Urr2G01/ro0M5540Q848Lbu05iUpfpWN88KH98J3mNEcx81KC0l7
DyZdHHnyo+RX8ooeLMapv48Qi3gQd3nsq3tcXzdEs7qG69dOfjPBPsx7NHq6HybQPgy4B/qMki1b
1rBVMXV2s4/21Kqb+tGIA+krRD9N2xYQF0aP3tD7kSIOhFWQF5Ti0ZXzX5ovIxAn8Rgfw5f2SXBg
knSiTNfBN9zE123Ub2+t9VLJLsTkjwlm44aGuk3huzDIRkIIF/Jy5nLYN+0m+wh/x1vlnCqmV70D
5sqSm8g2SBazEivzMcGkuge1P9Xjq/jgPONjVn4tsVD/9lL/ok+G3BKbVeTp0m/dUVTdZu/57bHa
atGpuxKNDO8mx3WFKsexB3gt6J7awbgAZuyJY0EHup+528Rb1qww3FUH7kc7Bs4Dsfmx8MgwqYu6
Axim+qa+YfMzgszcRXfw/AbVn9HhoKK7nKCKqD7JBMdzeSMWKN7VOXi0qIYxU1EDXBM6grB1n94k
oM/+Cnb8pG2Q+7nbYaMd8FNZPUrMobXpfLt0Zxkv4sFLT13WMbkL66kOPaHfV2A1L2C+tQUbZjMR
h9rdsXi2+8vUPvDUzzIF4OGITxS4g9MSCeSfFQdBAwaXwgKvebWFqMkrCF1pHmTrFJYoUHzyH4iM
AwVn/R/OFMdCw1mhfnKs69QdzTUONZP7caPBiN89IvRrx9954Y7Skc8YQPyD8Le8MOu/wEYcPZh2
HbRyy2tDlw3tRI6/4iMbE+FlP8H/xQ2Rg991D1Z4tFFHJ7vSNuEbOB0hfAnmQcRLtgRgCYUv3O4Z
aGwomifc7Q0kol76F/63Im47CNQPDZZEIM6Ql823QdqReN0x73uCFRq9t2RvLyPbz1J7hGHsGhcy
Dbv8kAVaZbRqlNwAvTRndlQ+BviarI3FHLOrE/4mfrtL/XTVNnMd8cybfZJcIvgFhWe4wIdeAV31
aKQIxXskny/SHcdQ5bKpYg1jUvghiKo9NdoVoDaBinh35rajP+3WAXnnijrBRkohDJXZNYvmRIQd
loBhYBSw7oDFme32Rq5e3wqyGpNulE9Ga3wh1mJbwwMZpfh19rHpEZeGb8NT/EXqQlwMlssGmfhs
S9ZOTY8kFsefHMn0t0S/EWLiV5FQE6JtZflkd5teCyUYeQ2ytctRUHQ60wSS3gA1WFp3RO1oSEbn
eQaN2Smc0i+Q1adPhSI2+pNAM7h2ZsGe1H4z0bYyBbLuji8y3G+yMJokINc/ypQpM09KLmjoSHcM
ctJg4ORFaK5TwzmLJ91DcrnZEFf7LDLts7/BJTsBeDSgNQSg9hvRPZ7YfAn6TypESIENjSBGMHkG
zxG5IqwOj2BE0XZKehlgTW1woP/NHZ+IKjO3QO46neWeEYLBEJbAjECkcARV+hHGC9pmMK2iQ7p/
lW5gomwZQRYfgJS4LB6QHoziJwLO+dU5FBs64Ssfmi1hlUgDRhRiSkaKlB1IksK3WZy1l/KSeZxt
bwybnL6ExFnk3zYITeYCd0nyJzo7b8l7tjq1u1xN8TR98k5sKwYJO81+C2HqJYc99WiS1G7tCgfd
k/apq0eVDe4dcdc7hKCYgdlzmJIkeLjYZBfLCHizvLuxa6mMDLnFjfajW0F3CjytE6YwzzGTkNfX
0almUn/S1ebcpiMLGbAaJtidfWaCgzTZHD5I/raqx4CwdxWEWJlHor6mI3A3hOfQkoIU7RzI2bPR
wkAOKLVRDCV/zR55LcAO3QB65qmGz3PnaYyI+wlvAhIirabB37qPifgQ6699gQAmHVMVrx5cwTC1
AW/llPsIcNR4oTpD44aD0vBvDztmpq0CQssBrH0y3+lQMFGDw+KTHUbD+fJFYuvnmqXQRZqIfoi8
DSZ5XidPsmYebNmk1pBfoEgwK0tqvx7PQd/K/QVVea4ollyJk4CpciMw0WlKAayodlw918o784Wm
MJ/B03m6yOnXzTo23G+vPfGB7GSMR82WMj3y2wIFNMMtVey6Pb4m5aqe5GmrK4+o8G71cUdhvWJ5
x9/19M2gDuKNP+dz1nTFZaB70nNEADDZgc653hfyfGitz2gnaDsuSaFeTwmMXy/Qa9Z6jjXecxYy
4oyXLu0Yo1R26SknDEJa3HAtG0oDYA95cc1TBKJ8Z3bynuZ05dwLpV0lv3LXOWBjkz0D+/MNlw+y
jtJMuDH4lQpuzU7JyUdKDcnfoJppoJQIqsks4Zlxr2SDYbZGjjxUznlGVeWiATRQ42fFU/GG2lL7
PPV+3HJXzK2WkDl0uXqukUfErsBUCg12uKvU3XKXEuW7U2y5o6/Yh58wVjtZ+tWB7c92tMNHiOsH
JwGqHGxvnbS2ZyqvzBW+BXJVjfW9//lkPsHBdmT1nATjMHUo89THXdKTWsMx1WOv5kK51xlG0Gri
F0z1nuHn4zn4SxxmDwwrf09lfH2g9FKhG8JcxgkCXxZs8XwCQK6KRcRveAmPQ2CZSGl4vW3uVp22
XFre4cO2DgHXmBgb7n+pXd6OO+ePuF4mwfqQaEQe3BJmGy2oG3QbSBoRTJ828owAOKJU1O84e4iS
AFq2NrKVZ/HOB483qgRIKSPimWy5Hf7DjoU3NIF5jDseD7hwRtas6zfLuLAqDH3Pki+0Y2/sB6oC
hrzRKQLLLvw3HiJvti4M1F1YDIaLOFrfPlpHnfzH9nmwLBA+gxfy2LlDbhMp9NodzaC5RupOYm9Y
vKW4NtAk1/oBNFCiX3dclzIybbui3i6hP1HVdVzl0cyPgCdSBphwY87z4SGsZwkqpzdb90jd0+pU
Wffcj2AqEQ+iuXXiMfBaZ1kBFOSloeUxPIzaSn0FcV+NpFxS2+FJ/BhtAG+UUeYqeB2PQbEPPIYF
SMHatNY5hjGpPfEHsXwSzol6HfODRznhV1EEjRLwSdTcY3wnE6QvWOoUAdFjW1efRdrHVXHZy4nC
Bssio9d1ODLJ+vvhgQJp1G7XtZhu+0f6g0A9aqR4G8IWWDp0k010Wjp+VLpa/CGv/X1b1rERe0SO
04AHpyejCVfQblPuHxbHZTtxhuvYv6XQxOhWRaey0M9Q2mQa2MxNp5573n7x5zKoZNwJA0fzYIxl
ihcZvmy88Iy5TJpQWHtWd+NbbndlcNVbOBzE5aGys8ZNK7l0heUdZa51YKOjA0VH9UieYDgu9f5v
+DeFB4JTovBJ9tk8IRX9zwizlyJ3CKeS8ckQBsAUhAbR0rOfpz1cN+5sltBAW9ci42Pg31agyUDV
adve689geIxGt3hVtlNUl1kIp8BSXVXyGLCy28WFz6NjoKhaa7EHVyeH8MnAsgPxfWt4ayJVoli8
ZdT5+6w8MKaIsrOU/1mQ3aauNz6Y3Df3x3NlWobU7fQVn0TNw/lsriH3ROLEZEwODCxpHpfE/a+E
IAtyEQqPXgiYj7vKmpvCj0z0Q1s8LcuRj18nwQiUuR15ntMW9NwIAx2Uk6xsQ+VCLT3aiqwWSG0z
jDPt0802YPek6Qy8Hy7QQ2K+shidY/wFS7V4WOcrHXskqTb+WX5avpM9MMlIcMmBdbK2Sjxmzlaf
TvIUeo30IsPx/Ft2Nr3y4zrSGiOgbUD5iitnJqGF1kGFc2vmWLlPjAA1WsQj1wFHdJ+KlLM1nmNy
B/Zy6F1UGGFPuTSlYV84alco/c0jOBtMDmwXFMQzlRKE6GrlYcAyWNePvkWxX8KkEfrd/SpYOGAc
5vKoG5qtGpIKFwlnliSqY8+MqKyeYXalIPeqywqo2EOQyul2pkH/A4YLn+u81q48S4BWfKhayp5N
gsYsSCEhW+6zsobOh3AJkssOVAKTQucqnHXc6BU6sA+rqsPuT4pPgyT8fiR1sTihRj7uDD0ocMFZ
bdXcSj8wDbmLMQpIoCUCdRYonvYkJe+ku026d+K7PoIA7kcyi8fr04BWClYajEw73Vdr8yyMFbYx
/QfhQWc32Q/oTnaMKeGN82q117pz4SCuM2nAgGKLaKtBkHJ2JLdjeJajFt1R2Yua4xgfZ3q9x9ex
f1yrXkAJ9MEnxAjbvD2wV6lATnRtQU1GJFfe6h/ACA5lmqCmmZsBAtciZevOQFJlEsx3rEADrI8g
y9qwRMroicPIrrbMdop4wj7yK7b2NeaI991V+uR7O97zVlH8aHIL9Z6nxkleypz2BynDm2lbzOtd
8Mqq3q7fmvS3s7sGZXyMIVvj1uTs1kiadS/B/XwDEeHjEftg5fHOVJw4t3OO022lMhsp+s/rBrKe
2TlI2p6dBILykiCb6zNtBuPKsoScHnbPDRt959fjQeWtFq9PvK7/YsJTAwm1K0u3T9jsMAnx4vRh
4oYgO7Aq0DxdGteUA6VHrwx6H03TbBHLcNSMXSR20uzLQOfYiElXno7AVXY86ssOIIfhlsprSMTF
xvK3GbFY6/v8jTnDkuLK2ImWcX3YvIjJzGbEzsEjiuRAzvc8NHaeAtKKueV85GVsl90HhBA2KM47
ydjz8iEQ5M3Ey/kWDRUCsEq5sI0Nybm14RkTm7uRvCVs4MP4VM4+wDK+ZQwJzlgt8kSOek8Fx3CA
7dciA4+VvyoiGnPgjJ8dhcOOlpx0wqpRf5bgkhmfa7zHWxGCZAFbSL4gAWFDEE4z0GGEWCHbb+Vh
z5oBT8u1jwc4AZRkiMS4e+uLTf4ebJRknXx1Pb5hngB/wizKt8ZKM+g7WH97mBaAyRzOKCGT8kkI
tPeSYvvI3BTQSXXUmx2ZzcNY9U6iho5gWvkmBnP9XmpLqkWjgcEzSlITzkPI/w0t2jvtar48meJu
QWyZTqHeOqxi55GGPUWxmjbP6MsFtalfk9XVWRkq7eA0CjSy1e65xPeZhrX3dDWCLlZL6Axv6FBu
0EAWMYVuiaaWxGxLT2pxlA5RHDpEQxgVG6GirI2ZJVo3Mps4Wj2yS5OjOMxtdqlXm2plNazuhP4k
TJFvoxABT/tPy7NH1XOMHxFEIZFa+1vtVX/HWozvFiVQsUqCIjSf7OKlCAbLS4lrosgucehBZERg
BuFllnKbVonRP+Wevz8PVwHSECXSvx+1GeKkDiqlf78rVuHSCeQGv8bhgEUnveqouRzEKnRqo3ia
qNBEs//4BylviJh/3/dri+WwCqfizGvS8YDgX5TF//6P1gWGgeRqt4qvyqsK63+8IEWh1V6lWv+k
h/7+wTOIDv7//P7vqxGlAxpai/2fFFHypwf792X+J5corYKxJcqx0qqXJ61istMqK1taq8JsAt/f
7VfZ2b+rtVcppPZPlfbvy78f/vOH61/D7Oz/7ZV/P6zRuR1bcrB+lb5FNxm17lU16u+fP8Go7O9y
/r78+6FRNy/OKqo7rfK6UYHQLiZow6FeB/bvnz/Bqv/ys79f/P1MRctXS80k0CxxwsFN8csxogN8
afAGSEnk4ghVkax5Rk+rQyQitpAdpr0gQmZfHg1jq5qwzJ3TkNqmZ+QWTtdS/SRAZhbIYoa9wtsp
yEA5/Xa53JL5hZ/0W+dEBM2hCp3eE6vZj7bAaUuB0FILkQskiqNLKUGU0dBuUeq1kS7uwDxrG30Z
q6OzCbGMuZEZu3mwN9Is7uueA3mUjS1SPziBmDMpUX7XTms3oY2cPErSy86Z7M+iu7UGgKDRomcr
UwpJSNflpBB+ZDdpYKg1hRBAEr01r7Oq3DfyXAWaDvG1EShLT4QnM5zDwGgx9XBo0CIlAJ+rUG+J
89RLdI40JOMfOniVNaiVneXhuS4GjL73+C2hepG3jRtO+GgWWD3EjjHuulyAQ9W659Dc5xUTIx3N
fldiwYZDLoQ965Rhr0pG3nxPg8QBHREGmaBtUU0xPZUyqvUcQvQeWrgQdbGrpGSFElWZJa87v0GL
ph7R0hYj+CgO934tYIQUChkGrsfPldzv4dMnpqBAm5I/V5aFLgpm16ICZbYBCE2RhZSJhvexYtDa
Ruggr8+aQ+5QrsatsmMSSU1IAdHRNr3THzhAzRxh/GsbDD1fmzmUSCzjaGvhCBTkVfrpgAAZSrba
wEocXjnBY1xSgPkzvkXCmgSJlCFZBJy2NKKlaUD+v1Fv6pp10Qqxt4EQoXrRQWvBPHIukyNYNcjL
B3KMb9TAFSO4DilQsk8DYld3MmeXNcSHckKNTE8ge9Zx9mb1RKOy8emkjoGHIAdcYdBoWifRi2KS
GcJjHvaSipdvPE5ugwLn0dFGGiXkFjqbgWmmsob3ShV6kSjzM+1gohIYirWjdi7V+rqIAYYUhV5a
UJajYhmvjapBJRiloB4SZOgEpsn4kKtRdBV4hmmm84JNzrgYHoqy9rGYyn2aVD3yQsYmC2uMraT2
bFmG2GVN/47RJpoGooGrwuLdNpJ1HZSEcy+ZEzeP7GSdROQ5iYWxQG19I7cmNougty3V9e9GIpyL
Cs3vUeqERVeWCO1bkBmKrtwPeATHFqpVAiZtuswFTCX8MZV0eMsSiSrQ0md+qnD+zvq3FVliJ1oa
+2j7uEMOUT1o2XKIKjypxzn8MDSTdo5MnLsxwg7gsWgsf9QV59TWzYl+mv5I38oxD5Vfbe5ooKkB
zjgCqDVASOqNo2EgEiWlo8py9fpCaRDeeuix+QFzbtVDCTmCNr+9PWKNOaozSVKd4g2cm92BDinU
GULjWy4qZIUqMwiVnJOg7Z5EW74LM6elDcuERUPYiplOp64je4aUqycrnj/tDPNNNYk9O6blTdCi
0ihdMBF/684ODbidSGpamlfr09KB69HiSYtTN/WBHhWGJaTZW5AVr6RFaCBWQwdsY1h7pPuhZ6uV
7KuRdSjqkYPFCmc3Q39yS9Mw4uPSshdaOV/1ON6ltXFkihSfmFydbVya1L6anpSCPG6gzc0UVNZE
B2wYt2/oJux0u5eOSwJNQ1obJOtpiXyMUZ9mOZ/2mqydcFDi6K5hf0dIU8yD9mMI8hs6rgSYAFGR
osx3E/VdEaUkQomxXAxde2lxAQH5WJJ9m2jEhBVAVDv35IQ0YZl1Bt+sHad9pZjwBmOqyKtMi6K5
lUabjtxgGEX/62HG8T5IQgc5JwQWDguBDBYkpyGptevQpI+h4qBKUWP5q6aocFXyXR/WJydatKNK
PcvMEvWxn0eKOlCxulZSjsJ6n2bnG1PLZFeI5HeOkX1VtfipcqNVTaOy3yW8S05OXZ0xSM2DlKZj
ugfkj3ylSMgh9SwbmTa5rpNTpsTPpTmS51HJmHPlrEgL26Y9Cl/CHcFTivqZWbqtG6k+mwVaWN0o
iJsdA7/QTqIKGBk3XWq9fDFM5ILrn3QKT2mnatBpi3y71ISdlUj6U062m2eUXRp99RzIFPM4hONj
j+LcPqJDh8LDCpHQOxy1aXJOMH/SreK3sxT6A5SvkCZ1mkAFmodaknmGqb70WOt6sW5MgRhr0y+s
EbnCmaNWV03fEKRHFvp1hZw/KyMmQlE3XyUroiimjYtX2IXr4INA46PTnzDJJbZlaxn0UfWFrA4n
tS7uhVjesJy+tEUHRpBN2m6Rx5Oe1FHQJzFyPqa46aCGl9TaMni4H6oFjr99ZCEug+kxYjFQXCSN
zmg13KvTmJNa4ADXr7KInQmo0PRq/kj7zwWj8BPCz3dSajqeteC0ohPQN3XTcKLCnVdSEJRUKr8x
6vLy1PCI3/WPUKb3mcn+UOoKULll7xMi9F0RQesw4+Ekzc6DQhtyVLYOJRO7hMDtSlWX7uqxe3JM
ha1dAlVUTJKtJbK/koVoE8sMqDImOFWrRntTBtLMSsvY98KbHT+bSA6VEaoJRtTNpurB5uyGNSMr
Q6Bb+Not6Xim63HKyl8a9zcDY/FRL69NO9rbKMEduRy5f5OOl2VxkvMcX2yjgNswvM36BJl1JhtQ
j/OSHvumnU6thPtpHH9HhklgHrX9cyw9CAM+euZ0jR+m43cy6+ENI5ONXCWY5SF8cY6i8SvqrDCQ
9ppR75ARN2kEnIABlmrfFIT0GaZvcVvoVyPrvpR+xA+ScKOxAcFbe3lNQogYmL5E9TyzjN+trvP0
aOk9QxkpN+OB2EhLdqdM51lL4tNQU0K1U80XCpp3wiLJIQ3vK4OEN4u17VRVMa2S1lubrCqcwxsH
zoNpq9kGv9bMrgPBOvXqMDROtZMfsfTu6TZfMSa5uqHgXO1TeHBzPnGTKg2+BgC95uiUBzuN/mez
8drmZCTqcrFQdD4jTACsPxOwgBDY8dh5ylRfNKU3TxlmGAaqOG4Wp3SSprjQ4Fv9aWNffGrDAXZQ
mgWmaQC5TgYKD0KudsJCud0lRzLwZJSw3ZiVF83MLssgzLOSoySm1ZyTNuzNlIZ0DCcxGJsB9+bS
uc9MHiVCEbCaVKxZZkxXQlnUrqlcQcz6HEXEpG8KZALKc4l4FAg4puPCxBUkj7pDOo7Ncwdt0a+p
r6Pu8GCaLfCFXvPI8CIlE6RK3ygl0DBGMzTvVbc+HUiHcZVFHMjYJ4Oq7nXHue8aOdkNabfGiSXI
mdWNj6SmddDRhg0dmG8LO+893MffZwe6W6y3R0GTMaCl8t7qzQUfbAcG1NJv18VjZrNH8sjgGiay
f2ZKSCoVfmlOs6/3rUE/NmGExM6E4qUrKnCQMNXfK2JfTyvkn6LFtniSBTaLoo2PSbPDK2GFVCO2
MY0JHlKuzcWg7MOxsLHbLuh3Y5ssBZ0Wmk2vbNg9anJun5sRZLdSkZlN1jYECJ+lgoHmFC53sjzi
j4w4xI58WhPLGhVAXc8i2Z/0BTojhDAS6oOStdkVe6M0iAeK69naFllVyA8tmJad5DALlGI0Qc2S
cOsY094UtB/ZFhKlNmoIaJKOMedVBiaFBr+uLBrhSWBr+Uzr9xw928YI3zRD/i6tlNfoNbdowU8J
6l3TWjCsdIBTGlFy5qlyeDdb2dovQPkkNPInJKpRHtUV5R692QqkGsxPj4rFmzqbTnkNLQjdijDq
JLWpw6XcxX11pI/xp5mt5OAsVQJy0r0PZr1fJGx6iz4X/lIphxA3VbQXu/LQAqOVETcr20jGYi2N
0Q77s7yQGBqrlaQtQyOb4WZIqWz4Vdm9SlIyc/SODjFL2u7bGTo6WQSQUwLrv18Qyqf/pevvJLyx
z7acXlRdSI+kuxpn59fSYmCE6eNo4pxn2NQaB+kB2bN9WJIoWANVTTnk+M57quildUcyhF2Y9iWy
2ITXnOC9rRclZYcF/lb/OobTM7CDQfpks8sZHfaxbUMDBaqI4aAJChL5PiO5P1h1y97SxIeOSr/U
ymGQNchB5shg2bQ0B9JSlJteGGsWKo+k5RrEyYia4UDojOQtz0Wj+0QRxd4qeu1eF+N+BB4ZozA5
x7MEtd1pmjvmJ9tpquH2Z6DqR5xGuI0HskpnwdFWktcp4ViVY1Yjs4UFTQhL+9BU+i02tx20105h
G53NyNzUkW7zgvat0oTm9XP7LgujpaiYsETxDzPi5VVJZFSRKRUuI2V52xEh9H9K/eGMA7dUNu9x
gneTNkUUKeGadzX0/7ih+hHHaGFWRXY3JdpNssQYyM5sUfdYNvaniKBf4zcFVUMyC4KHNsfL6Zov
8/OCWfZ2cgCAh6q4K7vuaYnLnZRH0S03Xrpx/JpSHNoR5EE5EpgDYzFMPVSwWxVlsm4q6A6BQaJg
AaLJ9mG0s3PcnjRFfm8XJBkKzTlaqA1sHMNE6DQdHzqnGK+ZLH40QRuJbdAVMiaOsemsLLsZSf5q
iue6qozvRb+VSXZFWLTZDyUGIRkGYRSdqQR1DnBrpp8nDiQcsvrfsXEQV3Wo5aFbM3LSL4ixNhgr
jwqMRvRbPqSFyoJiCm+c6T2T4PB5SvbChjX6QxrClCzZ3+sx+Uqq/Lu2ogZUt7lvlXA4lXApR05V
a7G/nU5WPHOVBkn65fljsJXpTh4kpDAZJHQrqqDRQngAXpsn6r3SjjsrK8hpRO+jAaduB2U6jWOk
7dVII+CPz0tRIW06WpQu6mU3oa6xneaZtoMB4YjE3GPrC+ayNiYKFHCdua8BxIfGjcVCMKXWF3p8
KV00rN240V9Lx/nRCqny06H7LE2euJqEdTAv5kXLFRDp1PI7iajIIrerbVppdFyohqFsaNGHMD7p
KIE49G3x1Fk+eux22NRuzcwAKhjx60OOPtxI2RzejU79nVCm7Pvi1wgRhR1MelBbCMzsNKEjf0gF
dCKckmZvRj7YSCjGYUpMlab9LBW6oELbn7um2rc6FsJ0zoN/j/HL0HWv07gsl9y4d3BL2GSDlAdo
fpRwFxFVQo6RLBIs3eE9pLy79hneh7Hohn98bv4/1mez8Rf6H//7f/5fPI725XfyUX78F3m29W/+
XZ5N/5fl6JphqY4DcG3a2Az9m0Kbbf9LdmRL12XFNox/fvXvCm3KvyzDsTAxsgxFN3Vb/0+FNutf
Fr9w0HxzbEc1LPv/xeSIwI+3qv8xJNp//6//tiq04cDE2zmGphJWqqsP0tfHQ1JG+BQp/31QcTxf
4klCmc1Dxj3A+HnlFybFJZzjbIOOHAaMg3XXpYRuZgrUq8/UDWaFKqaeqq426QEpiaB6n0QbqSec
HkQeFIBW5KUffVcgZ5Spn6aFTJReKle8cvXVXvyjseIY4CaG9MgZcKwqMMG8GKCBFhCQhAkdgGXl
YUNAwsMuuu+n135A80Sm/a0etPE4i+iQ2GrrZkWDGa3FvqQV1cnJS2bvjHPY7GS0e0C+y235bKB5
RzkUvmHTpJ+z2iMpp8OA7qZwg5AFmEM/PEgtXh2O3iFtSUwTFjDjBvyRe02zt6E6zDDuUQ8yrPdK
mmJ/xpIxqtv8CIy04SW0zkUC4wfYh8Oo0EDXeW1b0bugl9+GabylOTquBU0V2VL/jkDXik91JD8O
FSAPy9Vx1RjUKy2sgOMSUzuJamcYoResT1RbRwXshfaAHFzMCw1aiau62MvjRzw4P9iM0KhmnYoc
pmapXOQoV4OGRb3oonk2mtKt6wwPkz5GdmDq79CHP7UoyW+TJL4vWh1uS6V/RnrcX2LdRDEsQ4u6
iuSbdCtihSCqQ0hKw1ap7VfldzwEQC6cOyec5Gsz/Kb9xVHV6EUg6uEWgtYWzVK/Bt2yDgJzeIpH
7HZOstzhUQxwZj3MCUW5udDNS5NfM6SVrFFJ4cygidwtNI91yJ/si156kDTkTpsq+zYbit7jAqHB
MSjYpxK2molVPFQjPTqxoiyQHsgrU1SM8I/Urp0N8xNxIk63Ov8KKyfHbq8OkK6RN4oQ6CNZUrdL
bOkpQdXEKVsNeW3aC4axQOoDvxVCMC4abyuve66mytyrtJYAEyDbWYluH1ogQSo+spjzeE4XAsVr
DdLoUGVUYxbHWRbRHYgYrtPhPND3aN5EVtUvnGozbWF2Hg0IwFY6WQ8iFmOkL/Cg8t5dYgg6xM9g
pDM810Hseil5zurq1i11CXhOR6nadb6UWzQgyYjXmc6sbpUM72MOLtnQYSxr0oDIqU4nQrzcmca7
JfTpcYDK5oQcekukYrktEaIPkuzOqhR0nM2o4TUXC2R2O5W0Qg8FFWuM25DGznwUXgyUH3KBQVQR
nxK5+0gWk6NlputKpAjRDO9qSrY+Q8ewE/pBsr5+kOzIOOXN1RKpfZelUKvSNEepeZRTd7R+sihJ
9wIv1XAhJ1B0i07HPvqU4OBjaxFjRFp8ITt3F2vSHJRTu1N53rAYERbFUp7WIlIpGeQe/+ssq1En
UKicakpqkmTqwORiBiwezPu5lOnQ1SvU7qve9EWyFT0FVrQlX9O5Oaa4aO9y6DzYmH6Vua0jXGGe
o7SG4zjVECij/joYw08mR85WUnuIHMmM/JI00TdKYtxT9cjR2nxozhrDpfdICYyYr28WDbl0YCS1
u4sUtMGi+a5vxohwHWi/oO8fFVncIdCos+o16Dci2wNNx0YjPUsaymCaWaO3Mg4H3Hj0Ta1U8MwK
GetbccJXb95P5bSDi04nU2QCUZeISpTWvB1tYvYBoT+0Hs/4soZe4mjSBlNnd1S0B7m23gxUwKiY
FUchveTYraEvkb1IOqAPUcWIy/oMdTxD6tDB3qTXkKfMaLl0JupDcl+yR5i0isnOaywmwysVGtQW
dbQDIsuPqFH/D3fnsdw6lm3bX7lx+6iAN43XIQmC3ojyHYSkcwTvPb7+js2sypOZVS/va7+oCqXM
kQjCbLPWnGOe+ihkXZgU4C5LC6mJIa3CBELFEP1UimK4Og6BwPpsP2a95K91qbVvBYr5gE6UpxXB
xZ+7hzHC6wXUuHCVuh2Il6sXCqsqlOUxSyrqII79HSgRMiC1eypbUbGJftrt2HpmRm9jMCrikkbD
i/Xudc5QLc/mK0XxYyGnD9SOHlq5+qHbJMNHfdaurcE++EQX83B27W4azwoxorZCVEZQjizNpbJH
7Ui0XgjNeyaRPqaLUcqngXibc6dYT3mozEdbaSbEeGgstOotl3UK4Yp0II9dWifF/DFWcenNSvhT
m4vxEFvfbHAgZjjbXJrINSCKdyphxcdKdwUrjVFwPmt+PD/oPmOomvhuN3YqZyGeNvUM07JqItz7
g0FUzGQsDAsbpZxiyJ5rWIUNVZFA78DKW7cA0qYqyfLZbP2FNhpUedKOml8nlQjB5urQ2POHr+fx
LimTZ9OSh5NTGkD6KFwa5Vg+ZCMrXGKWPZ1EnLUJhtWOAuNYV/l1UEPU4g1L1I7i8iKvpRQ2Uvmz
dHKZCGDI0Fqk+mxwsGfXJpF5CPztTI2PtLBBg9hq5xkd5YIUlE0MFm5tGtq0VHyn2Gvy8DlrtK7i
SnrWzNolU/uzp1rrtpVteFas0kTLdMT+RX6RDHOnBMy3kTP/SPruM546HU06duOqzac9g9IuDjTm
8Szc57Zxm2JnJPxARg1KI2rZzWQhTC1w5oQlDkttgCMafDkFOcxI432l5gTalMK42qaXMmMulKZG
dEBlrN3KY1g6yEwmhrO2HONjLdBzpmRuxzpDRBKH07JMGp0yKCygUflWx7r07NI8Wq28CaiGrib6
o9A4y0WSMUFXZFwo0ybRAmqGpcnqS5MtLwbrvAjCBH96a9Mmzum9Ta9NDSCzJYsjjoLkaNACzVg/
7dmnXwLKkHh/e/3UQkzbWr364Vc0mEyrs45BL4cLvZEUz7CQr8l6+0MJjPFQ0UFYGWmGKIp3Ej8W
lVMulaL+MdK/XBdK8WTq1XtbavTUGqaRQCflr6WtUbTpLWprrH76g63Q2Sul7IUNto5wGHTdlOLZ
6XOd4hYt5aQcJVeV5s+oATGoxPmpLgzkuAZ2EyXSn1XiCmmC4D1P171TP5cX2Ze8ws5QHkEsWwHQ
0Nd2C8Mm7knmDkAMyMX8FQ70a1RWethZO1R4eEFLK2OEL+Gel0nllRPWnmxW3qSubVjE1QxsSYAo
KcULMVGedaJpyYNSLX2U17OCGbGQCCPvwKKnI6bTAj8UU0S37Y1oWJoA/8dOhrkjsQYp5vjZ1iqA
HdkxlJxblBDUokUkR5jK5OrVAFqm2WcxidntFOEQmVHGjOwFHSoHDPQjFDXkK8PaTu11ryj4I6VY
Xdd0pjEqsAq0oJu0aG22rX8Mi6w8JURk3plTE6v8hZEhPot1mMp7PzQqb5RkwqTym2ohUBlzQXHX
alQV1oTKxVFlGKFlKcy4mE4zSSnoQ9WoqDr/MdLDx8hn7z/1NYkHQYLOxtbrglhRfKe2H3U7U3wg
t73dkUiC8OL+9f0Da2xlm9QP2j136J50VyUMpvxujEKU9ysVER0xQx9RnQ2kl9x/nEetvDY6+Vx1
JDgyixApLD77T1/+p++NvWrRkkHadv/dtE6Jr87Mcvl//Sv3f+dXCvZ4c+zIxu4kylO/v6aRZKAO
f33dsoZfhXaKauzXT/7w6a+DCkxtXlR2Tbfz978mwdQEjl6QTGWzmPrt7/6/vkslALpilLhzeATe
p8qEB/L7WfrtHdz/VFJi0c00yfnthe/fK+ocIZWVkOAgCGoOXSjyNbXNnZVm1Ro+uPsPCnEH3D8j
FSpbIZOa/vADFBbz0hJ3WarDHlbaVtS7Z26p8B5IWYuQx/sHP85BhiXQsUVolhjq/vDh/j1HG0Ma
UIlKqkI8e22XbtTfU9+SFCdSG9LLaSw1FbmfVbhOs/RJFRc0zLhDW8Fgc7J/pYTdP/vL93TdxiPU
d95ksW7Zq5WRe5Cod/qUsgI0SigSPbkVZkQmhWqI0Am5Zvcb5ni6QwzXfRTh3S2CHpkor/PrwySy
ygrK0H/4XkEKTopqjCo6eQCSSAYI5l7CeZscIhEb8Ov7fT8666lQMQKT99BZJTtuilLL+y85ofkQ
KjnWQUMHQRsEFWXz+080C5ya2teb+wGX4lzfP/vLl+o0Ed6j77mjD3e1njiCtGmhDgnV1S8R1i9N
VgjQfGGHiOJNEQ5bC5XZXTp2//K373HfIfVfeMn2Mq3nHVHHi0tcc6Oh3tTXLySmeCkNiyZ8qF2S
cw/5wjq+jLt8EWyndbVqVthsIKRam6Fbxsb6Mu9ehrVHT2Vh0mJ2CQ2Y4oPju3jh/JvXJ7vskNpL
z7/VrnGFQ7g+QAJegkJY0gTy5h05XIvafRMvdmBwhhhySerVCxklB8GDesmt1YtNPtV5+uIb3YoX
BA9wMyhzFD8UoCTJjQfbyw4v/q1NKR8AuurAGhFLRa7ywrhybDj4eHGPvw2b4psiN/ZdZTcTP4Pu
ZljRRirqVencshkoNOeCSiPvbniNqqOenzktSAab+VIYX5yeCdP/PG8d45U8kJFm/Tl3BkyRaPXV
XdUAxHWRURFi2XRg8V1nOlfzxaTsD+9o3tLcY5Fz4rX9Y9oGbspKfbgMay6Jgp2VPnV8SAngo3P7
DfKNmoUF0i9cylijB6CbXnLobArYCwhp9URRf4GFmkkB3Rlvi9SbRlt2zsIOXD7hS0dfk0sIJ2wM
qRAs2szVzyGa12FP9zArwNogMFmaztFmw/xFA05F5zCwHd4o773v8l2jXJaEpgWrOrkNLdABINzN
LkrXVn5i8S9ebDwpNKTSRfE66+sYPVu35NWB8UrmKtqaAX6nBekq8nlmXjvSfXYi/IssN7plPrkm
ig/KzLTZ7Jt9rra2fU79CzOWy3/0l8JVPcY7VcQjGTTY0tXcesnzNMEx0854isolNEWaEg/5UVWW
/THcSbxTwFQLbNkAmxDu2Z8y/CXE6fR5vPBTvqTQaoZV/5MYtfyds5NNz/4DoyKZgzjHPzqX8JRH
cloINvncNI/y2iVZrjmAcKiPrahp/ywLvBRb0n7g86SfeXaMB0QKyTMCtxoVQlId5YduAVdtJS+c
bx+W38rges3LU3kM8V6f8qe0PEjbb8KFEeW99dsRroW6sYD6bA1GjNKH+zNyR/chei2/dTNNQwu7
MNKd9j1+axw5wUnxB7dAZ0hr2drSZlnFbncDrghielk/K/HWbj1ykErsqbSSn83y6ggNavmoZF5Q
XZv8jV9v6wVQQc6HfoaTDQGdq66wx4bRhwaOdJvpzP3IJeuWL/NO/vL4YfdKreRdiTdAn9m8p6DG
XW6kdN7k3w5+HFTLD0oJL+/MawMltykKfnP5S6ykPDflkhKiXh65uYJwFVriJWlqzvYtn4/hM2+O
P8kDEXJhreahhSQBZAREp4brBdglJEh6yQSs48o12KqgCN7rEqKW26R+S1i92+6DO7mpt6qycqRD
GBy5KVPI9jST9DXfhGfLweztZpfez5IAodhPVUnK2Fen/UC7hKEG/va2qLcyVjIKW/WaPxnFB6n+
BJ2q8wcM+wZDJVMPPYv7HqpsrnjKMG2U7kPzLz0hUjzyWXVNJtgM43uVv8kykrbiopZH+zYruwpt
vsQVGdICasyLkiMij7c9e3FgmfyJsPjxgoK7eEadENQsxFY8e9QCjUXNM5msiT+zYLIvIVZ+2cpi
Apy87eaL826fucIqFMiO0fYjWtrndnGKwgfDm754giE3MzzxmDAsDPWG1qe1yZzzoLsf2hXHA94P
tIzQJueM0ZPPuByW1+96V4zdjLFv3Eq8hqfsui/G1ZFNkWhmMOrm3wZfuBzKIX+mzjTRpluigued
Bs5HCS3yJv2sKdS986g0CFu/iBV0MVzWGz1hTX6it34zzxjK7kNT1HkaBYPM1XbchBzJuJteIaac
OAfU3ahieLP+2ikrM3D987Qe1EXwyMgZHbhwsDU5W1b3xCHo/GPDWvYuMqBXYsSmdTrx4ow+DKUj
z1qHToNp0d+QhuqJmUMPVkD+ljC5Mzd/ZrCkMyNuVKp8MT1a3oPl2dHBJHaBmZS7XnrSWy//lt4L
Jndp3RP8w/ocUqepYFR0sy0YQ34/i9/f9Jt0/In8Q/7i1HUrjmJSVjxJPI7iz8cvVFIYdo1oi26Y
J5ifMlTfX17LPMlaFgerXH5Y70QZLKQn64op4RWn5rt1ZfrjOloeJyj8GL74xEMiVItZBOE+Ogta
eszDTOwyF1rMhDoWmoWyk556wsoW3BtafilV7kiUT3Aq1vN15opya3GsIIqW2YGNPbdDDVdt3CH/
91hKJlvxlpfy1wd3HtOFtURovKsOzF/2mavkXHnqZ2biZj0vIZ5fM/4e84H3Yr2zDTuU/OFwgKW3
YlDQPPksHaUnZcdF4v8v8fO4/OIkmDdhISXcg4mEM86nvH/eFjc/U2i/E8+psS/dkKiUBemNE1qy
lVE8p8/qjctYHJie/Zt1BB6CWpIxynNihizOlXVk9iOFsxbW+gAUa5jvVa7fUg1cadrwirPHVIbt
FaenNzjcM9ws7En5TYZK6qxrRtHm9Y1fZo2ScUs72Z6hMtiSyB4duPAMPukzw6Cy48mjX3LgnTEG
vDK5G0e0qAvtnXeDSoE5lDMLdM4lUIWXst7f6uYQMaG+84GK54Q7ZRU8cttn2ylw0cpK3NCly3XB
A02sw0du7BvmyW3r6rg7xc1Kz4cDsDzOcFavNLBL4rfIy2p2xEhwm6XfHBaTPy/BVnzedPWm9C/N
F4+1b3lcFSD0TNkTwiksYoyrR0xd0ZZVlHTgNyeAnfZN3KW6myqeyo1+0GSIbMiaTyOLBX0ND+ub
WrzNai94IEdrpv063qgfhBReuyeh3mNMrd5rCUaPMVw4BcUhusQTQC+vQ+YNuhZvWU72wVbU9Lnr
W9ycKleSaNZlZtGo7Y7SA4pUEKecYgPilNMcKH701ErCpuHf1d1a7819GkabGe9etm2tNU0teNZl
c6nxz5iPRMcvUpLOYxL4jh/2jU36AtUyQ8MoBjkVIg3B8afAerpM1WsOYhiw+LsARspUA4j0w0Em
wcEAp9y2W8ufD+LkK/l9ibaOhtsLuaBatWbZVLpMq3a/RxGuHMzszBBlUZYYvsYdTGsnEkWAkmTz
+I3pdODPDBF2zFiYSw8Ehbj+unCOZfFsHIlcgYiS0hBRPN9f5/nJGV29F7eBXRxL4BG80lPQKBDY
oUysp+nCylwegDUcQ25XVsREbRK66xYM/qxcuT4PwZHsHw0lXfbTZq//zNRqPcXsKLmBA1fjOYVO
d65Y04gb7FAxjrDW/+KeFRqlBV9b2WZ0VsMFsWbz1k9L6MqtsVBkLzXWpJN0W3mLi5nBvNvEOpKl
NXMg4vTQPrV8eR3tkyIvk2HROytTcz3PY5Br6wfpiZhV7rTilfGKO2DE2kVNe1x3zjFjORSsovKo
RytYvV6BFJFRgGEF9SIFMMJtTNzcYrUyksdqYxyRXUl+HPo9B8yOg3vLCzFEsN9hehUcZrVc2I+o
lak7skhnxmi6jXICQs/aIGWdwkJ4YIJaasdxwqC3yg7N19h8wws2pSvdPZRzyLyNnfqovFcrHkrL
84HPEVpT72nk2yyNGZAxTOIV8amyp/J4qahI48LZWJ8OSU2NHr5VKhyujwCqM1uZyLmlMbTX58Tj
F4mRBCOTPcz1nlNhb7N3AH6jtdONFSkdYbcI2yVs3hR5+jm6Si5rS9fg5tqwsK1dbsC2Ttk8HWQW
JNqxeWt53AGV2yRRLdoHc0PLIsVaiNd+UZ4w2n/xyBWxy0Mco1GX+dsCKMHzSJuBhZyDwXBL5WuE
LkO9aaIeDyGC6tBX+800Ze2d3MU1JJGftODihrrXJsciXgUScZZLYpqPFB9pdjZXOVrOGSjyRbWj
00L3JFzLFBBZumTSksAFuUd25CLArl2TlthAudbcwvLpBiCJY02j9mRrF/mtksQtNPIoE/fU/bCd
cHGpJBAI6wzQOt8ILxCB8u55oNNt4FB/xcmGnW7UjlIF5X03sfN+LoaFcZryNW5XnZEfUvP4Oho4
ottls5KJ5HN+Il9cTG+dsVRKL8aGxk/oHpFPka9lYNzdtQ3PaEBoqPNWMC2VOamnDWGpVuGa8hpt
0+MDIb3r8HRfmKjs2qB8AX9HZ/PgGF72M3iaLkx4pBTb0V6Xgc8/FihxkmBDcDlBMrsMgXCXH2KN
ZYgHouxHQJH+oYPVvM+ZBqHTAfV2AC0/+hs23Vjku1ArVoWZ7uTYAhrWDjR7rsZDQ2FYX8VYmlue
JIheTfVuMf5U7yQyca3ZORFWOLGGFfHFxoN/RUSl/UBElj3777rEkEFqAxSUGwq5fGE8OF2wKD+R
2Pf5tqy8gWYkXMkFOc4MY8q7f3Ae2kpZFsSgcFv2mxgvufbOZdb7beTZ6sFvGV9GQkoX3Apw31mq
SsSSbCrrYLSnmkZ7vZ/6a2RcguFxTl91kqjDyQvDN40DoKK7AN6S6RXuKkQHBwUizTn9mrVVd83f
hvcqZSsvgMWMkntso6voQNKjv3B2zYFZGW5y3y7qT/4bntOz+tReaMTgR4YyQTHa7M8AZpE9+PoK
lNbIeBG70jFTwWu7FZU2hAfkYsI3IkNCYI0qSrQNUmIXjs8BIIA37YQAD6m6/z6vx4NxCBndIIwH
CiMhAkGWBx+2dww28yNkG5xOTpiTpncb+y3WnMB8R72AMRxwzA7ZImtl9nvLOfzAPXSRKRCuyq2+
LN6dtbJmzGQyd6vnwF7ZR/OJIourUhqWj7rBDmMHIBiqFJwT7HR02inc0Ud11khTS/ZXm3CtsEYB
QiIt6hRBv+Bx7wMW9M5Z2u+nbEsbw7wGe5DOT2q3qUBJediYDApzZ0ZT/S05jnuQGdoGRo+2wT3+
4CC0Cg8hwxnmHFKijbOyouLNqJDwz8ZDkdPr/ADLS8RBvqxf8y14kRh0U+XJIjXBE5K3Xenph26L
BLC63PwTPIqDdZYoKSysc+GSszwtxhsyYYnM9oOlHrLvke0dnOzV+Bi5ePrwEsyv5lvw3j2hqJPD
HahirN0bRp8jFwu6GQw80NmVgPSVL8oDCP0CZNmpUPeF7dZQ14hegSQI5gyeFHr4aE1ra5A2Nfrd
gMWWVxxBo4gxEbc4Y/6pBLy7tdzmNX5hFAVUR0Kihy2g1bYRIcP1voAebAnmeFe9l9GjGa14ipWH
Sr9MpYg/mPWtrXyz6rLrDWsEucZqha+czT+xdVRD5cUbWyemP1YIUi82MVmB6KMGqkBLWPy3gEEo
sShaxQfbxcniBpBqtsBpEsbMfTiSwIq9exUH2wwGvI2TDUzOsjsMrxYSBNa09kt2gFBv2DiryaJ+
QaNQgKFL0W8D8i+lPc0sdlW0dGi12QiDyI9cdFfdXk1HFS8ujRmUoibBu+7YbvNuo47C+D4oPK3x
E8tNdujTa4J5fXJZ6peu5RAecaXUL29zsWdHSeJGvAh8RWlNNUM6TusP7gIVUCSzgEfbZorfYRul
S2xMp3Az/KD1x64JzJ5F32QRPKU9e08LOBoRDUgsFtFzZ0EV2ejHAhSbGL2DJ/h7jFfr8TX5jl46
QvQWBeX3lfJlUD1ZORsCNHxoCBOk30MyvcPYgpKhoZhgHIetzNsBZnoNQHYvGONQF7DiOCgVhHkA
Lwu1OVAOUCmjhC4huFvaTOiDKB+gAGKFwCiPogP0Zvxa3iAiNR7QbGNjb1nk3+YKvhaQC2EnWfvl
R3EFf4iX3Uz2ggw2r5xTeIYapuSb9MVmrhoQmeJvXPg/4lxxk21md4dGM7QlpzEHALeL3hASUinS
xO4lfO4Vr8NKDoD4AW8QwI3Jqd7KZ0qqX20sUuklL9MvXbsK9JNT7JSGkjBQh2LeMHQkO6df+BDe
+u1wUl5ssHQLchLY3gPf44T2t/bFfAsZRWmJQ0fHBAv7aNwE8SXpUK/Bo2fn/pMzwC7wOzupxU8D
/FqrH7SHkfXEkwUXvD8mHyr7XmIquEUQ3wL0zpZ+7dIkKGgvv5Sf5Wfx5RyNXc3OnrrGGbkAagGt
uqU80B00ysXoslT5GePzgGMcXWD/7bk7og2KbdszzmN5Dagv7NqdrHz7h5acjPKldMWq7Ow/5mSY
t7C1Bb1PGVG/+z+rBrCPKQYDpqQUiqb6ZEft4me7ILtl3gSQazPLVS1XcklfYIsuLgtbRq//bEHe
AwsED7MJabrtx027GdEiLMV5JPACXD7L26NzgsMGk7U4JdYr5CF7DWYOYegC8cbtwTkF7/SrQtD/
8pt8o8b2/EEDyBSj7XP4whIK2S8UuCVhGBUZHbhhoegBb2PY7+HFYg6lLn7WGMmThUPxE5y/yj4e
mJTxMv5QKfy+aw/Fk7+FBma9RLvxkTvxZxVfesSzVfysBzvr4VGXeG9f1ZJYkYUlKOyADaRTssPr
x4zMreBfYGnDgfR6kIsCbIlkcXFOwg0gaFV+hcG3JFoV0yfUafXaDv4mGbat82gV0qGVgss9uDy4
B/bcPx3uMT71xBpShuscDAWJ8C2M/UH0faZOshB49bQ+BjpA9+85VbQv0fF4iWhhhSJNG4kEBRm1
piQZzwMc7t9/konPfn2pB9hWY/mxJS982Yru3P337x/u/7TVcUMw6hshasuKceDPv5+otbINhl0k
Qw1oRfbU/UMgvrx/zy9FFFVoGx8OmiHXZDssbMC//ulffvP+A0MkN/36J0UNMTdNmpth2Ij/iP2m
UbvBR1gRwseH4B53df/UoGGvuPdP7XualIVnGFgbpNPf/3n/+2H++p4TiETzX1/f/02W1tC5p2D9
l+//+vK3z8IsBP0g/uqvnyR6qKGQYWr69QNba3mR+9fFwLpMKUtndf+VP7z8/W2jCIX7JpK9EiK+
bJVnOiud3kUZRfFL1HBFIlhf4vyuSUeN+2pjGFa4prMve6pGwGpGzyuKqV3N2qNyzxobbg38rU5k
kCWavpUw36yQYi9q4Ktty9RuElwWBRKW25aUKALNrNabcnSUrUwZTYKm0wGn1+phqdGycCQg36HI
R5skIjLR8uYYuyAyRbHt9ZmiUDHu9XWPz0eukRUkvuVsNAOZbJi8pCKPzWyw7xHQNhDUVt61PkkP
c0UfnzRHERaE+IbZcZ/5LM9k8t6IfYsV6JcO7G7WlnCz4+w1CFinUOUY2LwZtrOVGhg5BUjMcEhh
0dfEtxEzh59jrSvw7DQC6OYP4ql3VgefwIilnZ7VT2UkfcjE1uUGhPDgc+jJ+dVy9s0MOITczfe0
uwRbl1SQgGcShWd1yNXNmaIOIXmjSMsbic1DaoZnpC5hyCSoI9kB0H1lFgFmFwSI9Uqdgg4GdekY
pqeBYL6pHXHaleoPlCRHObAI1UTCqhLmNyZfirILhvQrF0l/mJBYBIj0v6z7DnP7kzZyvu9k8gEL
kRQYishAaTMTB0cRiu10qyLTbfMXi5BBpVVAYUw7xCTbLKPPMvsHQn8fsMlfJpzTEWGFgE3IEaQj
VAOrJswwI0ioHkzWYgz3fo2qUVefOsfr7UdTZCEWGL06g6Ai094H1DyJTOQ0fTaI/hSiFBU1/tRZ
baWjMy5mBW6yvhxKqh4Z50wjjLGMO2jzpDOOs85qjzkefqJIb5yIcWxFnqNUk+wYzuSatIStTiL1
0RH5j+V4rUQe5CyCIQmIhNXympU1dVCno5pKiKRFmKQSYGMLO2k/EDM56kWOYd/yRpFAacCHt4mk
nHUWlri9JqwW8Y8iW+qqJa+CbHgqbWbXqTUE9KYZt31COhF6IFB+kOulmgw+OS1PUSO/zSUAuEq1
pVWvsZ/M1OexU4ptk83vWAwZUlQFrUxDQK8FKR1t4Bt7fbpPwPCI5bQiqOwOQZ3cSa6itM8+AZ4t
QZ4+XelZJHvO8vg0jv2+J/KzNmHD2n0WEJd2nKzgZoX5LlM0AMUO5Q9tUB/G51qkiKYiTzSml1mq
LSi0SH/SROZoZagf1ZesOd9VkhFJWnC6xqpnkp32qqH466HijzvTxORF9mVrgEKQKmJOQ2On4KGf
ZX+Nwtc/IX7dO+SiKveAVDYPKYmpqMlrhJiob6cqOM698WHmyBfGgnU0HbE5cyrQOcCHrKn4EQM0
mHytO+P+ssmJOCF+PitVwvqjxtCrB/63rw3xYeheDYVhjsDcnZGapqtodLfDSYGCVDtgqLPvGmNg
6wzM4rZ9rUWKLEhNmVBZnXBZ1M7EUgUiBsyHrBoTQWviVI06dheZOsBdRtFLx5pmR2pDmy2fUyUD
rmnMp1KSnkORcVvRNo9MBxqnREWGGFyy1ulVQlzsuvh9GpSXPkT+pdZt4MkSO+YoNDAnEKzbJtAB
fJHr0MBLtxXYy7BcNMJ4s5BU3oh43uJnX5c//JY+j0EDMttpIsm30iPCRCyQHYT8diboA1Xk/loi
AbiI6biITGCHcOBCpAQbIi9YYuwBvIKBEbnkJSRU2CibpyofTpzz01yrm4oF7djFdE0l+SWwKXol
zqOPLSoTccVleYl0WFdSzsRQW7O88LPoWx9vWjGCQtdMzBFFeFF1LUEanFKRlyEvOgI1gMJ0KRk9
ii6TpF89wUHXp19SYUOXn9tv3aS8VYnYZeKXE2G2arXw067neIs0eNxbhDVPjN+pSG8uE0z5jEmT
1d6aLvpuMWpeFLhe9RygVtcdXNpiFkT2UKwzm4ToKCUOOm6q10SkRzfESGsXjUoIsaGLIPtpiKTp
H6ZOu6AK39L20wSmtNRlvPvFJIOuw7KJUH+nZlfJr4kcqZoT6mqhKqWgrhQA5VS/JlGBjAC/zZ6l
sPs0sBaDqhOtLlGr0wkuy9KUdArys+EdPEUiUVuiN4nsUyXJFqQJfU8itlcDsVMpEKvRApUi0rlz
MAODyOsuW4ogNtrekShvTWR6I8WFUuwPALucaRHphBaIBPB8VBs01caLXMus2EVOeCkSw806eZRn
9avA81o03Q6+wygSxkuD1ZPIHLcU7FexyCHXCCSfWnafocgoL0RaeS9yy3NdJJgTGqjtpI58X592
k0ybIfCJAy+JPocZ4x8DSo5krmcrS5u+nJTqlNxQMsqITpd6CvqJfcq6wl+FfedwtPRJcpG4jkqM
QntJZlxDClKvAz8zG0oAtrqTfbyWSjSOq8jH21orBGSgE3SbrvxSEnNz90n9/+oE0wxbV/7OCfby
gU8qD9oi/6MZ7J+/9k8zmKKY/3AUEstNVkEani/rdzOYomIU00xNtRXV+O//+pcPzPmHLKu6bSm2
aip8xJzVkDwf/p//1o1/GLqhaI6mqHjIFI7uXy61y2/2ruYvX/9X3mWIsvJW+LrMP7nAdBvvk604
ii6bimyqiv4XF9iMAx0Tb2fiIjVA/NUJNME22BLdTFGrw00Mwn6p2yo1eph1njkU+1yWUQKLHRCm
x4plHnbntJOPUpp8/+FM/vNo/3h0qvbvR+dgkxG+N93kBOGv+6NHDUGynlphq19N1qTVXOjH1KHR
19pw+qJUuRa6/2AQ2IpAKgZMW0hoDkxF2XQBcmsrsyMXfpRIl2LfahvxAXOBgxbZInCCEPNz59Ph
wtpczGyNtML//F8OX5y8Xxa7+8l1gLvJsm2blsn1//Ph10GbYDRV9OuMfeKtnov4VM1gwRILh3I5
i2wdJXTgdS86bXibApnasKLuM9MKD1qoRwc1SBF82PnJosFmS6RB2a3y5JT1NiokiJ6Zn60jFclJ
3zcP2KibvR8o5FkCKtBKcgkyKb3+L+9JnPI/vydL1VVFtnEhcg/+9T2pWhTkTpxqV2703KsbPCl9
jdUey9O2U9lhWKFiHBLuj3WZ2PbGLyppZyjkBY6Mpl4EsNYesd5YoJecuFJOuv3IFguTQ5zoD0KC
vAgEicGBePD3hy4emn8/dJ4dNhsKT5X2l7spL3O/C5DqX5WSLqYpxQ+T4g14nRZpBsLACgB+5nMF
aHBKjn2Xju8g21t7WBuGRF8hws9V1KgpoWiNaw2LN1THIfIGXDMVb4HwSvUo9QGgNIt1gVrn4dmG
a9YWAzQp3YGvajXTMo4SZ+cXVrrm3uiAGIQUBwUHQ1Ma3A2Z6rhVBDkpGXBJgl+khzSQ8mBpZwMa
0DLVCwrL/hxeQYMIlRcgW8lRttUUoNZBlnf/QNnc6qGjGEBfKMiyYoUItzUiiWDdjKgNH1PREBTT
u4OEGx1R9NJLRXeMJdyADBUj/AuqUXZMWVCnAHK+fzYk/SWJMe3LrLYfNFUtTnLlbwvF8ewKoutA
hXYwk0dzZjtRj7CPJUUnWjLGdD42MrwLqfwxmaOzzaLmVc0R3s+jrV9DkkuMDDXP319v9T/dqqZm
GbB/DEXWdPnPj5892Fo3WqF6lcD39FZn4watAfAKPVuXMvlZ6mnQmNmLqXkKI0NzkwyLfxHQjplV
X0FkX3odyytAGPMh7ZTrINFYqMEdOxM1s9o5Iqd2Xv6XwxaH9dcnDCW1Y1o2QzL//fNhm5JsxSOY
vusMcYWBO3wIEhzneN8RWWb2usrpb1R+gIzSsvOjHqKtRMbWOB/YjtW9KUffdoCeaLB1jb2QAwaL
Zr1W5dAFwi7y/v5wlf9wljESw24wZYdh4a9jdI+hC1rEqFwz364uwI+W9kTM6pAewq5AqGBj3AKR
tbNz/aDMeXJQgvgpSux2+/cHov3Z0CxGW0sjatzSbZmjMe6P/x8MzT6LVqYmrlKX97cqUfRD/ZKG
sXnAbsCuWqR89m9Jkeu3aE6OgTo6yxZ66Pl+KqemXUfTADoxbymETt0ywHsfq7Qcc5yvjWKsolgi
YRuzU5jnm37MrK0a9Q99ohennP39ALlrHfiiPWhV8kGS8on2R/oaJwR7/P1bVf/DLaJpss6SQrEM
7d9GMlWXCqeSffnajNGX3g3xHhqJiphXs1awoB5wmX6bhX2V4J+AEBrT99ikNDD19OvwXqzLuEUb
b89wDix1r7aZDPBCGr3ZyaVVJeXB4u8P2Pz3idyyWFwwZ/A/Nkri2v3h2ihlLEeS1qvXugEUqmZR
7zFIe7PVfZVTa8F7oo5dpZhYOysx3A74wz6rYx24l0oElkHq1Awiuxi/4KLQgw2xGRt28Y7HHgGZ
zEXRbC3Zhmp8HmYMj6rZa1v7fwg7syY3mS2L/iIimEleqzTPNblsvxDlCchkTuZf3wv53uuv3dHd
LwpJJakkhODkOXuv7b77bYwTgL7ZQZUJDQX+w67TziEJfXeVVzrZNCYldE845KnLpxwIGj/uuDwG
9visTJuoWtWHayEba8eygZZ3vylmwshr0e85K6B3G2G6mIV9K6D//TIkAuW0sp5g3B0c2ZFHKa0X
K4ydt3w0UCVitT6A6UAvl4/nyHeMQ540oFD4UHSM+83/vd3d5Vjx17EksPlJmJbrOSEHlP++3WUW
R52YQgvbZYWSOJj75wne1XEOmkVw6I/PRtiT70x9QcoeE5AEu6BfTuG6N/Jml5tutOm0e5hJP3UL
+u6dA/AaKBd967jfA0ZdxaKcjlX81hF1GTmCgIYaf6HvdCTZtNSGxeS+xAUeiV7KqzIK/1UIlCGF
fZydDqBfWZks26LhbCtk84PaVaLMXvp6dh5D9Dx5ggpi5DwImCpA+uSpcG+Xzb8AFb/xDbffm+Sf
paZFsf0/tpSDL8Q1XbaXZ/61pYzR7no/cq2nsSre3Rq1gOiSzwr47VHXlotFk+ZeNDRYw1LMs3Dl
aHDhNlXuWB2nCCWvU03nwiH/+v/+Dv2/yxbf9DimsXAwLc/Ed/rXO4MeZ0uMifppgGt0lIPSt9Bj
sheSA10b4tQExmk03IKhZcpU0c8KFHSz9yB8wgrvu2/lqH7nTXTpWpteVSMQA6V42k5TFJ5nG6FO
HNFUcO3KgFKlUjzYs1q1JFQsY6S4c83nwXkffM6LxjCzugfjjIW5/TCKbNhbUBSMmUFuhu+2dPFy
jhmUlHoOHxKQj7gMF6HVsvM7Pm3qvkLqkVarMUq6hzYNUQUEJYB0V+G9gU20gYM1roaF1LJwGJX6
kNBuTylJoICPEJshk3NK+5Oizb3pBVLfngb2JowH/EEhQHUd22gjSndeO2mJqrRIs//v+As27a/d
heUSrbrA4ahmu4G/gDr+eUCbhQqDGlTAE2DP8pIbJNy42PKZuCYobY2T59U/MCTgLp4nsW8lDSOn
SF7b2aDnDgiY/tI3MTbkQWFVdR/sgMwikM2UjZa5D4JGoLJugUt6MRBt6X/LdMzaRmKwmMLBvJSa
mJdWqZtpfWmRvzyraHxre988d+VNhupq9gZC06w1t4lsvmNZ3C5cMWDhnpc8D73tv+StccBiis9J
Mpor3PXYp+NG8JN+cIDmnYuJjwSnlFoVsncXxigbwAseO7kEPWbPQZqh2kqokmg77HxgXVJg9qoS
ZtS+IAfDbCoTg6NLXl4BZRk63Hj6fc3unsacKUA0Omv4f9HJQkBqqlFdPSJO8lKhtTGY5AcZ7IqY
WZ/2mPFXYrRo7dvP4TxETxN9MHBC/hCt2lq+WwOhDhKG99iQajuriOzyGVdODkV9m9CNzuogveKj
wzot4cQFUgdbXpbYXk3yAaNBFmMdIh+F73VllqQ1jBS9lzr7PDWWBTSp1TgUzHjtj/ahp9MPTxON
eYPbOqQeaKJhfIpERSdFdvIyCWbHYxT64KXy73MH97toEj6nR5CuC4fR491Al4deeHXwOj6aSqPm
dqAGgwgiu8qkATNaAiRv/1PaZGOYg77kfWZufRGNkG3xqc4GYoiBvYevN9sCh/5hSeC0DcSt8zzU
QPDN/iL70LmBFfiqnfmjEABSpMr8pwnNJOcMa98L/+Y20ecGXMQtxX3qljnkXIsdQi7+iEqXu1r5
wANL/cPNbBuJIBOIphfmK12ifanN+cjXlj4aAlR8OFkMmhz49JqQNoP2tazAyZkqq47Z5N8qfiq7
sQrbc4V+oYy24ABOoux+CqsU9BK0PGcWgC3bd9CzRVpfaLZqZJPhas67Bs2KyI92OK1pZxDqCJn5
Maxp0M16yM+QTM9dGjDRcAWBS9pH7g83qy/4WH7aTleRIQbIRVJtYJ8gGfBKFHlDjkR26vxVH7EK
i+d9YFrqMmS/yowf2JgxOrPM+hLyniNKrjLWC+ERHXcH3GeV2vR0wPoxqA1VI4iO8o+t3xMh0DB8
4S7itedYX90MMcLs2GzWxMyOTVYRBeZB34S5wq5mjp9cnnXCqV/QGjDE+wg3OurnXaVD5J7MabAg
teZtmqfhRtR3kUu80GwkLSvE+bmDnTKsQIwmaXyp+gi/reud8sT/6CKVrr0AeUA7+lcr62sw1KTV
IRr1yJxE3uoHBM/ZTfh9SiBc9A7aSWFse6mjAQIxBv2APR9rD1RjZ4451ibtz6CV4yVcLoLKRLYr
aAqxtgvwHgMG7Mfsx5THzPvaoQUiHd1KET0a9ey+Aso7N00Un1OfRnEXgvWykuZTXiv7xY8RDhnT
fEnNbUDvgYESPEyD3fZbOs8/YGkH23LO1YPVhv1prqwHijEomlYzHivvLalYC6kZlUvuIoIL5+B2
r2ViSVLeaKSXKKDHnETJDrxBhDYBnDqtDOq7viYwSIMPSXRfHoYgeKz9KLh1JRYcPM4IPZIXV7mw
d3y97p35s5cA2ofkTFO1YzBU90H5OrjXCmkrhy/rynEqWXWV3GkbsVeQaJLVVb9y/JxRv+/ztB6q
SdIbP5PWcvZdE90cgKAPOuzcN8uy34xkHtejiJDypB5T/I4lHYLS/1xl9c7t7WjjOWU1W2OZ7mrM
DKL6fdPWY3lf59YHIcMrR+V544ZEOHiFmPEjLsbc37dNnClRqsVjWBH2UC/u0vsFbKizHehgMxps
1q72mn9cNOHBTOFEBIXL/jFylF0Hwv4RmWFDeCp1kQ/NkdlrQHbDchHE83SIFr+rb/e72oK/yOnu
kAx9v7VtpuixMa3zqf/4fXeSnhLfVttqQQ7duUO5E7WHLs1tOiaeZFyR60PuRkSuUcnSvGZSMBmd
PtwvEsvRB8Pkos2S7wz+mo2f4ceIQj2toTZg+imytxhtVuN3zVb0aLLCIs/WcvHrZhORrE6ShCun
t9JjUPBjmZseGfM8vdgJB+rcBmVsDIeiG719v0QVpB7yjfvFXzfnQRar2aixi4SkSg1uRYi6Lj7Z
xlBQHNwDJ7iAA10RPfHvmw1z/V3PNC2UCTE2ywXn4upwv3m/FsPHZia7/EWO5aaxDCYHQXFtRutF
Zm68h6zCBCsLCJbhYA9fihBt2MarzoeiVQJxgbpDmGrc6VWvppuZymZlgONq6hKtt/XTBFAxDAwU
HUBDrGnJFVECAWpbzwBrMCcz2PVNcBwDWW0DwrBBlpcsfG1bfANxQD6dYWcfQ6i3UMGZDzMDArCk
8BITJxb4jBoSDItdglpcT4T/ambqhMDnbCj6FYehMX8ZofERMuJNjYCfZ8IKV7XZvpHkx7Vw/jVC
47gf1gElzkmoqdh7ZbIXNef+zLXqXVp8FISzDQJlWjtDldQeZhQc1eCdUSyxVscxmBkvvpeC6WBe
v23iylvlVgAGB58HraEdUCB2CMgKCx4GcY9aLjh97cO40dv7XdKoi8P9cfdr9/v+PPb3c//XP/95
BS+hOdj2yOT+/p+55pDK3PDf/6YCWrsNp/H4j9dW98fYdY/xvggO1TTxlD8vXi1VUZTUPxtd2fP6
/oeSwxO+qr7lG5lZ691f4f6XP8+7v5X7TRVXNjU/4+94MlZeI3ExFONGSn4hpQBqPC1gJlG2P6SE
sTwy4qVOI1orjByc3v9hRsy23Tx20iTwRrYc8CdkxVPf4u4UNexMwtYFhnyM4oEJWV4JmM49Kw7X
phlW2d+xqvv71GQmXvS1dwBsu8hlvdDcGC0BnkLwS77/+X7RsQ46iIBIH7uuXJIvnZT0o+XZnAXR
50t5bCQMgvvj7nfdL+43c69wd4ZH4vzyIvf7vUz861qVMf2DZcXcdHmh+xOo5JkSs1p+zKtJ7LwI
1Zsw2j3cxfngNZw8I8PUS64PfOx89nbyczzgS0cAu6b9VB6i2Gvn38knRW5owniqBdpx/9v9YvBN
oB33FJSyogjragcN00IduF+EC3rgz807YyC4swT+3Cn+8+g/992fd3/0Xy8DGTWDbyY4xgzmjOcv
WJAMd1iDcoFXLjX7a9wOKeK+Bl/HH07C/VpR+yi6/9x5hyf8rzfvf/jDcbjfjKdEYGn6D4Phr1e4
/4FyoH9gugrGs6PX8fvROWLlf12dnZF38eeZGi7L1uOU42GWcBI72kWC4Iff7/PPw/78UyOF1fDn
5v3aX4+7T8P+3PePD/6HFfHnz4TOGevZOYdOdWton7bE9i4fcexocJIHuGgNgRbr9sVcrka5yvPd
fctUqi9ymPPBg84Db3f/zv58o/ebYWuzAMvLjMvf1+93/3no/dr9i07LPgb9eX8CUjEDJ2CQz1tH
prvetKn7hzmsGAOj8WQh3i3Hn2YaPOL4loPiONsSuuhyPAzvhw6/YXVk1QMLH0xzXkGUkFrSje45
R/eLRgukn39uR16MdkEnmLwtH3k2yUvu/aWXF02WM6pnkz3o2tExMxYeldFsUhOZ/H2r3r+XhsJ3
Y9fla8Wqbh8tFYy9fMFz+5bhoLhvwL++sft9//iKqvtu+nur/7kaqYrdJu26r8DvvwdGyhTLS8vj
VM5oqjpcJGEdFE/dGMHUNoYVeQfjc6kUUY4VKy5TbIShBYK8Ktj6UQSMa5lhumpAeIQIc121rd72
IVRyzCb1g7Tn5swI4jzWdv3u3Qw/QkJN1JnlxXsVTvsYgdrjXMbxQ5dY32ZLu5e6NF+9oU/3dnvp
lIkqKHef4M7YOxot31LAjd50cQOVIRJGRzFmTIl03axx/vjntEte5wZbcJC5r3KAk+3X4hvQYyTT
GVaTdEDJQG4EB+U0JHuvsC4ACVHauU60NyeE/0sgi/bNr2EiiCCysX+2wvriKfDT04CbyMZtVcZt
dVVzvSGKhRRvMxphRbCgN9wJiuD4tTD6EjwXHSjTZPHEhMmmNgjJGNSKFb4KACwhgdmH1vh9ZgC8
GXK0kFGs4xsEaSgAunCbJ1KDPnl+GeyngpiXCIijqbtwF3nDgGU5fK7heD8HegYA1cs3cnPaNcNh
KBlTFSMVwoIh88H7sHsaZg5gNpiImFT5MRBNTrcqTVD51ymiaWm+e5NLGHCBYD/NR6DpZnMpJoEz
vim+GwXA+h4EGKdGEhXq7sYBqQYU7Cf7LM0uUvqA33315IZmvjAZgd+77rfRnsxPTbYzHa88lkYQ
EH9plithT9vOJ72onXu5jwB0DJPiVChrrEUOPQO+j+9z4CzwYO94j1GIRtJcbfkrL+lTKjMn5E7D
0PRqKD9YvNzklHei+CQUazHnddSN+MjiFDCR3dk7q4wRFi001LE7KZ/jh2fp+mZrWByetrYZEtZT
XYoH0RpohgwS/+qyv/ZTB6XeGqfnNGl2EJwejMDrnuyW5IbRmZhR5gKbT5sSn5xJFnqc6AwRXGY3
wucsGWLKIrZIA9127VNLCNKq611xyvrqU9wH1t4t032NQGbTTfQQTa8SqyZSOQ7YyTuOg/G122XK
fZpGFZ6yJO8eoFT2x9T6ZhjG8EiEhsfZNZ4e3LnFZOHX3t7xvW1468OHGekgh4vqEtLEJkRP6B95
GKcXhFWfmN9QwbJC31jWsKSZlJexZseaBggeYPqPVhO8JJWDHehjZuT8qQ2/2dUE3bSInmCYfXVq
d7zFY+Qdymk6M8LLL16ApYNapUdLhOVyKvWnZmy8F7tW58xu5Emb4/eioUcVd4l/nox8WHUDc6TQ
BA7KcP1VQNgbTDmui1w1u0KXnwhKqvasT/eIIsxt6oDEdoFfQrHdV8xN/LJojr01h2ty8nh3bGCc
3WRXZ9P8JtEjvyqkZZE93pSzif1YP4kcZWeJbD71MlrFTEUt6EbbjoRGOU/jtkldKABTS/hfn+GQ
NmLzJIBCbsuM+UFdTDGhtUTceQSz2ZxXG4WkDdGye2zn8H3s7eyENnB+7BHarsyZHuEEzH/lRK5z
pI4iEhpC4M4COTFUEAFgjuMTlZ+ngXfOat8gwaz9bJTD4t0gYswICoS8xeekCsg7l8XGsSP2brOr
jvXYdc9ID17sxqafwE0UcZXDtMVomcV/C7PZusA7JTlI6f0UGF9MVsWXtmrRVSf2Y+X4KXL9Ocdl
Lb7bZvkajvoVC6PYxLAtS28+y7z6XBoNnNVm3JoRs9Zw/GK2yoIPRBSEDIkHWMaPlvPTBHhqhc2H
9dmOQJYYiQEieF+hZX5Np69p4Dh7NNtfSQLxSaTosf7KX56SuLMy5iY4KiqofEjdhuaV2LX4gUkD
4IHpWaS1ue5HAi1dv5hfBnh/o1PwBTi+3gasWtHXIRG2zR2EUjuT9mviCFIwpubk1VjumTwEjzkk
cALjesiBsbkv8Xr33vQ+u9CJCGRqL15fyHUJDHAdBi8m2XqnuGhp9AOaGSX0T4MgHjgrAbGt9KMe
fKhuRTqcCjMzzl63ctuuerGJhtskTnVNuiFfidTqTvn8rRym5knQruvs4YVSzl8PTA/GbJg+O1qd
HSfDYCSTlzD2k62VSLBwuoFFWgzJm+FE/VOAvTCdQ+Q/s9899dP31Habb4YGkFHVM3YfxU5LNxI0
lwT1EQQgKZo+HugBqeppajmniUxXj90y6OMH0ey6+alv3e5wvydy4uZIBsFPJcNs50PVzCdytMyx
OAnXQ/StqaFs6PMrTTAFvnq5TSv+D4b7CpIsRtnBG/hddLmiNazk2wRNtYnJfplELnFr4+cqZuJ9
Bjx1q2EsriMxbHiNsmbNPvGoffvYaU4MgV9pMqynHz6u1am0gKNM6QfwvWAfF8thO6cXPRX4BhuK
SkqvBixZC8C0mxA9dO1upoa6BX67PThm6e1HYQRrsyfQxjRd4yVTPrps91cxdWQGeOBATR/HbJSl
zzqLywedoq8t5XwD+PbhJFNJnBluH82c+tA+GQFDQB/Yo+RAv2XswlIew3o9FYTpujnnMLqitr/v
SUh6o7XC7mu080ODc6wEVUrSs7/USsMHzXl8/pIlvKiH8OzKEPHQTArXqMZLMzzF1Rf+JelgbIXN
ZM2fE79Bn25CTlYGkSf0/AEGuLRMI7bMY1UEb22pKC8MHHd5EwUPllLvcdZGTPQg/yWDrTeNT5IG
aVP9pooS5Ms6eZypVD+7bvbWDy4VLC3WMKoJ70iB8KXJ+Ko8LLgKTe1mGOLr2ND9lD5vQhoOUYQi
2w3OJLa0hWmuQJoz/Q+Gd9bFDLotG9LJ0aI7hSb+wIt/xg2TuZI509M4GpSVLf7T8DbGIAfsInsp
Y3blPsXLqy0O/5Qw7BXTfCVQRR5C1sogjfV1tjwc4fH4KWXVTAd5Tl8jvyP1KCKl2Zvm7Ux8qYAN
4MjwR1qP2dYEp7ptERCtZaAvhmqb1Tg5iHnd4N10f1HVZbvQJuin8Ap2l676yTDn2ets84djpDSS
Q/+dsxeYlylYWS66qioL3pI5nz+S2CcpWC6uCaemZuyVOLoKl3tlY6APAwulszeEex0fOIWan8y6
+BaQrxCmmnDXFHs3FGeDNlvUnWZC2k4VnAvLxxODm4GwyYyoM61YaTTU0ieW4l2ogifsJ1ReUbbr
og5DliWe5roAVbS0S8w5ZcpmVYsatwbsPPqrBEQubWHIDUk+IICQSj1ESvpfwjj7KpKcrMzMr0+D
1a8GMJVHs53gL+Cg3rWqhuYROzdR5OLmFcM2CuhgZKTfMRLc0cqmr+LOX+owJ3WGg4FmHLOyOtpw
JWkeD2jbokPdOc8SzQw+Rb/d1YamWoabuGdYxbNHBnbkhpDB7ACcCG0S4JD04M8h5OWtCkjnas02
W7eBiRApFLcKlTJOfvPLmGckhlqcUAKGqsXYnygVWt5B5eyqYPxBCM6VMCKgfhyr8yA61iq8oQK9
2hbNFqsm3nYmZLrFw5TmXnCrZfmlstQx7Spja1oo6I2ZbGjJ9G2rB94OZZVEE9H2+8TKn+Vk9GRq
knI/GuIXBY9zNBp9R+vP+9Ea9j7ntqvth3uyNKkqelHQwh0/fM0AxjW69M0z1TWHMDOOEWWTrzE1
NXgDVIt1v3RIs0FT9thmPig5B++5Qmk/BT8LHX245ZfUMcdnwO/XrHO+lEhLr0FYvRehsg6t7UIQ
rzRGpoJE01p63s6wumOpBuA/KVK/pLDys1+zAubEgtyyzy9osQ7J8pq510JxefTr0Hrts2rnGFHO
pG0WhzaB3yhM8aw4/mZT5x2zsm0e5YR2DnFhvjVhLII4HwX8wfkXvfHnJCnYWCW24QDQg1/5026O
rS8lhD/KI30Qjr9tZExSU4raoBlvPb7zOP9Su4N1s5MQA3ddV0CKyvlKoBppOA60HrEkJmMbLq3W
2UZTe5ta0e3RjB9K98WvM/cMttNDlm6VZzvpnzJJalDpp+cwyrB5o5raZBbQ6xDsE24OIOyLPDNO
M3sNlgGvPnhU+iWaIYfXMA3CoFMm4L+bpRhXxnj51jvMbzqJ0zvgNJqD9hX4KC/DRJwaMecuA+pT
L4adKfS87/wSpDYSf0bAMwEDBHHf93FkskRR5dV+SIdfyBC3iQXzgOEL036GNQ+jzbg6HakpTfdY
d9nPOsYCigwH2j+j44OPetSPcusZWvKnRBgnpjQlzoKvRoVQU9CJvCGIhhBQc76/XyjEruc6n94H
FXQ7Kr8ciJm3y0XN+qxI8CtIlEgZWI7EnfIdy5tXLSAaKejLLlLJ0IqxGVTQzNGNrIeBNch97FTa
PRmnkXOWUf3pX62BzHD2sTKOJXeO6sTjerA66jx7VUg4DuWtZOFMzlfd7vC8/WDiv+Ng0B1rrZ5q
paxjLH2sGHI6Tk7AF256xhlfxvwYgXpZkcX27A7TT9bXGvek980ei2xFTCDe9aQE1GKwcPe8zwz4
xF6oJESQa/4oZ7wbwVwAwXE9fey6pGVaUZEJWComYlirmKpEKxNkiQ1TnSRpl75QSQ/eJW/tkZgJ
WA5hXu9pAdv7uuVmUuFbcfB4HIwgTDm7KQwFRdk/SgYfW1bEDZ57tMO0bbJjUZpES+VAL7McnxZ9
5K5hdlOkNU7EcESMtC5QX6113+0YRDjvXvnDnKmPpnI4tazG9tTh7+wz+qid55auxpNS4cWo6NK0
ppnDKgGOMxEh3rYQy9lNF1uS6z55oXGkvwDoVhbANZ1NEecQUExiPFgSJpu5CikRiMDDT1iZB1sa
EDozTT2PrAubP4wT7abvmp7i2WuK6NGLW1hpS9hdlgThNoE3DUuSxE9SpPiwqH6PvBjhhPzEpnra
+dpH7dYASTeWBknWarxNfXQeq/hmx/01ISn0E+43JMqFaR0572IiqQQQGVaLJsLAQ+FalKSZm+9C
hIJrhyzrtet1JE+o+pJnZY0PCtO4McFnMhw5Qmd78I3WfnYn+bMcmLHGuhi3KvK6ExFBIZ51zDRF
a/0ytOmcA51jjG/q6zAMgFfT9DCzl0LJEd2u8Bmfq2W4nUSZdTFykOBlciJmVzJcAYvNfGg8lEE4
3JJZHiCaTkYyXAftv1WVcfbJVifS02phyWHrGq3p3MrQhZ0Xd+cgzq5koJiP/rIgiWtPXvK5e5+7
BJ64sn8MffCQ5yH+Hrez3wYOiWHrp699AzTQ7YNLre36a5j3G/JNvtt2GLMet19qb4lrilBR2KGD
rdfp8qcO4E0IDpiMbhyJZYjHfBJVSLOiuCG/dPZRw68hI46BYoyE6taHYUTvgQjUUK7QUi5LhqFL
Cf8LtI2ALujP9kgsDel76yDyo11TRS69LAbnQwMwtDUnVutLUSItSy4hA92G8SWT9qrZ1QniyzlF
7Fg5w6vjYcaKGPMzMIjs9SjxYrTqEI2J3tgkSLh2F0EiImezq7Ew6JbYgaY2P0IqKK9u2Maq+twr
ZRw6z5bPlsMwpFoLt4FqtVgShGDxYrqZz+81LlbkE39zPYWXTD7HHC4uiVH8ykkYIUJI7oQakfIk
MC6nHsGl7nCtizkzHxuWeo/MUYD5ZekhlhouQIF9UExXYwI2U5bgcHxCErak8BqyAPsgUmPPCN5B
zTQHD21ktwdRMrPXZFofVDstlvOOQNEytRg4uRt+0QVCSX6oDbO8yLjaBTC9vnHXsTS7o6ngY0Mc
EdktbsdkXy2H2WFy3cc2SKpt2dcvKgsEIvCzwwh/h847Z+Drbn7310z9TIzCfG0q2LvTzHKBJAO5
mYvofaoaQA029BKXRPGrM9w4G6UnQwef7y2YjHgVwuZsa6e+OGVmMcNFEASkmp/bTMjQ0enNlY5V
tzWan2kDEGJMB/dW9P0PL/ePYRYNay1NlPoZZKNg9F48XRhAjT1kE/VEdVCGT31oTXtVNaxZHfg5
g6p+8bGfnDp9y4t4ibPxw0dsoawkK4/iqKeLMiwSjiQyv7aWlCsRKxPZLUjZ3BnZd5LCv9qdeSAn
dTPOzYKUYoCCEXbeGElU7+ygpP0XUFk7TpU921b2htvvORxjd4/re6HEUYAQH5xvzJAgmzL3LqMO
uiPUjMK8uGU0HbzK+dkhsTjh6ST2QMKDClFPpCZIWvS3w6PMjfEhVpzhUiqV1ZwGuGQ7C3KEWAqM
Ho2jrrxzovr8KFV0HQpzI4LS+xiqsz2TsOzgnXzMJe4TTxL8YBACmpsd+1MzE3OXphE1d/nzLoaP
RvGNLAX9/kCvSj4knoi2Jh9ynfCDv2JqXHn2mzeOw6/ZKR8nVkyI49x+11vfKLjSazvb9P2aMTs7
orz1fkqzscycjSSdfaP4NT/SbX7Mh645l4M4ebFVPNO3JZwn9WHViuStlXUKFN1APZB64oTg6AtB
hc2xjvFIdIGLyZKAa9JbiRudaiyEuRgZfTT+yY/IGTeJI2TCfoz6zmSyHTLbD+PkdWIkgVQXfUiB
e1DWvrdCVdzttGmd5qxyzxGyaFgkgzu9TFlS7b2kiTe0lbzHe+tRxvUMvOtmk+Jbb4xJbdxWfq5Z
DJ+IsPjUR8xfBJrPY6yqq04X8WJorKAcMIAdrPgwhM9VIIPj/SIzXPY5nT8T5emg3HR/JqxREQ6j
nnsYjOJjkheq5PJUKH98V7hs4yghQybB3lBgh61cAHX8EIBChWtfh8uvWtGMGzNaXCppryjhNCgo
sQ0jM+MYvzYFbVcDk00QZr/ILTTJ05k5kenq7KjcPDJkaffTDKE7KZP24KH5B8hwqrMue0tHqZ4A
c+l6W6SleuPsbJ0KwmjBOmxdw5YvJsr6dW5NjGwsdzqHVvNIwi8J6DoTiDga4PVLb8FqnlmiGDsi
bNPtnKIwTJh/mAKAhfljTIzkWPcc7ZVjvBQtt+zOI23ECs9TrvaEIQRI7pv6gAHua1p3BAERyrUp
BXyqQdDlTUcbAgEEFJfMHzwO9LASG7CxXT/SsEl3E7FpHIKsaIdCBLnQlNNbygUxuH5RrFiM+ESd
1C+mdgjGBsrVJk7wTFjQ1mnR6pXCuuSF+trOi4Kmr/RzoQK6a0OJ7LQjxrH0xF4WNAqttGzJO0u2
5WibIMHLT2yCau3OlOCTY92chI9fMKF8RNyeb2ohof8VkLkcKuItGt3mIOiwJCTphLVvn6bM+GYM
vQ8ysJo3AUEFmyr91IJj2SXRMD205JDTWE3PUUHoSZz1ZIaLuHqIxi6/NOpbWBYrQuDyD8nRFDAO
FOpBxOdKEUtd2I7ceBYY0MJPy5VHrNWDQUrpZ6+nOazad1Vm0SHTxqtTtdVFxxy3AteKtnVjrZIx
nJ+asS9u0firYCi/7hNWF7R8ppufRPI6KjKXg+JzY1b6UGIZQ5pnIqMhZR2NbNGeu6Ky173H+sEW
D9bQe2dMRx68TfU9j+tsX4rJuDLsfwkzRh+065rLSAoJQIaZZtAL55wQH38eHPUS6AuZ1sCluevD
Z/re6sUwfmXkhG6ZGUJxXpY6Q6VOI52Rc2ZmKHHilL1NkkHtK+cq3bK8hhZQw0y//b5h9+wXSLIf
jRTBnu8WwdFwEKwaBaCc1HXZyCzOXlN7YCex4v7ktLC++g7n99DMwe5uuLAHKihbs6JkVFRulzTc
WfriVPeMrOzYKE/DJN870ADCtMxbycBKJ92SCV8bj0FlNXSi7N19pchHQPUrjV2gW75fyfFeeC0C
Wz/Y2uncPQYmSVYJ2R7WKMebF7PijCNYVdZ45R1QoQvYzIOdrVVUjms0v9uSL+uRmsZaoQ4Nzv5c
f8wkpm7GDglHHVv+xm3Ul3g5ngRBtGRiGE+xJpDY7KcRTFJgrCgjg10/AUx1uqescIYzcwNjWw94
qutl7FhpTvtDiGbPrR4YYlGxFpTFSGIA3nWcHGh2iQcD/8VD0ZKA3GtYcgYpZCPn4XqJkEuCYi0j
TTJxF651hWyu7/Gb8ZnQJBJALjoacvFofepLlmX18J0GptpN7pSQLkH+s1U1ARxZ5PyO3TqnarCO
1X9xd2bLjSPZlv0iXAMcjumVs0iR1Dy9wKSISMyzY/z6XoDSMiOrbldZv/YLjJJIiAQBh/s5e6+t
T/GVdTJkXwearBta9CJy2PN5FlBwVZbxREG/o9JNjfVgOf34JGMZ3wcMWcE4Impxxse+sXiGHrno
ygDkl/P0LALtM4lbigsYjWJwkWMxuhu/btHlYKEZjVA8OSafFAlvJgX2GpMyb++Wv2wzkTca8+JL
3gPFiYBKahHcQTyKjg2RojUVA1PrnggU8VaZA3cfvnGlVWJdl6PN5M9INnUc1QdRONTvMuL5WKMk
DpGJA8agFQpq75Ym1rEIZoQU9Yy1PVDqbVSsjiVyC3qa9qV0VbSZWHDd1rZ49e2PIbDVC1/Wc9S7
Pf2KGlKn2aIusAfWnTqcz1CKZ5jsX1JU/cV39yLzGtbPLIBK32P+YUNPDTEkD/U+t9ryXTjats+i
x0z0+VZrbXU3weaXVQwsL4RrN3fmSDgho4yEpIMyRr49QXpmXQnjImR8csanViJAH4vUY4BMx2sR
Dgi07P7dck0+pOdvBOktGiul21R+achx9wH5mTQlKm6brbOhg0nKemqHJ0Xe2UozEv8lC9XWhdd5
yg2FXKqa+m1UR1RDAhTM6QR/uhnNcp9nlGBVf2rHrr97ChArnSwZQh9/YepUbRAzx9yQa33b2tPB
9U1aJRrJZSLPnpFKDydPDoQf0ikiCdE8tn1SnWsEK3vPnb4ck1hFXQAGXh4VFij9PjFegqom0tss
pmMg2SyPhsnEGaqN1JLS5kxW49a2MdoqC50AKcLw0QWyMWLIUE63xUOPfYhOMl9zDguEhpSnQ8jJ
8Sskk/E01kG9rhxs7HXgkj+Vh8O5pn2/2Mty2quPU/wDIda1ImvtvWG9EnrGO1nQ7YOZRuXJ6ecc
vL5clbbmnMxkNhVEFAObYjqLTvX3ZvyBLNF6hOC1l6PXITCDPpedirJpN0YBACNRfxRR9hYy89/T
fqCqi3qdm/Lk7JjbHmmZMf/KomMUDG9SzxjmQnfYeNCLVsi8Pxd9xBBAf/T7qDoT60mIVwDs0OvB
W1auS5pY2D2FXixutZCRkjLUZ8sbidHqrVBT/GEoa8ZjcxnXuj3rVdSpk/IlM4YH5HneJoiLH3FE
Vojha/A/YGBbk3WWPjikRuHe9WS7iaORhSHY35p20cnzs9uyDZJNX2LjlQWzblO12DWg+NEzfg7w
vR+ZJtkbRZeb6il3BwVO7lsiW4tLVI7mLpqFy7nmlrQD4WOmbdaA1A6sLfpud9dkVE+i3gRHm4f0
ksunFkzMNnAZJXLdx3hOdwpc5qjWSZsFq2agYF6Dr6Kro3xs6Um8bTIg4G1SWPdRZKfoU62bmLBm
4T+bzcygYrRfezaKlMgh5nLISYsus+qgW+CRNftMKYtpvwAT2egw+FLnV1ahi+K+uc/ovGTQNFC9
uxGuS2q6k2VxHxhhds79xR4JQh5SeK66g9nr+kHLvjC6FPuuAIpFQXaFs6Q5NI29bex+n7Sx8wOI
bgHqfOrbh0LUVzfs601tkajRt9Q/AUsQgJZ0JpGKnsFMWxjXqlPnWGJbzoq3jJLaCjuRw/gCQlKU
jtr1Pqs8B9HE6OXV9uBBy9o3tjPshoAMvNbJ0vOQtz8GQruCxE9uzNF5rgxaJJUDHGWYM/Skyvqt
Kknuom+BRbAQG9v1jDMLFJA/Rn0srfo9MHUAi012pyyxM4HrnBvXuBvbcKJQC/uGgXA8hgGGej3X
6YfRf2L9N2se+4smHf2mJv9j8RMoaTwh0SxulGJeJGX8GNdFd5hy+4W8TVCcpTPiUtF+Wj13iixM
IBuNHnR9v8emR9dpbaeGeZsr9RnUlTpF3TgLSK1v4/P/ryATy/LwsP3fE63Xn2n0B3Ps6B+h1t+v
+gtjIv/HMF0sx7hj/x1jInVL9xxgTWhxSaf+i2Ui/kcHYwLHQxeOawodb/CfLBNT/I9FOLLEl+q6
psM58//CMhH/9ORZOm/LECDPsKvg9hdytnj+ZjJWrNzRXLUD0ww8HUZBSoga5G2nl1AvKf4/F3LI
b1oZuZuKJfgGxhmmRBWV+8gnA8cvsifQYj+CrLjtBnyJvplfIjuc055iS+TXTPc4YSViDUasfVjD
7Bk8eWi88hnh8XDNY8JDPYUa7rcv4n/xplr/dLYvH0zS43McjLywVmyANL9/MJmPZeKFbXcJuH8S
JBGvhQLBJmskoCrIbwvHCTdG1sZ7IjjR1LcNrtB+MC5lKH+pcCpP3tBdC7scyDtK84PZwoFwRWef
66Tc6n3d3jkR1h9PYr81aDwD4PbTs+/6PzsIFwfEDg/FLFRxEJat6QF2Wx+55SlycyJX9fwPsv36
U227kKPQ1ml51d8EKEZOzKbiU6IIjhkwkuxpdMz+OcM/mWF/52sgTBq/M5/bwZsJ7xLi3NbKNWRh
o4ssf25Z5nLs1kGApeA/H1Mb5M5vft/vY2pj3PSERx3LXSz2v50sIL5ocHujumBMUbuuDaOd19Hb
CJQTPHUBllXcHkcNldrJjDQWtmX8oYr+pysDdP9eJUhJKAFcJ/q161rzoArVblmxQiyL99+lFTtN
HoglRadki2di4iuUV9Yb2gNScVKcFF3Z5adg0LcB4zeCiXhiEqr3T0lRM0Ww48chpU63SglL3lO6
oQIgsuIimfLuK8tnuSs8OjqFm147i+5Mi8uPZYWDkEf0xpPpcCy96Y56V/YyBtamc5CTKasMz4lR
XMeuPTolcVWo++cgMushiQggjkOVvaAnZUVS3SK+eYwyG8LoX5vOi9D+jbCi//P3Yfz7xetIYkw5
y22uYXxw/zzHnVELwIOkzSW3vpCQFidKHyyfO1aFdUhiMdP7iEmLZZ+HTrK8BURq+/m2EsxzqxqC
WG5dWiX120jlWzOca/obr6r0l//8Pv9pqLd0xwBk4DqmJxhj2Myn1W+njaVTAWWGkl90oTXHOLHO
uZ1ZW4uKDwFRtvdf/p34p/n7+/9B7cCS7tqAkNx/ufRLzv+pqsPisiGrNbxqxq8KQRN9PMEkqTbk
ZVRJvoXp4D1WXFA4H+nSeG1xQjKIihDntvNgjl7wokydxPjeZDhzvuIK94aKCCdA2rrya58aOSyz
bTOvlTHY1bsSR/KK7qt9/i/Hb37DfxMJ5g/EtQbJSZrStue7yT8PoOOwWKNxFl0gPnw4aRienJCT
f3CNmuEqqNaBTVye47AAbdDj3pqMRKd6ohkQ29VDFJGUQXTtVoESWZkjo2FTGnfLJpHeLyNXzo0Z
cQmiDWJyCgX0NEw5gQpI2kRbM7JTXSOIbupRC0rOqqo/IpkGG5h1xJlopoGvDR1TUzspah0fxtsU
O68IOcJ1GB5Hww8vOHwdg8wKataZWgdzAbmjcIYosIeXaSXDWetxFilPp7YpSGVxEBFrTfuHavTw
AoVRIWtkgUyF2rh1Xd9YlWMC1dlO4TcVOatDqfLLfz7u1r+fSBBauD2aMFMlN5L5+vvtxNXtFhWP
5YM4d9fKp6RooMC5p9D+1s8VyrCLBbleLkF+4fgT7Uz8y8yMjYgLNFmJQ5EKNOA11GL9Jum1bq+E
4z8g9iAyZ34u7IfB1MafbZtcZGLeDMKOP2LKXLhtxxAiM9ExVYpxkw4II1Fuy0+qbcSAlA+SPOdN
WlPxHbuJ7KRqvIuphNxOydRucK9oyNuMx36mQ4yikgc0F916qvQcc45e7XI5SOrh9hbBbn8Ypqja
ooNML5TtVp1fv3eACa+UQ+oX6dzXohle3cZSZ934L3QpgUrpX09tU5qMCLbHXEdyV5khKL8dYrt2
6W2EyjyrzMffaKTGCSWMcdKbgUZKECGhnmz3sPxh2WDv9CnCzc+paZ1Xu79fw0LsRzmVBNb8tZvf
noKuxqhIQeeFf++ta6DFds4IWmHZ7/JnHy2dtv7tmZOtaSBKiLrnTIG5Mu9e6+sMk266++2Fyx++
/+XyBsMM/qjHovH7d+byDv7+56OX8GX4TqvfNKHCSPi/fKa/n/3nfo2fWeCOx+/38NeH+e3Nzm/u
+z0tz/n+p22ZXWPagnVHfLhy9VMxP215gi9r2CLLw+Uvy2ZcDv/yUHLJ0hYPucfvDVTRFFeDW8Q+
yMUFne9NBLrx3BkMfZ0HmyCmI7xTXUs8GvPYl86a/phSlUBvfB61/o+OjuVNm5i3sZz+0Afq7N0Y
Pakk/CTEdmKNNnyVmU6aTktdsXfchED2E73u8tlvnUvcYG1OG2RYoHtfRcR0dVYU561ObYauC+1V
KDTkDbRYtndxrm1RNgMy8sHdlQpQMJUTIKK+uAhBsX4c7lmWJuuAGg2SHSoWuN97PyILh34peQVg
RF2Z0jaGsIbd/JFuWrhtO/YR0VRb6/EvZmfTutImc0stgqIwEVrCfsWzc7Gjn1XcXbrEic+RSYgl
ANMder47oxPXNsCOn8QIsnWVE+Boq3HjtID9uQyI/yArSZjFQ2i23JDsbsfl+yER2BHlu7FGlqlR
R2SQ2ch9JWcBpUxWXcFyLnLnfC6bUptGYzNJyluM1SyVqfWRUWq8TcOkkc5Cm865BEETnjSF5CBF
TwQpCp0IiRhNXgtEzgGxCEXylvg6eV7A3I10+BlbCJLnZnJhi4c4qM/ILl2UdBT0qImtyqbcV14T
7tPuqOWE3nglSe8DCWw6zYW2++EMQBjSPNkrg37dUFQEi0rqQESLYhnZqxErSYgC3m3IA9LsfO8G
tnEqdEZG6rHpGN3U5UGr7FMd2vaRO/YpabV604bQ/uFobKzE4Dg4fHvx8COq0ofMybFju4yShVyU
fLvA0HRU6xWw04ETLHeBg/sKhwdUubxDsRlSx5cTzpRAHYzY4vYeVrd0NvfIXSHvV3HMqJ5zpOn9
zJV1QTk/JJEMfoUuMobixHk2KnImJ4Gelz5clpKOpImmxapVIMdDGIeUWtxAoIE+0GMgm8Twh9Mn
xxScgRX/tIt2Vww1WboyfshRMN66lnMsoNlg4apAmfXtNhbdlwnwMNVojmvRg+I+v+oSWnFV8oh8
3Y3RPUcyx/Tfo4aQ6cHXjBMFt5cB8/O1x9dZhoioy6a7qyu73ihWepNePCI1F+u2AFscoOrXLNFu
ixioctQYPfoSgEQVMQOeb2y7OH8yu3KvU1LcNEVZr1pdFhsV4QMfB4K4lGRojaf05yQ7l7oKHaZB
rfEuBLPC2GLW3V1aoN0r2eu3gMtXJQKCvT7aF0voeM9nTIAbomJOXFqmxrjLY+cLQsuVASs9ug3h
tK2WsLIr4YQI8zj6Y761Ev2YBaRDU/TgIrWDe9rqA5dWvA39zwwRz8ZksrELBnfHap1wibHcuThq
L92TE6doFcKtzoC4GikTwqLH0NO4bb8FcHLBpSqoXsl6FVvNU9XNXMDJuEXG3QMg4VKmYXaYmF9S
PiyemWxh9PWe0Ywi9UyLW0NvCMET1TvnEBKBHM4j7VZKjFlJYBftYm7Q1rvmcvwG8hK2ZZkISjYR
Ycttqq8Qvrk2dS4nzYxV0cpHwQwVtdDMVdNFtBZaRV6J5/7qG6R/vMN8o0XOieXQl5VmpL5wpCPL
nmYnx4sWzQ17O3jtHLlnKTYgfsbpI6c9DH7sdNgFu8DBbTMghCuoD+vjKE9WzjiZsiqa5uZHCim0
E2Nz1xBsEdcSHkMMMyMx671tl8mmRFAMzcrzdlPXrAYFshf6zkfSddQ+EcXgc0W79Ro29NoTOIO1
QygbBMR647XqMlp3QDABp4AzQb2FBqKfBtqM9j2qApcERhaNKvNO9ViS/4sbY9SJeRxS3dxLA6Bm
VWmn7tp3rjhl5NJ4ynqM9HQfMB4SBpcEcw9wJmBnj7lPY9rHuwCQMjz4qZ/vDeuDUvAtQqFkleTm
E82LW8fnG54UXvkOMjEQqGTTRBM2JFIQB3xba1EYw64zP7nAuj1i6+eEgZO8NPRNtJ33AE0IhYsA
lfTS2AxJgFYZ16en55uxbsHlxfxYO+VLlegPhKpM7zkRIPg5oxXsUKJITPutrgaw42pb4jhtfdHu
HIeaYyGJxcMQvcJzh7Q+QagrI20/xLj3fW0Y4dy6+VaPvJveBMrVmuYjmviQAg4QFlgvIZ0T9dRq
IOAqQ6s2mVbhplPeSfmltacwcQdb8TEGqwJs46x3/q82T34ZbRPOQI6DNUGnNozhTc+hPxuhznWH
unEVlXhU8XKcKwUaWvYtkNJ2Wisrf7VrgpMnTvJVZ3Ubu2bVFFrVTUicn1eDUj9GpSl/9JF3wJKP
9wdo3NbTZX/qAk+74ODS18szls3yYzLlwRXs43DyrYnYifll8+sNDswPN+B/d9OkPeDSG1Bopg4c
kyB+IpXjj2UfTT+eYRy0rxX3053MdIFIw9Guo5bm62neR+7eQ8yGxR0n0abAIHUZKNIDuCQtwfRq
7b3L6u2yL2fKxpXDPfxeaENxw1Is2wM9g0IW4v2YnPTT0cr6p8hmuHqDLUsa+dYV9H4pu/RnTQ9p
Y+ht9qHZwW55KocerUoSWI9x2I2s3nqofdNU36PTc1ffe+vO8dig2nPw76X0mq967tKADLVuZ1Bq
efZL782a/6/ewmn1nZBMSNyggx6EIOuVhdmOWwZikpEYOPxyhl39HBy0pGNbtY9MeU4Dq2YI+J13
wPds3OstvdDlabp8NWUpv8ZG09dmlNfXkfbr0WpUtev1OnpxhPuyPNOa5CXOQvHaBu5AeNogT3j2
g0tIc1PmG8PrtI88IyEPbspPOvJYF20zfvTqWtsLch9QcpDzKCtBJML8WWTIJaPnzddQeHJdg7W5
tk7hHW1ADrtOrxUrePdpOUBGWt1xu6pe6eGj+DQ4maqkqrEX9vGm0EX9WRS0Vee9lnbU0p0prIcS
2ePBLpA05W1UPaQmsavLUzxmu27o+p+aBQjdNTR58WB1nTQt1baVW1gvvhc+Lk+l0fjQx3PZoNKJ
LYNtfqIVpl9qE6tvZrfyU6XenwfS1WipEij0YOBkP7hBWB6MXukPfoFYY9lb32WozjE7tgH7sJrM
3rQ4cjFBVvKiRmxaoZ4VP3r5qk2p+Oz8EDR/V+u3BZqWi6A6+P2EXDvVpky/4kiRPaXV/m2naeFl
5D0SqmXmP7yC9SXdmAyDzkbKnug12ZvnrjAIEp//RYZDhRNOt5GFI/OeADM6zblvbdr08QiorYcf
Or+VuqW6qhzv7AI5ORsl7JSsoFXnNNjU/O6wPIspH6Eu/K9LMWjm7fIEwlncz1F7WN6P7UPEy8dI
vyQpYSoezdJNP03NZ0cC2vcbClF2FIXnX8bSQOhbOaRjKsv9cPiylmdQh6hhq2YVEGthncJRxICG
R/XREDi3/BfLw6nKotO4piynT8pD+Rky4r2HnJXLPpp6ZhWDpbsLXCs7ZfPQNC/u35HM8FQ+8KT4
eiB4NHdJYLpHxJ5iO8o0fMcltlv+i2+61koU9gE6asTaoJoAEaHw5GQa3+JB7pf9KM0yVpWD8xnb
IZlB3HN3NgDmty7Ib5b9hAOlBDguw30jtOA4uqjRrJjLi+nBcXlGEqiWLh1yyKkq5Y2AEoj6DokR
WsWXwgjW1jANnxFgvo2ljxGaikI8WJX+o9eS4ZOLh2gq1Lj01Jjt6yElDWd+gY4flbqk9ZwK0z/o
NgsbPxT9h9GclhcKC7etoq5x5H6ebk0d6a3t5s/LH0tSFiiglvalt1x1GUor+95rnEwPPe2pp7hu
7BsL88W2SKLxE9WjYCz8VEONKl0PixsPksizoMC3vH3dViT8jJl5zgN/wGMFOWd5m103fCjLSR5b
7G/HqHARIc9vP4dqmjaqfy/HgtlJHqtDP1jiZXIkbUo+eGGOwaYHs3Ibq8hEOzNr++dXwlZBWeek
7n0U4zHsRsbq7z/43kakwC9dhOf7XEPmpnt28qYj3Fh22Q3huHGniMKBXvv3asyJcLRZpGlu492V
aAwIX6qMu7KJzFsAYBib5s8+lOENZZ7ppUArcaiNwdnFKK3eSwLcjHac7mhzzDxsyEFDWYtjFMvs
sXW19+93JTjRfAB1Vx2IHlIc+gLLH5pwuiSBkz93k10S7kVcuRja5JPo0eXdtlNvbasmsm7CFNts
IXxqxALVwHJ0UDGjCygbxnKf3LIQ69+y19pon3sKo4+O0afHwUz77y8w1U6CG/2HG1TtzjRzTpmh
sJ/R+rE85UNqhmYguuEUa2dNwXLajS5LQxHvdRH+GDpu3YGRDEcPbefW5N6ufBdo2Bwgrdq0BG9k
f2hGXB4g71fnIgyYmuQkDdmycBC32RYaWOjTyKy4q7YkYNIpjR1yaHqdxSpO9H2vI9qoPXIOmflB
qFUTvu+aREJvFkyW3j5nBcst5sseE+1ORDMpsyeIqmtooHqDTXypq304Lk3jxohIDerd4rkg3wmD
5rDK/Mo8Dp17IJfJ4YJUztkxWVUHCPHn9Oktds3uUUvlB2WMQxq71ksrwgDNRtcdkMSIXehwjTZW
OWzDrm6Pk0oqEsKc8nsTYP9eOdST5i8tPzoLnGV5OMw0lLYTp3qowr07Y1n+/v2/Pm958rIxZ+TN
94+tDPdBPmGmYc/LDpbfTwu9Znn49y8Zxr11AT+Hjvocw9bMAW1JB0lB4kvvtIZygduMZ/ZFJKuN
MxOK2At6R+ov6PfXIQbXfeGqlyh8y+hwMSHO0k1tw/lqWlni/2OTtDpz3bJjzp8n/dEgrubYq4iD
qwNZcmeKK4dol9qfDraBG0Dv6ljUKWIKWZRbGPUzYHuIAdhdHdna30/oxkTBO1ak+s6b5VFyQtgW
HcxBoITv4bGCdFP6rwLfNwlxUUn23LwhnpEoY4KO6caIndcTe9lm4zaqurcI1zlYARYAfrpqnKbH
ZlJdM8fEmlY3++XwcJURljMbM4ukRvOvsWCIq+55+XBUR8sjrspML+eSI2IfJb8SxV41Viq73Ime
jQ5ebNOoJz0Oh3WT8ALV1xwraKxkSCrjNjIKbbf8bvlrDpFzZZMHE7ZjsskHivROXRF54myYKAQl
zonljYW4XjdFySquSDM+MQI23Ov2nunYU5Pwa7PR7sLMJ/pXdBcZR5usZWnpeNAPckhzrgtaDsUK
cs+AG2+R6x0sidY/+kkIidpsrO/z43vvEAqK4/J/s8ggMXuwUE1IBSkXHiAtw8OEF3QbMFTRYtFJ
26VrvbEtSg5xlAI4mBxtbYNfXHeqvm9l3u71kEZqTCTBXjQOFPKRVLIowYdJF5qGSOlpu6nuXyIZ
IaStXEJjPe/IYlESI3UM50BAyOn1se4GipAdeAYLv80qntt6ZYnU34jFuDVCE+zD4P/om+Zn7PjY
O9o6ob1mXmSXl3uoENd0qoKNGHq0v1xCC0qnmcFAy6Oazhkl/plsp0LZbRUpXHBPzRd0ffbZT29t
t3XutKIKT5NImR9iZbppeem56bsOZKgndwipWafHFpxMhyTbyIha3LX1AX8osidf2GsBrm5vGbj3
wPO1Fxg18U0wdS/KaqeTik38ZI0sH6YRLiN2XPsMGgahvkk4CHIU4qMdz9n5hW8eu9YwMdOoFTA1
5haY4m4dbg1rb9TMPWqC/Oq21i6vKBCjdCr0EsWQPj4FsvfvksKLt2aaFltLT6cHmOmE+BVmeaxb
arYJnLKjMdLhiC0E9mlPKEmZpeIYSmTfKFh29sz6Sxxkgau2KtJ9YyaneEYeLZtsMO88NPwsZ8Wt
Ow9gf1OclkeJZuTrviBCW3e0H0ESPeseBkUmYP6RJIcXG7xEkww0GyiI4ONojvpMcXS6D8tNjN04
iLvQFAAjG4sluBsfQpOFzrZi5s913RFjGiYcIGHU+94sbol5E8e/N4WNRoBUq4Gw7uLLDwkZyIuR
hGvb/X7//cwzGzrsmm3ZhZsyitvjsqHk1KJHevGKbsD+XaqjUvE1ylNrl4pBHZdfLYSo5VEH4JCu
gvUyzWzHdME8BjPcMZo3YjS1re4Mb0FCT5xqzV1mkPTcIGDepK0fUw5GPA2GbT7PHewbjIaah4zN
0sy1Cib9BoH9eLKy4TaJC5JhhM/kyOE2WqVe+71ZftTRsABbnP+iUz63i764AYLRHpdNZmq4LvJ8
LnaF/nGaN2XQpdssh42JkNRc51NxKTr9yasZ5UOft7BsXN3585H/1yN2hoq2opdP1kZ/VLbRH5dH
EoHTbz8uf9BLBJ+xXR4CCOlkcbIxZ8hnUmXgLUW8C0GOHJcNVuRmJtD9+ePyO2y7dNYxwoNmJfXT
NztuBjEBISE+sRXDwXMbEEPrTyZov/mliWAoCc0Jw0FWEQUtneFmItbXQW92Mjw3LVfDHE5F143S
KM6bkyAYZg6cLgVw9+JFdhOFGqnfg1s0mUvAkOoNQlvVyHgRzD1YTUGQSOu5UcqxWjY2s/VVoUf4
YudD0mJTpIhPDPEwnxXLJ0lqriGf5bquHXLTxVEXJZ96a8Unqws21Wj0aFUZp5Zhq+XqxAdpB7Pk
/o7yWoup3Uy3QdgTdCflcETogmQNfSXZQJ5+jOMMClcDVhyeULrKHC41kevZnz97oGkA7ac3YoZ9
6lTV1jJDJlp55bGt8206s0upFXCytwIUV+oEOXDf9ikNIFYvaL9lOFge/cvvApsT0VPYOAXnRasK
ICWoDc4xcnZMpnW4Tookx3RZeg1F5mKlha67mvRg2DtQpOnushgThXxKcHjt9CF2r4Mtdi3L3E96
MBjCPILQPBiFfBt+f9NX2GPoSZ/bIWopAQf83gwOtjMltyYqHmJWm100hLO7UpzxqtZPGfCbk0v2
4yZ5DC1veMibySMTAyu6qWGBBhe8QQs+cTdCmWsHRrMfo2C89hWuC1tp+cZ3bXLk0XdV20b0tGnS
LqQWK6xbwypQWtrhXdZj2mP2juU2zAJKylhZncGxLihe+ntBhXc7uBUecFik92TCsIwydP8Q2uNO
TFp+B7KJKrFt3vlula+FR+umJm7CofjyZnhYsLJqHq1jPI44IEkpQSe2Mkaz2NkixX5fBhPdGVdg
Mg+8p7SLf9a6X56Xn6jFMwUsGFRS2OvrxrPk65DLGYhjfLRSgwIuDdQX5F68DrLaLr93StClgwiN
G/Tx9Uud1fuCdMEHry/e6xFXn4cB7ZRVyj6IEQGMmKynUrfqV0Sgxk0ZGemmDfLmtTAm7HUBoP7l
r26iw/tIyagpvRwJbTBCQzVC7UYvuDdjXK1fga8emc57X5UERmGb0zbBOL/XdRVSytlFWT88qEti
x8112ZhNCeGRKSx5D8hhmScan0qD2mNl1lMAbIOFAROPxkrHu5Z2O2uPl0pp7otJ/uMh75MzjZR2
qxWhuAvmRyNSY+wcQ3GoZc6lY+FpBeY63odpjfvBssc1mOtig/ZLcagbGHRpjDUh1pG5kZ+KyZIR
KAVsc4NQVByaPP2V1S3a17wsXzz8wUi0G4ptM0RE4Lzduq7sdswb1ErnXvnVBY8ekQjBzB4Z3OjY
DDiMYjuonhwxpDdQMwgwsh6pJ+uXptEs3gTZH7GBW8EDXoXsb1CkyKbDFmKHv0rjZFZjq+aeQOD2
NBiF/8tMVLZtGqREW6Npb/q6Kl9qGhxwnNMrGa6IvgbzYnv5A50p8RSFpnoCuJM6MQDTUcU39dA2
15xPYTtAB5SpclK1uNIj2zVPEezgkVbXyGv41rjV5Q9pnrZnU9Tn5SfDQbSn6RWdGwfenhmEa5PU
qOtBG1L56gzpHtBC9tV71Nn8Lg4uXTq8V0M53tIWpfZtmc6N41ri3po3Uzfdwmv1TiSC4Mpj1bcW
FScZSWDqDu3TGg87w09d94QI2uO9aU3lTRfSbcN/uCHtyn/IRxrawmfu6Xe5+SYoVq5CKGhYgcIv
t2Eq4dc4N/P2Hd2VvRmaxjr6ECGeiCG7s4ATfkAa1Vhbu+UtDSJMQRmcQBhnOq2PcfzhpvbWncLp
3fM6FFGg4IgmMSHA60Wzg4egHlWGIQvEWPRjCKKNWzr2Ly2uQOZpXR/Az0/dY1Fi9jIpcCGADHaQ
4gERt7p33+LEnazhdUlyqSw9ooHIjUDAJH62/OrPH5e/0uGkSWoxVSwabHc2oKhyGOWbNJtpT9YQ
kpX5x6oe3rraQHEnwFxY+nTpsMsEHfG9I2KAkxt7THAlFWDLzpIrVctsbdcBvdJopG5CeVe3f3gZ
7XskHuEToCZnT5dkPAS66zxMBkE2dUwouzSn/infW1Yg/9BV91XQTH7NCXfYIN7JrmnALCki9meV
1YCJsjGJaTaA/wIz9CwjYGYJxjCuD/cTfhd0SVH9IgiE1ozvh6upOFD88aNVg2fQKi2GZXx169ZK
/FUyBs1xdGz7yZ/6YBszI4CCMBGz4GgGsQhdfyXC7z2NIO5LYKdnOYERsuPypWRkz2L53OH6eMy4
5nNTqmukBTkYA9e44SSSfBsg+2qdUKy2adVxlLZ1Kjv1WFTpE/A4tY3N6SMVBUngrmBd0yhAVhrs
7rrttEMwld0rr3lLIHjMSOvwWtMqxicy+etRUd8agelzjUr3dSoGd0UKR9KY9ptJhz/Lb4ZKN4i3
b/YpWOodzpGWgml4MCklHSgzRWvL7uUhh5A131+LrabAEIaCugyxns2VrjALxk4Ma5n4alvk4v9Q
dmbNbSPZtv4rN+odHRgTiYjT54GzOGigJMryC4K2JcxIzNOvPx/ouhFV7rpV9zw0o+2SRRJDIvfe
a33Lfa5GGyuZysU+TchPsB3l7pukDe7oHoGkwT4YJ3r4HgZxsgDl9S00NGZ08UDtOhOZR1bk7/Xw
AwsOM9jewgCr2WqZV51xX8ftZQDCD0Anc45xW3+tKqN6ToOi2Ptzf1PIyrnK90EVsC9ni1hvmOnB
azLjnPPwXLCapux8c+t1mtxrXBgrLVTNQghhriffDO4Mk2iXOo7jbT3RmJOqbO46x5KLuPKozhqZ
bhmL8BDTg/GIVIa+QqQwIihdnezWg1Zga6cYkfaaeXFxLiqr2siGCObfz2BjQggMzBeR1cNKekl9
raN4gxpZ2zp9mN4Rt8FR0S1yvyLr7pY2UfjMcQ1cdlbnDOcQP9G9gaXu9idHdGRfp3F9qvMGCciE
v4Th1opUDutHMqkflWMQPcTZXwd1NFBGuNceSey0SNiKQTcIy/umYZBRltNrPSC8MGRkv3vdax7G
41H0ckRQWWsnS7ezwzjWs5RIPxBM/X9fKrV1tfaDScZjH/sICzWCrjCQDgdNjXAsZ1eaNuLLRD5H
4BgE/zFpvQfuStxPjaFqnJjZx+CAX4hDe9oxpoqf0+yuqmq5r0bh7gNde65hq0GJrOmQAju7V3ly
yh1KsRoXFMHiTbghOmACB1Cai1sxXWdtc/BT867va+85NTQEMFH02GbIHgbh1fcsUa6S92lPWVXM
3xD9k3YqfTZYRLfE/Wumj+2J5oW8rxs3o67onEsVhtsMwAIWDaO4Y2hcrKayVuso5982Tunt+XWv
id6/RRRVF3MAjOrjoBv8Ek8dk8drFJb5yo57Actz5lFkDBD4NunJLvpu0dBf2Gv9CNe5yL/T4X1o
0sh86pNAbhLaY6sCxMIW52ewcHrc/40ALgPb8CJ0eukBfulsvk3A8quFCRvtKYGcoxeZmEv4/gmJ
fXaw2dov/dCIVoGqt01Hgzex/NfAAnOaomP9jkt5W2l4RxHArhWccfLXLKt0iUrpum+SB4tovRAb
e5IiDzKix6mb5/cYrnRzal81H6t5rSIedT4dJUi/S4v1bxPm5J87tfVsu0xZRKRND6YWYQhChL3D
wuMDbQqWjPDra9YzBGqr7JMeDVM1LL/HXrJbMkV0LmWBScmO1c6RBH7lFgv2JJz0YGcAYVorcO80
PVW7WgIW9Ht4BATC9fi1zMHa2aG9KlyVvjk5YS8N/Xr8rDzzBeZ7nYeFHgbZc+HGD5Vb6/hmBdnL
JqbOwoXEOqooOGRGILYGLFKoE8yyRPeeKXLKOz9LDwNBcGSc8AyLgi9O4PZ8YB/Vt7ZSBoEuUWyt
Ux3HyaK0sGSbsdPiIUqYP5HHWfC1+VD4zRriVZI8eCpicif56CnsFZavrIz1MzdwNSyShsmobVP4
ga+8ScWznOw1LaoTyBedwboSQpsq9G7L8wNZVGtCfiyb6lBEPOVVNd4FCPC37Dh8sES4jfU8rZag
OatDJYfqQK18rwk0WX7Tvw5VeiqT1rpjb5KvctukzReHFlny89Otfg8brKpD65TAS7RTGprJvUzw
wGmjHZ7ofBE1l+rhMUnJ5cqa+mBE/p2hZ9qjH5DAhTkdZCzdsLeK8JE4b/HNb6I0yu4baaX3BK0Y
d40TPt7+KksM5LSZuTSLdLwvzOQliHT3pdMbA3mp99ZFlXiKyrdu2A60Ts5xRBCJJkpz2w1zjL2d
rKWiT+IauyYk5SIoplVnVfk20NjqENhuMq74agkmvrFyvjqiLc9xwWpfZ5n4ppcGeV1B8Awm0Fxa
DTaaIPoat523KR2R7xqILW8NuqQ4h86QZXYKRsqunxPyiFPGHzvpBbVYKCeg9ZdZZE/4+TNHg6ZU
1YQHlDD4lr817VzuklwTAOOKB9/fAS8n5D1KjmPHPkdV0iVkSVXXBllxpyc5EjuyD9twmDB+cCTi
sR3eMJ5MgACDmAGTC6JimK2ffnVubWtlFkHyRA2Rr/q8gk+hRAXkH+ICvYPgdHuJIK+unBxiIIi/
ZWU37svthYxIbJXEDMGMfuszxFBlHAAKteAaBMLDgqPpe/LQ0lPt8zi2cxQwxtAku7QJ9X3i9+Yq
y+riK52qx8byvxA3v6MW79hasRTELeWrbGV6n381R5Y7cgdBdwqpNjXjHAQpqYZsi2iIMfNw+TP2
IYiMQY1HJdCV2oKnlHHvF1pGx96mVo+yF0LtMavTrYWtPT42FDReoo37qK3hC8AnOJjanLRATPST
7MkZbRDtAY0yTmNNmalSt2RvosVbRLYO1yR129CnsJZs3IqddwzEEFJSKkRmGQNnDVGL66LNbooy
2+s0vj18kglOx72dROyuJTMqmpjeWWL3B5rwtbZc79Iqt9inbEfQiCr/Mg1OvrlQ5Oe4W9L8AYHJ
unPN/gg4VlcB6V9l8urAmesMvT+V5jwNzGrjoQps966U+RejCo0HdCyHvInKO6sV+aubG/t8KGMG
MrDdonEoaFbE0bdh3Dfxtpem/1L2Y/9iTgllSPKDOVZz0pygfqICJnXVx7A9+22BVSmF2ScuT27P
4FWvewttFrlsGDXcZV67gKnUWC1YPNLdzfl4exF1QnPMGg44g7Ij5ut4xx4IVfQw0D5TGE7dXnde
wqZ5CHI7Iy5FWoi/EKRUwXNhTZjOcb++50XAAMd1PizG7CL3CjaiJNMDc9mWuYz3maOME20q/ZQx
ajkhx2v2faUdGzyjOW2pd7dDWAuZlLCPwH9r6AnvmODR7qN8p+f8GOEKD0ore/Ebs32y4B44Wc6U
nn1oplf6tdUkejuNmXFr6IjbmJreOdKlZVRm1kWXFrh6Mm82VeKYF1MgFxhGN33uM4NWPVzuaEpf
XThai66NJsrXGoYnrY0Nfb3KMP1jbXTyOXMLaEHZmqaVsx8UTbKxGneRw0q3oOnB7k0PoDLQ1XkY
Oj2gJqjfRK1s2Jf8VRjWcg2irtg5BbmBJU/NNNL9NY9VeJgFzOIOmeURe/R3m5bWUrXaWwaweu9D
ZniM7GB4NJwi2BAUBnulaRERMU2OHYnuf9DTCxXfPValclVFLTY7jxSHBuHljum7RecjEMfYLB9c
JBANeeunHrvWuaGfgaNRe3XbZjPV0MixpsUbC8rsSbTRAYFzcRYON1OuqZWp2Q6trZShyEhzMqep
upMkjG/xNporLVWv5gRXIJiyxxJnytomAArBi/EK163cBUHChsFQaBnGArxqixixikCi+VNwSm3v
95fII/spAVmcsU4VVzzH4nB70eoGMQS+QFouXrpCjk0bQZXPiP2NJ7dVyU6PyGAqglRki4o6FAFE
xK59kPbTGDM7qJqneH4ps0Wp2SiQ3BL7OFPVlWEcwl5P3g3SppbjaHRrMU44q9mt0OoGJME8L0Zz
08IVzuJ8xyzaWOMVnyFHhfkQVRbx6cJrdp1G23DsQRDWI0DBik4qBh7SicFJy40Rlc8tscwHWtry
AF4pXtXxhL1YkPUN+EcdIw3Edh2/2PO6GxiR3N6A3EhDKOTrxlxqEPwygcwERse0KvqBwK0UsYaQ
dbZDpb4HaoIKJr/WfhacCOSdxaBj+9BH3Ji+/mp1LTFzCdKrpDS1O80IzuOkufeDasXL2HC/RxjF
ftbVXTjO+T2sYhMauKb66pXd9D4IalDHh39z+yMCESiTExpxWgQLXeXh3hwM+6GwRihHxmQvc6cA
td1Yj33/o4fD8QjSGiuDQg3U0oI9UUtuEgNWFnvOlOrUK1cSdQlkCP8ttoduAxJXJwu5feRGY5Jv
6t3Kb9GLCmglW2O+VENAgUx3pn3fAW3yu3mAHfn2Ybi9DIQutyWBdTDnFiFynh16271ITP0+66Nm
VfX5BaJGCVdIWu8AWnfZZIkniHcSkdSdUpb4YQcBuuI2Hs69Wx7ZHXi7PtKR2yqQ24wDvftolpMT
F7p3KvbW0vbsMykOKLXp6SVWuCdPL6xif+H6MVpIq2i3+Tgw4zdzcMkBJc8cQxj3ZLUEYXdn0FDZ
uy3cIdsEy+OqGLBUCF15/iNir27lYs19nKRxJFAWzVpXgWwC0XqwNP2Emlmt6ZTCohxT/aT0Tj/B
r2FFj3kkGlZQPw/te6aZ0dl06/oZMtVWC8z3XOj6ayQ4FAFZEz//3+3vSCKuFlNmbd1GQz6J6erZ
Sr0TbZTuHWh/sinGDmETAKt8qDyYj4olw0CDhBm1ZYQYjF9pjD5bfTU8R2Xd00ZPMAAIBMttn1UP
Tm1GROWRyTvVnfNqS8SaI9HxX/hKDMYgVFzbRr5WQfAUcatvQ2eiv6g3j+2E/YQxC2V744sJTtUg
v80uWTMmVMAJg/Qu1dE86TniHbpx/otdo502Q7F3w3S4t3TMZmFUz84BBTipaau9qRv+Ptmklt0f
4xSWkWxa/wovH218Ib50ZEdtVCN+9C6dX4Ok95MyEWCVqa6daSEXS50Y8neEi28Bw8lDPvEreqrx
O9EgT1CeFjyxfiK3T7DxpciN6FEyKriFAN5etFFhv5k8d2/2WbmaXG+Cg+FGx9tL1DLgKEPreuvg
hugsDS0gjLVtP0yWyLsyeGxYvXYgc4EF0X9lnt7JNdg2rMaatlZM2pBXG7ggI8gxxWRkW5RY5aL0
M4a6XdMxz4LN0Bo2je3GbSApaPSfbM3ZCmZfO4e27zKpGOOVoUcJxGRyJ7/hQfOeGhpcyzqVUImV
W69Z0gCwQ5Y5GNbBmdvDIIbNn+Hf/ytQwm59Xv/X/C++q2KkkRg2//1ff/rT9kPdX7OP+m9/6PS8
efn1B/70S+v/vv3n4EOtrs31T39Ys2drxqf2oxrPH3Wb/vwAv//k/+9//D8ft9/yMhYf//7t+iOL
IIwBQIm+N7/9/p/ufvz7N5p3Nt6//zdr4XSt6+v3sK0/4M/9xb/8nbcgvH/R6ZYGwwlXOMKEZ9B/
1M2/f9Nc61+OzrDKxWRo2iY/8UfcgpTSdSUcBMfEkch/qlXbhP/+zTb+ZRLAzcZC4u0zbF38b3AL
vxjobQkIAt4DEfSOLQ3wBH92O3rWKLSk0IqdXvX3ytZBQdmQ6QprQxCsz2MKRugfDtLjf2Z0/9U7
mro+28SFhZP1l3dMczu3MU4UO5CZjKoXkyxeTXHsbVwYPdXTP1jSf7F6374gb0Tutu2atPp+wUkE
DYCeioyInZFu7FTRfHbHSzElV55A/2Dz/ou3kpY0IWjwhjrv9udj2QHt9VQ1FbuxTj6TNPn0tegz
stYyCb79/TGcP/Qf7Nfzl+KdHGlDrhXef5w1ZMkT/oShwETVE+YhS8KVQwFMi2nvPxw/g2v+P94L
07otXcyw9I3mb/0HP2xQ6JmtoE/gDapMqMv6RZbVqpAQiFDuL0QJdF/JO6PCzkPgMmBf994KyjWP
3H9wnf8CF7h9awHll42nZQhC3v/8Sdwuk1rj9cXOQyilJz575/FMy/RC6NllKIYzmQcffhT80xH4
q/MqaNOxZzSxBTu/HAGN6bXlGvMjXUvuYr25M11yBlR/LpvhDDkNP0xwjPPpEpNauVBadK1svPcj
thc6obDOpXiJRfLy99fA7cD/ehHMBBcCzF1bYAj/8+EQlWpN0BLFrrFrjMmpw3ifd2usPgFb2fxo
9RPIZ/4ihqSGJHnZqPRpnA1eRds9SxI7x4lcE3TMf//B/vI0OVgoLOHqOsvLnz8XxsMWnmmGMbIt
K7wtppqnNatx7LnBbe4Ixo6u2bwXJoOtv39r4xfz9s9L5A/v/QuXgBQcu9PQ3+4Gx3rodXJPoVsR
Bz1o1PXDZdA9DkU87HohvkXRa175zT9cLX95sfzhE/xyVvoEYH6X8wkmmoEL0x0uYoivk0K3FrMk
/P33ZU/0n0fbk3xtrksXrTHcjT8fbeXjs8pUke0Qtm3cEhCkSj4hJhCWqHfGxia6gKY7SOfXtvEd
EpE0CF2yPzsVtBOG7JgkxwONwc8xHeGBce1Ymrcfem9T1PqlwFvAjP0+0NuzbYGzijeDo94GFji2
i1dhQFGvu+EypRsvV0cGT+2cjTwBuFzMP9/SpSL+eYm3eatG6xkbFPx0Eltg29wkvIILNEn4Iadh
8m+19/mE8tN1DK4VZ6l8jHrzDcWc8WzbJM+gHAyNcJcaUYayqVtyRvOTG0bMKGyDiMPx2tfDY0QQ
tBagCiR0Dr00SixdLKckf2xcsH16CJs5y1oLnHVyl5XBbvQtErinCwTgnV3/AOJ1TV39wATPoom1
ieykWTCiWJseqWwOmeKks83Xk+lxCRtICxdRzrS8/i7npXg+MnrSm0tiFojoIJx8ML9rLsMqvQs/
RYiV2nVPdU2gRs/3Mgax64fuJQU94zj1Cnnn5bZ4NGI4hFXD3L/ChzyM2dXgPe2KA2Sy4vXEUi0Y
IJwpYDnZ7bXX+HKSxqgZwyLumnDho/dZ9I1Hm8NgxJhh6l2oIYfSr/atzwI2H35mh599kqxNpb04
gFvJ1s0+2XeS4x5+4rE/QUsIF2QmaAypdNDFxXcaJwt74KtqeDtRuuqXLiKk3vsYZEHaguwvFPoX
aU79osEqEBfevqQpV6i2B/XOJ/Hl9DRYkgt2ukCjO3se5WCGA4ZmIQoiMBJP7Gp5uhTB1XM4BLlf
rnL8691wsPX0Or8F9I9z2M8XWtRu5veLxvJrTW6Fp6VXixkdKO1yweYHR4e4dxP9wjxhBdz4EwXG
1Yiza+c66cIaLmU5wvFheKiCJ0uZ/Yx0O8/+bVtvuKZQtiz9oH1CX8Mvt2rQ/x7Xp03xv8ZGy3hY
QXEID7ZIy5XP9mLiEy3zsNmURaQt6zK+xkmIf2IsH5BcfsiItzMtTlYFu2hbJvfqA3aq8ei4AO8a
ZsfcV8fbp3dJmlwMRneen7sx07ZFdIWcvJjK8tpn3COjffQacGoDRKilTe2ZhvplvpSxrXAr68wy
WoOi0s92scG5idhZbCELLk2/u1hVXMBIUfVdEo+vBka5oz3w2do0bHlhdpF8Ch+yY0nkI9eHZdIm
jB9ul2PpBJ/xfONOGdcBRukvlhk8zWDjJfwIUkvnpQQe4GcvhouHk9xUiIh9cgr6ixXynDI01uLS
LyF4TeMmUKQ1CC+8Nt1swE4UN6eXwJp6rif2hLdlq5sf9SH+hJ4QezpQNiQGoPdxM16M+USRU6l/
pz/YRe6TPg1Ict32DDYw/HRVwXxPZ+lrqmDtFsmrWyVXDQ5JGTVfEVd3I/dAx+ViBMlVagUKI33Y
ipZHltezBR5Q7y4Q1dHtnX/Aa7dB2c/A7+4i5y/aaHysQfDRIa3zW3gXn+fQqtKs+1qWCF7G2a6I
wG+hMH/hLLaReg8HzIga2cj+SSc7nqhlrcX3sXO8bj1UrolkIho2fcq6rZFouEGhd5IOSa4Ify8i
ne8uwhv4RYiWm3YEdsWdPlRknVQG9XoBnXodkZGlSqbiPukkgXOkXqV7JyW67o4L3kY6btb5Emn6
njnnnctUelUX82NSDeRZMOXZCF0j3A7ueSy0zQjvi9l1fSpHrcZySHxAUNjPITD1hTYU3jot4lfg
YwgB6WSvvZQDl1IFxxr3VRpyrMC0XwAcy9XtgrxtXkBUf86PAz1LP5kQ7TSdQ8MS19C5XoyN/qP0
9WfcqstON5563zuMbQwquFMwVRFx/jxFY/PWehTZGeb8+eJvsbiu5B5MmlxoERdUHudXwyDQzwD6
vqihpI9lny8dLutw6NRaje1Hi5107SjxXObEtfZ+fGd4Vo6abiKCD4sY3Sm/3pAm91q2HBF0BRtZ
ZsfG0/AqlMY30daoiKdEZ7aYkCvSwPcWcWmu4LNZaDwgDwsVcQLx7jgQKaWbcVMWEzmFc4ZVZdGP
6vnwjsZ9aPsNaQ6z/DomTqdQxcoc6VBOxsDlSQRSaUhacDmWnhwZLrPIYZW5IbB6bsJKqBO815CE
TbbtcvwosbaZLevWyDNz4XcfQs/yNfN+hc63XRQpY6xWDgUUAt6sYzEvY4jAMoL7kJTNz3OnUu6h
bmo+c/tSV+3DgEpu1WSVi+XYvAIIIulbJ4q0m8qVWcmUQFBOOzCuK/8QNm4Ngs3td7YdaMiO2BPZ
5vDdi4mnlB7ejpHwI9p4zbJICcaGtsuoH7cjcRzWivmpRuQ4e1kf5e+y/Rj0jIAEmoc5Xyq21Tlv
xIXp40ySbp+nvH8y57XcEfeT7qDlqblFg9764sKUJDKa0+G0xBHHBirGgqAz5poRz7aihknhyo8b
4Rq/4SsgBX2FJ89ZWLAiliqCyZr2/D/OSrpq5HAsKQ82dpHtKTQZvNkBsNig3+A3PAbSdFZID14a
UUQMszG3ihhjNiJaIr9GociMOtYu/mHNY2PQci+v8nJwjm1Osyp/NhvZPRNzzIFSNXkJ8vuY9U+G
K/tvcSCXYSL2QTCKrwFdXndTN1r/EitoiZ1V7Ci+o1XcR19k3ekHhob9UZPOIYlSfwso/EDOPFK2
IjoF5aCvPBEVy8YM7BXWUFJ7Q/U98sg0nso42cKt0SPj4gUs0iMGY/SVKFtsVA9YVYapvBtLFPUe
PAO0iiW28zmyccijbZ0hZi4rTV+JqESPhUFFJeKuCq2TXpvPeS/0hfv1VpPbXPY9ca1N6xIx4pPM
kwEqSWGARqjXK8d8dIaKKQIg9ESgLnc0uSvwAmMFgPaLUpDBnrwY0QhzNClWJWLoZZC1j7rR8cPI
JzOzDlBKlIfSbhlbCINE+2YklciTTJvL5ofWi/s2j+Ecms0msiJvOxTZwfHskpsiOXtwap3sIvsA
1cy8ZWAswe5VB8Fe+DRQQyXWmI/kymCb57jfm4HHh972BlanpF2m6qGyjKNPAsAy0ipFkCQqc/Zb
3YCuUNOIywtYyTWCpZZxQGGCfoFbX3D/jwAquwzJ5qDCrWvxhl7pkHxboKKIEh4BHcJe5tIyX8Yu
1+W4drxqjlH05NYdo2KhR+0qqEgPQXoOM004zG5iHfDkUG16MoyOoVGTcBsQwlINm3asoZZ71UPS
Ywl0aAbiW7ZXRpOQ3uSODvvY7r2OuNOmCeFO2lVso0hizmWUbD0z3+E61FfgLInU6aD3AgCmG10s
PQiQ2751dkoj3bXiCQPmxR9XotDtBfMlJtHs/AzN/9bVCZcTB3WJQ44faJotCqNo7Yjw06rcPfdg
ur096XKLRL3Cjpgb1cbSB+x3N1VTsg3oE7CcETOd52eIY+Z2ysJ9JANr13qgd3kqbActAAdkhifY
wUj6gtfUL7PN2NXf0lLzNyOaItILk68qheRupV9KgcJSN5mVGEwuywappU3iqmzEC5apaEP1JjZ+
1J3EWL96Er7ImHUlxrxQrVygL7rJ3mBq5U4OARtEbL5YZrGVGFwE07yllIbZbbvWOziUDwtIq5fc
RIQpR7bpGttkJ7JYv4v0Oj8wf3aXUPwHaplE7H9i8qJBFXU2/MC3zjH32I7w1c2bgsSduoUxkVim
lTzfTfZZAgEQuX0LvU9YBOExbW/b1iSEVV8gsTbqt7RBvu1TzcQdlMwq6x8Hsl+WWK+2mjHwSWc3
Vg+Wij3e8nZMJugGKlePrElvSgb3t61uE1NmSrMZiB+NL6Zk84YN/GwwPjQ/EFFxI+nl1Su2805Z
+eYlhy5jI9RYChx6W3BsaBS0d4e1g0UQyZ8f5OvJcnbz/zyTL81A/XPC1s8mPkbvmfoP4ESAkeb8
VdErucrw+Zrs3KqcjUbmJCujlNFOW1myqo6hXNsUppsiIvDPxn04E0Qni92FbKnvMl9bY47ixq1z
QOzlOtU4jfFcbLVzr6Wdj0IoCT5vI/fVr+Nvk9IvTowIPrCSq0mM6bKfaipO6jRNeDHJBUQLzXSV
lIpka+YcXJU+ut1wP7nOcybFvUfnsLCRgMYomWV5r/z5FnOmC9N6a1lE5UoBVMIJVz47cxnSDwm2
AiYEWpmmG4NkvhUjcWKLcmhAdrYJSvAWfpS/jzYwI+pL1yFCFW/gvPIGktLUmo+slvDyc0vV5E8u
8qUip/gCwjBCZvKX3sQDdS5L0Yx9NZudhruijkh8ul2hQVvjG/SmQ4xFVhb+sKgyzvX8sVspyBlE
4taRebjo9HRnWjqBPZZaCfQDSxGNCMCF+xyl3i4peFIbWXe2Mq9fZKGxC6z+bPXjAX3CzmldDjw7
ewq0TRZFn5rnDWuUSOekZN9D3uYe9u9JKHDgTt3hUTQvt3PQRplP6N20C9v5M8zraq7m2mKuj/Vw
fLPFeG0BbzFNjOCP+XBZXQsxx61KttIJsY52rztstYhM6ll906vRpVxc84cwa7WCnI+oTmSneTPF
cZpDBylWi3g6tM6rS470Al0oQbTmUZTcE7UzPpVafnTd8ZAmzQNkuDkNd0/eVrZMcn5i/tVz/8MJ
um+9erVFtSzaEbEQ10huhY8eLT3LFDvVyq9F50SLwhiOxsRmd3SjK6rGctHP8fZEYM3tt9uHN+Zn
TgFSamWCpddj/t6IzM9GMD9jCstFgMis8xikedhyPYL1ppoLPonEvZ/NqXnYhDLjaSATiRbMcLJi
npia86B1aPUz9TovGFg4viBqhSbIyjcY8M4tgOhz2aaVFDpENR/ZaLAJptZD0bmwyudbNxnKm8Wj
/qsmBc0zk/ISQwk2Y3FvNgEK0fwDXiB9FIr6TrFlZ3rG7lJ5RxvNRCOQLjQ+SkgmvWu2GN66oRLm
CuZfBFa0zuAFAju73bXT3B0r9fRH0TQOLmDKCGmVB/TG8422kcM+R2GdDBQg80JbvOVR96MqO7SI
7WY+q+HUQmJxrvCsrrHxPc4xz9czQSrNWWYg9VjmSffUSCIWX3tuQXQ1d08wDGfHfUna8HtpgHqg
q1IJM+Cpfue3LBnTfEw6/2mY4BfxNYU295RZFAvCLxxJM9PVOPdz47LFl63YtfIgeTW5O0rSlJe9
jdBvyHhy3WYDFrNCWFLIW30f1Z1mTBdCaj+HIj2XntpMPWifcJZRs1FfBNDvh5J4hnmAERtjsIAV
tY91ml5d/mUUQNntlLpjbviAoPhE5IjFGYXRMqy1O0Y9W0ADF3e+tG8vEVM8I1pEGSw7kvJqbLfh
ThD6OgxcglDBeN+oXYt+eHRFOq5vjYXwJUW5gkdY1suy58JD5ji3keZQAS5wsGvMgVO29eFn2xoG
OzP67AldjywlIGrueFheds2rFi+MuenonQhnrq25Ks0h29aa2JJPTLV+a58h3/MscqWkf+oxBUCZ
pOLn4MQmX5OviCr8G83DdVn1a8yoGfNaNn6ZkX1pOuN0ux8aH9LPjIwiHYLWGjhskYkfDtQVZFFk
5lEHboJhFTjyzRLmDssel/jt9qvdF7LPqQ3nUtuPcJ5aKRbvGCYlNRuoszmstvHn8p7nfVcGnyJg
4XbSad3OWcdCJndV357TftiOhWlhUJj3B0yUl2E3YNCcC0m6sLdKK5hbZSl6szHHnt80mVzJ+fnI
wIVpOfd1RuyATYTWIneOvUZ5FIesBiJg95YDM+qKgOZUyAlxUi7JcjJZSOncZeE4owd2lKcaRNxe
0RkEbQ3hYVnB7FqUY/Rci9LbxtC+whxtWKqtDApk3VJPoWA3mSOgWvj1vQmFzilZXjGtABSoF9g8
AWc76Y+b/+FWe+aTWEcxSsS05hChTX+tmvHYxz1PKb/V4LdlIGEc9+oaGTuG+8CyYW1nn7cujabx
pas0WpWFYO+vSwldDkZ4yKONDJGfDzu2ikArMP5EDqWx55jemuDYBTL+H8DGa04nxzHzbS6aWH7g
POZXZoguCwzCt052UdCNriyOXeKBzkvZIwNMe1RxhmGdpWSc697CY4YUGvmbPYjPdkCPIj1Fq9td
ISf9jIvHbOQREkPVoE7+Uk/NQ6FRevsoeFcjWdOLiMfbbBlZUOQdbjUz2Ua0nOdnWyLYRjcYo8oa
Ne/crJ7m1pTpcGPeNOOBeqDLsGBYjViUfJMKjqJWsyGBk8Mzq82uVRfRNNiEIGBPt3u51kxq1GJ6
uO3mbl+Urde4KhybtZkij85s5s0n3Wr4pUTIdYEZPQVGea5l8c1jwLhNy5Mx6u9kN9JvYAjgE9Ht
RgBKrBBoWRcT8DAfG2HPusDyThHGtJyv+iE5E5rL5kum3JVlvq3z8V3z2asg17ifvKfeDcAvh35z
sFLq0EaY+b491TxLZ3qwCVmYfBa+2t4e7nQJO8Wvxh++5b4B+So2lOdbZybBwRqDuedlX4qyIdET
XU3F15JcWk6ebrK8W4bld1IpxSZ0HvxOIbYv3qcATfLoUuv6TX2cXet3ZK9pC5bLbuWM6aE3I/M0
6F37jJzvNUs67PbOsEtS+nUatB98LYWH0d+lfbeMdA1W7Fg4y1Zp1YXcbPSwe1wocqUmqzwaVho/
+ApLKb2HdoC4p3clSFc4DFraIfEyO7kRrbTWRdCSGV+mNdYCtg1xO5D8Z+lHM88XIVFoG3D6NJV8
gFdB3L9UrSXucAgtAaTllEfXvLdsVLKvjp1snKxeuHWhwc4HLWIEQbybCiimQH8QTyb2tscsdjRQ
OG9tJ3/Me0kgmnT0syhRPN5AAFktgJjML4TSlHdxh+TUHDC4zC8+GKF9+65ynONcC+L3F2c2T6H+
pEjxNBodueVuurF4SstZwTa/iLQVe4c7pw8C9ZNE4KAZTiMRAKJGfieRcocGFogqpF8sQlYag6hp
OoSsdn7iEYKi9HpTp+n3WtdMXOk6MlsGCmlMVFYWYilSvZHtby/R/zB3JsuNI2nWfZW23qPMMTmA
RW8IcBQlUVRoCG1giogUHPM8Pn0fMNO68q+sv8p614ukKRQZGkgQ7n6/e89Nw+9eM3vbW3PiRCvX
6e8Pt88lFTsPDMo/YrxFMxjbI8+mdery0VqTV388/P2PpurNfWQ3p7isizvL6klxeRVKapHQufw/
D9UI7UT3qmQ71CESTj3FLXV+DRuDakuavT+YWkrOStUjtkuHu4AZn4F9PeerIXL0CNKb07QVKv4T
A6JXsCGadn1fIfhv/86FSEK+UZaiaGD700+3B+R+4/eP+jSlsf3GWHfGVZsUhsW7Na4vHrQ9VgFx
bbE9XUvM8bu0QBpUoTwqYC7n1IhfTNnUZ6vrGg6OMTXcGQ5eXqUrPdR+PonqWcjmzF9PD1LvSbum
WQJda+gRIovYpwmi8F1gJE+2rhlPsRLVViYq3noeLYmdbrc7ix0BN53Zo5SdfDwX1PpHhPb6MvI9
bn+aRlvfovBrwYhtdN/3/DjROIMbMfPqOq/dO26JTnH7HKFxth+9vFganYGifFrqB0Sxeecs8XdL
EASOybkWGwkTQA2o+ws15yxEsDZamrWQv9cPqSD/RSmHsQVKZ3IEgFly+2hYX4U/fU7IFnew9e6O
C1CAMQT/bDjfKdnudpMHYgmiM0EcG04nFQ63HofbR9OgnhHO4FauIBgCPNMJEv1XwqB9mzI2PN0+
dXsQKZGK20dV0wFpyqpsy00P7gFzBgNN8mSrD37Ap3SgH9Qou4oV33qYn7wuHJg28eCS1GU5gitL
0vJ5Nvbl2Dzb+OPBUs8H1zK3xvoudtZ3Zzd7pLas5Ay5IuLyWyvui26H4n62Z53PGBGxNdK42256
cFZUjW0ih5sNVJSYW02g6nV/2mwp24xORDPBi8SNhnQHMxh3qH604qd8RZMMqXSp7FoBJBC5QSyF
5T4mb7c3rRpeKcVIMEzwJG4EZ0rc3MaDwtPLKNE4hN2uclKXshhq/BJdsqEbPCBJfCkJ2WaHF/Ox
TwiqpJkOi3mh/XJYiFrhwv9Z13zveW/1gh/BAidSrj9MZKTsMW4fwh0ZNq0bJVukiMkvCL6SfRfW
6fbR7QGC8B9/jG0YGzmszkjv4UJX8z4ravAi0uKbjOqPj26fs6OXMQqXI+qxxzo3IY+rmEIFgv4k
4EK32xoa4KtWbz9mnacVvOVdPg+XSsXvmapb35yaQFWY6/Woe4ETzSsPvm+eqWnlYkZ4GKNzGLsn
ozcnXwJfPVce1uVIRkeLI09BYj6IK/EjdK194twRzzuocsLAXL0uNu2cEztGPPmHkX0pJ18jOWG7
XwsKzRc7GZnPxeB7F02BBkXDaDUN3cP6AH2JTjC0vwBY3HdN1hPPNartl1lp1BTYvGdHFwzcbMgt
QJLDSK2gK50qKFOi557Tvid2/qOV7g8OJhtbd1p0/ugHXd6fRMZ8AjcwrGnBKom0oJruIk0d119A
GOOefZnLW2JSgINS9nrJzOa2B2HOLtn51qmRHDq8XGrGY27IDS50apahmAAvzxR3u0Z+xJn5vVn4
Is2ivlyQ3htaxf1YITXqdo5XNSqZabjfKDMHmN39MAtyc/VTnErybRE7OPBohk95xztou/Ninpaa
0JkwmPdKOi9s6qw5RnUGRMr4nbvQPXHiBoc54ymnrvZG31+MugL6NPXzAc49iXDN2ppDSNY0ZoFb
iDUzi6Mc6Akm9rhlN9ucF4kCzijqKzEGjNSrymNpfVCUgtIO9aXWg0CWfBscgFUYEtlRZ7d5Xehh
lieNmIfNky6GY+9wfLopeokXfa1S0HQ7UAkUFjcv/M6AazRAn0js8bWBNLyxSbgn2C1ERzDONH2b
g46hcW6xoFQAKGsuKYlUU6afsSeeTTaLaIecmd0cTJJTAFZDF1gjKP7q5+uRhbI4+zRqV9scLCKp
/9pvY60Ws//Hc+UJTgXYmjymgjBZ/8Ff1C5w5fsW+cos7QMsBBPBBQC/Dg5nYkbiVDkOXW5XsCJZ
znL0iVVq8hio9aBRPJXY25ZdNwLFSuRbTwa3pzJCZrTcIDNpXDI4zrLlWWXh9mFKJFNmm8NlH3Le
rmwcI/OXhFjITJA9oXAOMSWMmxG1p0ykvmvr7xQ4fU52ovnauEoHGax+GkGjMllpaKSah3/TmaGv
hq6/PCl4SHXHIgxu3J60PzkEnciIZhdJ5NDk+muPnahJObKuP1I8ufe6c7dQee41wTT1bvCvXxDj
n3xvWhYNvim9Ophi18KUP33v1hrsHKk/O1TrxDsPUYz4Rrp6tZEZqNd5KI35KnGLzJP+6jrG0RtH
+EnxF2PRK2CKmaO4gFMtGCl3903mHScLyedf/5TyL6YwT+jCsT3XFZ5JV9o/WOKKZiooXkm5bFx+
StVxQHTbdtxwG+YwOa/yWkFjeiV7bxN5+KqwjNVj+rWaOQj18IsVTEfoTdyVnIjxGnya61nOzXB/
OmXxmTT5Z4ZUyDWxI6OK4S1RH2Ubs7kl0sRRPhLruX2VAzuwvPU7PFy4SxGHwptPg2PCF4NgGRCB
pq2Jg7yRZtWe5slTRJg9XX9K11Qw0gdGcWsodkqswzjD+s/t4UpX9W9xMT5+92R2XQ9s6Dyfshmv
FMLQbTy9GavIGMv6SH3BavIoF0aPjTk/Z5M6/OvnWjf/Yo7lybZ1w7Sl4wj5F8NqNcWl5iJ9HGKZ
2j6U7i0eVU6/q9+EDiYT487qisqrIxrNQNx4zoMkk8aDPlg7OYmS5QBF2XVidsZZ1a45QhodB1L0
68o9j+g5S545OUWI6CeNN1ytkAFwpZfnpfVyOM/LV75oAze3DvBQPe9uYjPIQbY1EFxy9Rm1NLxV
Onp1zEu3DhQpL+83yci9v+GMIvCobMycXZeBIGomxoFg9uIjM5Sgp33qAeg16S6jYjBFLphShzJ7
dxZOxMy0P3ODPOvauFzN3HnI73zQF8mucP17lfFwm7f22m8kYaodmoOmdxXJ3e4nCLhVrs9zIPV8
i4y+ViWKzx6kmp+bgobSjpGXyLdFNMAsMGnKDVUc7agheWGjh16F4mMhzaVGc9YQufAw8FvbXne9
ae0kPB8sB1h4pf1WGlw+RRHRpBHa3/WB7V5I0UWXpBywBL6ylp7JhnHvpmjHvZYbklI2Ki0ZlxB/
TUAQfBpmMp9GbFN+SpOEzV8yIThF5fjDGlXD5mwXWtB0KucIz3bcSOpBEaXkwWy0jyjnfb7+qPUx
KtVvGrgkMpbD4yxJxeh0v8ZDP72aIS3vUw0LcOyaU1a2L//mcv0nK4puUwYoSALYnr1mAP58A4t6
PCaW1qYHc/2V19XA4XPs4bxfGhFWJ+HQqlCXGD5vwnId3q0Ds3J10lmrh6Husn/j3/2r49szPRYJ
m/cRTBXj1mb2p3tqN8tRQqaKD5kdfa/y5ML2+bhK39lIZxkB+nB1nJXj8Lpar3I3+wxF/Wa69r95
bv7Jzd2khYlnx3QsLJH/aD3v4x7Wc1HGBNbhUU0976p+I5K28nG2wC7yjJ8NR7VhsX/KhvlLhOW8
XfUNufrH8FP47bwUQR6630QffwPcMm9RwkLgV9O/ceJ6f7HJe5bgnoND3tN10/pHHy4bbIsx+KgO
1MqHgcYUHWdFIIY28d3QWIfZHOuXTNLnx8t2V4g7ZUACdOj22Br8QwTq85zG47aP3XyLf4Lg1qpG
xXnGrdcCZapmk8Axxryy9143LSNJEuc5h8ei1DYVWevjmE4v+ZyUgVhwxRo3rFAKDFizPVCN+9gQ
V6N51tKs2d408YiqIfYay8FIzQClz9sOI8Ja9lbB8jpkddFvqz4GL1IOfoez8kXmxk7m3oMks3jv
DYAlZuYWmjkGkVXJUwK9yzfrCjKbTtlI7GlvTdVmQYx9lytYvM8ZZl3NPKya480qWqCpuZ72jcze
l2CNUIa6DJIb8lIUz57CGxWZ+RzkpnYEkXwp+ujLLkW/l+YhTLLmULYugnY5JbtaAtGTC9U4XlVd
s7ngcJpyt8rnbjo0cfxbN8bl77uP/1Um6v8Xefq/mGgyWQ3/dHta01V/BJ7W1NZ//edDCWvhP/xP
KItxwV3j95zULQz1+z/9I9Lk2H+zeFc6tBnajmGQavqfTJNr/Y1Qj7SE0C1JRGMNLhXrl/2v/zTl
37i96dwHXGEa/DP+1R+ZJtP8G/+rTo2n6dm4JGzzf5NpMnVjddn/eUtKLsowCUbY0iDVZDrru/VP
tzAnneq8ydrkEJPy2superHdOSRih9unMvonVi71hOx5KnIdz1LHImRWwrwWN+wrt5mTDXc3HQt5
rbTa2y7cVnYxEKUzKpHajBQRX9jmu1E1XMgr76KoSJ4RbN1NFo+UhvRV9WY29x6bujQWy0fYI08V
3lijlRfVHeUgKXu0dqaPSXeeam/x/NkO82cnpdqM87VPRaF5dbF57zpDp8Ad19mdJI6+02tJebyq
7V01EXYtmVj9xH14r+h82KS5hAVTyOywTGEOtmEe30XTBCH4o+9UcTF97SDFNlm3h6ZaMhQ2JuKF
znA0M0ivedS/TCtQU2lzdd8DY3nBvwUAsupsEj+4H6XQ1QuyfIALfp/lS37XTuXDvDzNobKOOBU+
2aUXQZKme72e0Mxj2z0nclF7cjK7cYQs1ukPphm/AS+Yts7ay7vkqEr5eVghrm1oBCFP1qvomiCr
qKVPvOVbKXNmW/bQBFJarNTult4X6yjapQ3ShQFnmnHurIeAmLQ6rL7wPsXG6RjPI+PROMIAUQh9
5cfBo6DWJGm5g4q75IljXnGJ+uk9xEy9y6eMopY8GenI6cuDt0/HaNi1I9qepxeHaRr0C0np620a
RU8vDIac1hqPX4EAG8MJe1NRY92VGifdRuSHGQTACSYEGB+rSV5Djj8WAs1FcxsM9bVORNr6xfuo
PqRJbh2cWYrH2Fu9uqUJ0BqU3pZ4JxJz++ga7AwdQCVHj1v96oab9hWWmp3Ni7PrPLW3xDzsGNk3
x5tzEcCYRu88XgHyuP2hS1caDMzRO33UvspW/Kg0MQOcqs0noZ2iITTBfxXe2e696ghCjJRISHat
EzI6mUYfo7/WWTCYsbYDcuTtO+oT/GSA6mdWBVabgflsaGYfjSnSM0RGYJsLEKp0iA+q6Cv4OBnX
vfIFo8ZTHoJIdrzrkjnGvRtPxr1p2nnQZhaCElXhacxOjivr5IaM10Y2ea4VJhdK6zjmu5LoACda
fY1xSPrf/QZsJKTMIqOTB9RBhNmM4ec8gT3JQaNqjoPqIHj5c4wKZYwijdGaSvv5tZgNLRh4yn0n
Xup9gmdF5kzGkjBZ9kaO94GA5LAjkbzVq6TffBunAjRko34Ag83YFC2oOWxFoG9koKUb18fsvV+c
pjnMy5XY+11dV87FwWrr50TLfTEb2DpXz9oE3ifoLBdn23qxVmEHzZZKTWj9FbU2Q+rexWP6JpTV
YPMwnmWUnuLQNO+NyH1VWljesdsIoIJhF5ARtfGlvncarNyEh+173jtvhDli7ly6s9Oz5WmZDKYR
js3FHSd3RVipFUChtqooQab1odz3q20ySZSDps/aLma8LWGW8kbDpYtZq5LBuKqmJkfS+8RU+6Qp
PiyrxowEue0kar+dXjhlbTvyD/fIfTqbi8Y9AtbdasLsTgo7WGATCCmmonp0ANsRqxN+O04QmRfv
3fWwdS7FCum08+96iHOdIokdYk75HYAUIRdn19fASKKcalXpYaVgn5r7mVOpszMvHBA4oPgEXR2s
YzamWS3vHzunMUiBi0ej7mCBj87TsmCxbMoFzSuSw0PtccB2KdQdB7WtS/sYVclrNEbL1s0rYCJB
OSTJcW6Rx3s9jY8DkJugzR287mws9rFSDIsNLTkklfbDJhj4TM3xYwkM21ImGDUhocczl9yyDpVn
yfCC4pU3MXPn138TjjLAONiYkAVdMlBnk03hMj+MpoGUAVqcH/VM5OLBCpnWGL5VO59RHHocTebw
wWr0U5OyAZuqEDhyggY/JpCwJdiB3SxsD0Q5iD1HTJdFueUHwpv16JjayyzMu7yR/UuJp9MILXw9
Do4gPRl2ouu/kpihkSaMfkMOR53tgiOQJpb4kK+GnNpN37NYf47iSbtzkdUZQKbfmvlnNYSPvTLc
l0TT3nOnv6s4twYL6F+g02MLEQBrl2Hz1OZgXjbcvJsHAzxnNHMQX0aqnkTxwfmD2T8Wlh35Re8Y
2YUHYGlusV538cHjiodC4DVPlMqSnP7F6Q1SbVTjBxTRJYZeTebDVc/JDEF2nOPrJNKaTnX+KxLt
PldmAJg9hEHrDXcWXshDXBfvobJrn/ReeapSNfiDuxAlWFb2UVj1O9kkxl4qILWLXX6jsAF5rs1J
iOil9+iaw4EcpLNzGk6i9mCLMxJ4xzS/c/fuIsetM+ULBbhiDFyFW66Zi+hh1DzrPi3lh6ELHMOU
i0NtgXWV6JclziO/saR9tbiGMG7sZKkPpy7UVyqnYa8ZB7IAmeYFY218UUT1mfep/jrTUjsU3uuc
jVc2Rp8AEQu/njEDWGn7Eg2eqjad6NvzUmtA19xPZc3jqdTG96o9abrpBbKuSsjHVXpvWPrd7wuJ
MydHaNSsiomjb60aD17TsiYyNTPYA3R6kILFhVzQ5hcvY2S+GAiwwn6CKKLDhajNM+cLCjFrVmpF
9ggBpnAPzRr4a3RVfmNIshBiZlnvDU60oOyaQ2ZiX2w43x/LnNl+n84nQS3egbc7WbDxJ0JTFi4h
k9Aw2XeUF2+aOtWvKT0KTjd4EN/K/TDCuGntsTk55mPUW+La0e7TVpjA9fjUzFBH8OszwSxp5pvC
ZacrybCgrdqn1gvvPG5AZwoGelz2ebpvm1aS9VIn1KTOT6rcYXSW/YbdnV2BBomxH2HecGVXUTtd
CUw+dytzmCQOA0BJVZReC2iYKz61pN8z+chMURzdbgZBbZeY0EGIqo7Gkdil8HCh8atrOT1t7BR7
wixQhwYX4z6vM72aUf4xggbbGRRqMBx2/RtnBTBP5ZdVUxwUIY8drzS5iuj77+i1uuzbrdlp0XFc
mIYtrgcdxu0fB9mzeSQbEM61fgjHMNq0jU0KwK1dqIeGOku7/K1vYBSWk76TqiM7Y1nFsR3d5gLq
4m0sVXNn1c+do5XPyf62jWBOSuKSFF1e6DtRU+KABb54H+otRnXiuAuUpfSnk7DtsIw2qK3KuXfZ
FwZVVDVUE9ZAvb3vhX3VlDU+WqH1Camm3+fLQbhMroSetE86ihAQUufOxfNK54F+xq/YWVlxlyGS
E5xW5y6MHNLZC4sCUFCKbZgWJEVOHYZeYdcNZ7q9K0yDDWJazlZrsoDcRkl/Yc+an3OeRV+Sb9gQ
WMkOykxTnwIGGNZmpO8yRwK0aVsMk4s4QPFafMNJmcwOortL0bYGk1kLzAHype78YrV9vDchjTla
g6KBH27PEOwRBY8NQbMci4pasqXjPd/xE0lD+8YUkSle885ch68QQA2tHyur2JrR+ORBuDym1Unv
Gb+I1AoDD2vNCdN3ue6wa2YBARuZJWiaqsDSO0zX3KpeFXTatLcrOiNz1s5quaZUJIpYzfcl5XYT
7sRLCaEX/4B+bCeQcNoEYEBCwjE1NuHNCEoQc77Yqaz4VeDGwh25eg2KOUMMQHZUnWOBihuw9U1y
2XPqyikdIEhUK42AigvyO1lXlDYd3vImsY63zRA/76aC0Lsduuq5jXv4bGFvPC4RTbwgAM/kINdY
YhXvQWU9OzjAmQ3Djq1VRizTSu75+1MGhSNA+qGANjUgnNtLs9VHAqWFNdf+bVM2OuN0piqh5Ckx
CMJ3iXeHiELJOaalRiuyc90n9ZFIZxE4qCNnG4AppGe59Zy52rqIuVtKEckQTGTLJaWoSY2VMZ4y
+7kx3RrBHXsIRmxsGXO4xcYMJsD0Zv2hcTg9rX8ZDy4DI1LBS85wt8BcPnl2fqVHkvcut2MlRXek
+YXwwECTVs1me0fr+wrxrDN2lR56CxvfPmZPjUvPd7FXHqbVhQduC7nWXEsJ3fvCg2fLV24DBnNb
d6Zws+w/BuMWnGGOJBm4Y3b/IqpBQZTHmkon9k/LELwhzYpyv2p1n6+x1cLC8x+1JnSchfyG5xGM
Zbkf/FrL4UgNR8Y/iQ9hxXgo6bnDB1mrEEMKTb2smHUAnPo9oTKXmm4CYbfbAC/dts1eE2Z2j+2y
JqQWtzl2deovijE5GZXxIBuqQQ0jeqC/ofimV8U7tRv4ZKh7jNgwgtvhXh/OE7nbaXrOhRz2ZScw
ma1QEYvtCqbXLBBZ5RxyxL+lpa44pmBiB72j3vQeVCjnuUKJAqi5cBdN+5wFXOL4IvK6dzSIReDq
37ykhqq4Cp4I52PgrZdlg56nj+ZwytP0vpqrN9ITGJJkgUuFyOZdhT2tzYeFIMFMy2YZyh1odCbB
S8gLGqfvPZl+xoIyDtJ+we/hUm9jaMUJx+EKCCqdXSaTCLdaelcYVn3Ua/uX7tLAPIWUAJeRLJgX
ZNAjo3BkXW3NYB7K1X+MF50Dd+zOKSXSOXF7XGbjoH+V7F8oSFaUDkfDz9mmDTej5NGuLffccfjE
wGvxy+WUDvUy9s5i5K0W56LfjLMW7ZqaCFyVQvmH5ogTDWFuN68GXdW4h7atigPjORXEDvPItDLY
2OnyPtXj8l6zVncLuxUrDsVOt3qK0Fr7Z4yhANG43BpjZOyhJTYHGIp6G+1VynLfcd9Guq8/pT3/
hNTfce48LO3k3VcDyNqyKDxoxdqxmtL20EyJGfSOOV11Y5K8hvN4N1ctx/KOmzD646YwlvB+CocP
Tq78D9lAvYvbvbnOII+VYXeXprwUMTMGMtuUORstMw7s8esYXSFa7XszgMHonQk7ObjMeS/adpft
RJPqARUdHnih5TeXXGYw1YA7QYX5RTK758zQ9G8ykiavyJLtY6eC6MTZlNWjuKqwOZq20T1m2eqe
7CK1l24aeG7eHpsCVJxhnY3RyQh3hnQnOMXqx3Jad4Om3UL9ZPEr2zze52ES7zULjH/akgjHqqg/
CBIlmke6KlfhK9GufS+qdBclXh/oJrudsmiZjC1nmtJxyFTpAyeCbt97eMCrLBJbN17IAs5u44Pw
Eb6+LoFTY4hz6CUvwP2mc7XSa2c6sObmMmMdu8vpI1uSsP0m5w0pARAfyrPvOXfsk65wL90krjgn
Vz3nNZ3YdAnIR8c+Ckv2RHSTeYomDC9J6zdM4ZUeDj7L5Urat+n7bkfuL40xHAC0ncD9jkdtcZ90
CJqX0v0YVk1cjOWl0vOd3jIRK5fcDjSWg5uloOmtO2spNCD384g9SE67tEKkcizN420cH2dqUjgO
38fp+J51Wvtau2QwhuJHp2nxs5XF72Ey5HdRqD5uK1YCNTtsC2er63WxKxftZUCIWXTZPKuU+4vZ
mPepQWBY9aDKuckZR24rbNmfzKjLXpVpUnDsBKPp8bs19Ehtonyfx4MBscQafYI40b7kIu8oq1X1
SZYt9Fxd/7Yw3OYgIg4eXt11rX6AROZtqScVnJqt+EjCs9ubyqmP8bx3aJ7YRtSUH8awszcWESDm
ZwZak46PfHHmS5bJgzC19jqxBWRMntt99T2BQIkHBu2Ixo2dO2VoU1ZJ03bylViNuLeVvbVzxagK
ifeYwHLceMQl910r1IPcWl7vHutp3rQy8WlO2Odq1I70Uqd3K1YXE5a3uuFr574oS+1Qu/1zSXx7
vxBOPA45LF7DLPaDAria0OZEeYiKgerZxr7KqGqIZoouvMmyfvQQE2vrWNlj+663DB11VM0Nd/JH
K2eonCUhW/zWCdxS8+5F+YsazP001bPftBjzlfC+K41ny0WfoTMEKSBidbu0uX6FnRJDIuE0w85m
vNQfYGuBrJor89MsTla4Qotzzb4qpYKkFW9q6MyPSHsPifzfxaZ98nQZHqWBUS9xsxO/zPgoWzCq
utHsrcQVhwy7J4XrmhZomoYYk4snLcGTVMXO8DDqwzHJ1lid6abPMBX33gLSHFDrtB1CrtlyFWvN
sb3acYOY6VL3lBTK2S6JUfgl9gXfEcVrmz5N8DWRUuRPwyTeP2hO8WjRRbHpx29xlDrUURwjNPQz
jU9MbMbwYLcTuQw5c7TxrGKzSAbOQ04zYe66IXojNZt54fBNkqw/AcQFu8nMCdRKpB1ijb110c/R
rkhD168GfCxG10Y7uxp0QhwoFsPS00IAEnVPHt/CmjKTbou0fFc3DXDDuPT29IlAj0Erd3J1KbX5
WpqcxjNpPfSkhV5nj50y6/PDaLk/B7v0ntNE954rC4VgQptwrcsotdnXdc1bJedkRyHxUetF5Gtu
WD8ru8NbK4r7MUrfWob7+DL1GHA8VD30Eb+cynTtdc+PQJtqZH2wnHBrDtQ6BrD/zdO8pmI0M1eb
GLIO1sHvBqo5Fia5hVYXv2FEO7gUAdX2z2HA3oPC4QKqFl8yBdp8o1e4ETtnRQ+PI9P6BJniAUI8
G1v6b56SqXyWS+fs2X1Nx2y2HtjqREcyGOrgKcql1VC25zDTSDqUBoprbQDF0QzPJwtzsqOyQQuG
4EYXTHPAgQAvG1vxxFqRGMwiWpqph4rylpFB/GaY9cuUm/kOQybQCygICyXwMWVWrDgYYzRuyUbm
FqducuZDxhw/hZF/hMzs15Ez7pPIeXBE3Z4Y3U+9gASUIBun2RWK9sZcXab6+iB+TTHSYJ7OB8Oh
N7OL7WeBhLLrwvBDqydta5XcJnu93LC5X3zZoLhq/E83/7Pbq8Oc4+tsaqpmCLI/sgMxd7fKNqe1
at/ttcZvWw0mfl9vZcfy5bS9ggIjjE2ceOz8Zf/YR+yqJ8zQdgLXgXnqdjJLSsiiaDxNHeo2Txva
LQkip1EXjhVBU9vafrVgiMizdyKRD20v0/241E9WCFOeg12Gkz+iFmT1aac4Y/h9ac40sw7Dnsnz
75UvYDTvEws3/AQFNxtcfP9K4+aK+QFOg83MWsBd+Nlx0z7Jdq5PybyMa4HLkVKK9nR7iNiup6UD
kr5GHCTG05Jk2w5VF+5wAb2VDSG2EqhEsvprV+NrsRpQTThFTtkTFSKXybHYddBp6MlQXUpCZHb2
41T/nGwWawZHJV5DSj6+L+H7rZjQWGDDlhZ2Eo2yMGd9iNK5JCE2G4FZFBVFhPgjkcB6cAFcIrcH
JF9aGJm/BLd+PspP0n3YD/i+6ZuDWUL7rhp/dMprdthjnx32QYAS9HYzz+tcwiqPFm3f9DSMHBoG
ToRM2rGWpLQOkeCScWEHLc2AElcx6mCJT7psTkuen2d3Mvdsdc0p4uKdtymHrM1kpOM2pqBxpxXe
j6jOfpVUsHSV821Jst9CAUOuXFvlFgYZrJKSa+U4r/WKkFsVbRri9VbnZ1gkSuZh/rAVImXlBewC
KXqctEsLFeY4VyRBXebdvsq10yyooAwj2rvrmReiLl6EuVhBL0SL/wkLrztdsAizBJb2fb9W2Ukr
yXeghO7KEbs7CP5ljz7BxRNFr4M1GC/l0ukblToHm5vA0amdfhdVZbhbqvnFy0wzuM1Ilpb+AsKt
fK+HMwwE8cA8P/3ull2QaOw+bKfVTpUOY1ybjJ2ATXkSxfxqjJOE7NBpEG5sIMJutE+1kXt2jwV9
lgbEd/w0emgFZorKjWI14/FnfMJZRrq+pbyOi6AC0GpPuB1LKj/wK82Ek07j+oC1rdlx1Lz+fl2u
fuoZnXGjWZJeouG+mZ1vuffL7l6pcbuSew3Jx9efDmF4lAuvpwNWPrq5sMlFpl+TmAPS1PAANGL3
mifkxrDcI7KwtmnbDr81PTzMdSzzUBWOQYBCPiqjWAVHXmNZdM66GPtmjEl95KKkBBgNkbgM5/af
bFM8aW69lnYh0BbnMbOuKI4UlGX1SbO8T9eoPkSMOaso7oaUDbB8ntrLEk0flgdKQnMqDjjj8K4V
1RskMPWQ67LfauFZrFCqgQrNjWO8NKJ9xj1C0QmyzDxcK7eHMYCRmCWBAhDF1d0HQu+JHefeS9oo
QELuy61n0lH6djSTFD4Q5ZBTWI3UI0Aymx6iujaPTDf63/sJZ1lYiHQ9E6GeHe+CQlbXe1A9+4kh
M05uopjueew4DtY6iA97Lp/cdNJ9g0lSHthG7gUcWMUmT3dqwYI/0neC+h5dU6NGjSj03s/b9MGC
qrewhJPwi5Cf2L6QsfFYdshrLwF4NkbHa/EikoY4OXaxqWaJz7ufft3qUQvwHV1AAh/JQCv47RV8
3dmk/maxDqqBah9xINIpUz+YMzXYJHgO+nrvuZUrisQ69XU1oaIZ2gFXiR8Z2U4mXnGgCCyC0AGk
mmvtV6406oyjhT0z/GkO+Uhf6AO+JhMOlZ53H0vnnQ1xBOK/fqRqBTZaBbmKHlCS500k9rFOTWkW
zt+ZTHDESFw4IHPEeyMUyR0zlGhLBRI+3zXl49F9sFtmcR7A3E/sJ9HwerGPzPL3SlHiUtFucizA
DNP0luvesDNdiKTrPwujVpzcmlen1Z7YIfQozOHj2lV6W+5uD7f+VSsGcwCT/lILdQfAgt8vJC/Z
WFV9as3subZtbrEhdeJVqfRgADHMva7mrGJwLsyGExzUWwiJyp/Jp9SRt3aRP+JaqH1wB7gM++hB
CL6EF53+m7sz2Y4bSbP0q/TpPfpgNAMWvfF5oNM5TxscUZQwGgbDjKevD4ysiszI6o5e9yI8SEmU
6E64wez+936XGOm1akFqiIw3OvUGP/yh2kYJc7S20Byaufv5y3f+/dGQ/+iT0CaCQgfjWBpvDDDL
tVmol/HeKZakP/ipqql3Exvfiu0M8qwfru2CFq6adDtRCYKSD9yvhq1u64egTN0dh9L55JkdQwCL
QPGs5CUYrXHdp/2rLdWPLgJAAVUNhyTJCM54tssJ2fkMlt2JtwUnSntJwVDNd4ONwfaUOm3LP4Wy
LwjQBmuXOM4eNtKLB3hjy3JO5j3M0OODTK907lJ3XdXuNvf9dO3labTJg5BbV05JVmz0wSm37N+1
6x1dDx1znJ39930bAas7Gs0PxzSeKGG7xsuV4i81xCCuast9aPDh7GUjsYK22YxaxhRB9tO1a6iI
DkEtYrXHziT2rlO/TD15KpHq26wdzw6K0NnFeT452n1wtKqZSCxVLWK84SfZYgQYnqJ+uLKzvee0
RtYXntyWrj1j7SbFb4qxUBOadoM9FjD2nL/6vJPqrprYOk6XwYUq+pqZnX2cm4liiwH0Pui6Yuua
vxrCXtuxJCrIShfukx4xbwjDR80RcEVqQl9RRHVIBoXixENoFxjf82qkgm/c53nNKrgIc44sCUw8
1amxoPLie9aJEFkRGcNjsu2jbFcWK6MVNcdODyE1yC4wDPqDEG/VXalMkzewgYm4Dvde1uSHyMIy
h2Lnrm3D2HXKM4l6NrsiapALlP+e5KSlTYtNjJyuPW00Z020RRU4brpkuLYRJgA2JrnufoRp8Wny
I14JnPNrz+qaDf4NB+99/VEI+4OWgtxpvbNZOVh1088CWMVNObW4BXxjOI4emToO7A2YdsGzy+O1
0T/Aojpy4rG4S67SwOx3buLYW+6PxSbI4JOGk+xB4TkvweCSyOm+TMs4NLRiHJ0KL0yNVzawvLs0
5cXDzav3lpJkKOv0STKwPTRTd8j60MIO+4tabINJW3T0OEuutaCQKCh/6zLM3wKSA1WjjnYTZx/U
htDCQoBD54cBLPNudrxfQdWIbdo0cgXzHPU+PCdxmqwEDQ/rPqmOTmOVW55AtDMFApnrYSH0C3vD
AJSCjYBMhksvCJhH8cJFsHZnBKG4qWzORxgDopRmHSbzYaCuyZBHB7t9IMHKM1+aXbOEDd6SXkd1
NqMfEIeLZZzyExRgsCE/yWybwitaZ/d5Syy3DzukRlOLHUX3vMHVMfDEwITIIk4/DRFK06PWaXTE
gjWtcTI0t13a30USLGdmr1RgfSHfe3d+JxVHqUs7WwtwrTL2Q4Jc1zWI7nl+BfJBD4oQmyaK9ixQ
6cEvCehylH5T3bHKza9Qk2aiRGyhCQR4ksyy2odesQ8Rhlit2KWY6SafL74FkzOQ/VbO8ADx0a9c
uVhqdbMeoUfSO4BtzKZmqNQhFUQ+qP0WdzOwFPmrv8zbMUH/0zCmVmQUrXUpUobl84ZkJwO0XZi6
H7Z+cqSjj92ARyEZUzKvcsT5g/tjazaEES1ErtLB5pIV95grQHBiB2WgvGAa/EPmGtyOsi3iIyco
b7GQlyPH+I6hYzsNzBvJGWcFnQ8wL7WNQ6dMiH7l0VmY5ZscxUYtGQZWQULjDEiSNObUYTtoFiwa
hsuwqcnUZzDoCY873xiZZ3pCpolYcugekqauyUrZXz56cG2eDQ9YaRRnT3lVW3SQebhLDc53fQYV
32CTzG1OYpnBDkbnDrC7FAvqhhL3B0553KTNvAaWM28td9rkSTcd3RwfkG4sQrOYTRX0v2RW9+Ri
UvqS+k+pvce51f0amX9TVekxvArfUYimjI3QHdcUipPojXe+O+pT2ZDmnMzs0HZFgFPG3qXhwPSQ
PE7uOs1uzHjtImt4MMjXr2OuDnpOTwxGF+4l6QrXsPahVRw9Yq8Qke2MUk2bpE5j/WT066xFJR2q
SxRCjD3eATNWm/GBE44+ecm8xmOS7Fx//qgTKgzLsG4RvcY3sH9R0GjmN+5nPji0fAzS3HXJkkcq
+3fMP4BzW0lheB6cGQSTatAK+l7D0uePD7oYO3Z6Izak5W8ZhOnuano/avcPgLRECjqmjlHdC1Xc
pYCxTsxvxMYNp9+lGY8HpxAX8PUkuzrGEZxVN44dc+PNShcCUwxSbEGRtO6hw56n8h4MsG+tHLcn
AsPVWtXVsDGNkkEzc4tNRLBKI6RAcVLbyIjetX1ftMX8XKn9zBVFn1+0Gmzb2lFeUa0bKtdQJ020
XjnQJGIChgmZDjATH7dqtld9Id6KHF+133QYXcbHSKUc7j07Xo9NwnRXLVdDQ4I6yYkt0Cyih5bS
KjN96oT16jM+Ui6511BVwLpKWu3T5xwf4g6LBsd0rg9MZE5z78TwYBlTXQhGWCuS6skusK2zL8LX
OKCUvGvlLo3G5Cxc6tiVF2NnTtBQBcaYDuhwyv5/NvRmtpgYqWmgmNqNMxh//V1d5deQ6qSdRTss
DSg6xNxXG7taJSelh/hWV9N7ejt27k8n5+06VcVz1dZMefvgI3EDexeT4VcxKIV4thYZUp3zmaNF
0be8J3CDUcXI4e0UOem2qs8to/jE5r4cMApjP5+8wG9I2XjY0TqP0DlNjzh9sbwTR/bQrH0xo+Cl
Er02u749V+KZooP2aC47d+LCGP+Whz8+lQuDjwbXjZdUJdyjOkPkyAnnKPKVziIsfD9Y//XR/+uv
qZS5c8vBc6YebRP7CLchXO4T7dM0yI2cMyfRWTuoXY8mR8KsDCfcRi1giGygKL4lJLZ8FP/XR9+f
/ne/9v1H/vyK/+6PuBBRNqg93aZxSas6SW2v0kbH15iOmW1kzSO0VShEQMio+CEGksVUS1Nr+OwO
7lfURfqapEQDQpHJlVv758InxVwJs9i52JHXgj/l9thMWyehQwFAilWdfLtHEJwYu3aAM/OhT2+4
8mDf1PZunNiT0GM5XgeDSFis3E3hQeDCUcqkEpnDY1S7cqmmivj9KcZ3jI9l3c0HxLbw48PKrODi
5r9ZM8c17a/jqmsmj5wV3Z0uzC7b+hGltDZPYRNtChichpWySjqSLVS3Qny3CGfb7z5LxzEUm2J0
Pio7vJsiqoZgZHJ0tKHHD592JaxzSHmQ1TIEFRJdaCKDktHzG6QOmiHonp7A2coW/orKITbIofHS
qd8mOazHwXpvrekX4mq8mU1aPmlhR1Sf9k7TVqcyywAE0Mi0mrUNwcffwx1zd+HAyX4Yy695Si/s
XbgNms0Lfmh06ZmlYPLzW7YLVLZgvIwtmW0Tq3tQIZxV4wEXkUPXkPc8aLHnlJ7wJ0y9tu3kZ4NA
QZ4Ynu8Y9Opga/+pMGLo/MMwbawugVrq9FdnVu9+NzyOio0D1FJ2PIpUVVm5iC1RdPYhO+yTmWI0
h8j8qYeddXJL/yk3rI49L+fPUY3tIhfRTzlO/m7U+jbvOuNUB7KDnCoGBsNf0BxCxu38hWXjGCfy
EwhZJM5BdUqaMsvxajOrhm+57fSWgspkkyga7KYygLQ5qnu6rh7jwG8Yr9v9Ri/QA2NBeAhVlyt/
UvW2gf5L0fyE/R05dQhoDl54HcjNh0KpaR9okwUlsI9+HOTnKSi3baaGg7uc8fqyIgvZk9OJNF6J
oOS1AJFon105v3JQXM1tYG2jgLANuK5TVWV4vkfr8P38LX11hERCGc1bpuWnb6DBTPJaZhkAUecu
HfC9xS9uiAvINysTWwLCMqL0AzxXzADIT99/UeDdOILnZAxIzjHk4xbNoI+1OODbmMD6oMUGkp5K
PfnhqTXsvRqD4VDHfX/oJ2/veObE0Mpmql7CXIVxlt+mRXoq6Zb3yUpHMPVkJMXa8MKTrA0uHPbD
eFw5/WfBjk3eu445C7oE2JU/9Gvow7AkshFYIxRo67WlKHHtBOGPprJunFTs21y+z0X+NuoeT+NY
HuQQvjthHDLFTrvHHqCQOZvxqYsVpxpGZq5Dbj+EUdR04ZtVd+ZOOvTj1sn0nlVgN6sMPapPjWwb
piE/WDM2H0uv/mUquddxlj50GBlWJnRa0vz7IXOThyJmstXN+YukT+Ri5OzXOT5sSWrCQ/H89Kqy
9GAaYbwzSipS01aQuKUVcR8oVJfBvSnHwDgABmDiqAMkIdrfRBNfrc7iOPND2Hl2U8w/CvxFUy0f
RqSciIljhalj10zxfb6cogZJaNCe8S34TB6YO1KmmQ9Pfo7OkXcQUptl6lBWwWdK+gA3V1dsLdhC
dFJx+QEaFZug4WUHSU2JZdMR1QKZFWWoWyY70nXIPgOuaHMbR4K5VZW+phUk2IBy4Q1pivo0y5a7
mJqimdVvYRBbgsw7HaHrTjB1mMZtTnhlDZ814EjjRSz/3GXjfnj/Jno43QiNe3kIKjjIg41uAJzy
QiVpv7eYRPgOpqC8PhZgkk9ha5uMEar73vKO7TLQ+H7oKgwq3oK56f3wZcxGgsO+pozAA7nm9OOX
ojyK8BVW57qbz2yZymy5g0Awdu3oqVBsFElOAMZHsD6JhW7hLg9zCefPo/uKNT8pTpadvMwQr5gj
0AdGC2J3tovl0KO/7CQrEFf5GhwAHKyWNU2Y9m9i0nDqEvfF1eMq4dI4BJQCgwTSFx9/03tVMcGr
MJoV4fiqlwl26WcZBO3sC7tUfOyhy177Bve77FzEwMR4wa+o5jC5w2QMAd1wQR3KDCxNQzNfKEbm
ACY01sovKEcIu/g8G79hLBLY792zgDJ2pbmYDehs6V9+tS3WuddT3j5Y3FWct6FjUGyamLE8Sj+v
mVsD1XTyPY6Mgn1Zd1F895r+i4dQep8jLc+RG8/vBlWhgRzGX8pJLsHd4M3xu6YabjMb3sIirHAn
+2kDZq58sSEup7M3ULeKgj8RGZhjhqiBXSVvdhe8O4Onv6bmVcblOi/Mu6h1Baelwdu4hfM7lJhR
0zIyVqn2U5r5bM6GBYYthyzKxorJHDtJ+CubXXzUUJHjpaQ+KufiMgGj2WprDh7lYgGnvsj/sIZj
WzV3remBb4Ib7OkoOza+v/NV/YxGxeAqX9ICat7hjPvhkQ8dk/ip0BYyeuJtEob6vDNY2SQ8VzvX
0VJKBiO9deAQNUgIsIRgQ5blY4lHrgrNBn9xA1lb1A+E0MFwOf1Pv/Xh4TLvfYLxfErZ2QKUfxCk
9G9Ca97Wk1WcQDSFeAUwdk011SOuSQh75OcoYlkdIx8N1p5+BU5+U1DTW2aD+9uu46OvsXxzeBe7
ZOCFCjrHu3YUHx1ZCrs9iM30kcwX51wyTb+86AA2lzYXdrgbGc3dOYo9EjOddac9rNqjZqwohbix
6cubyqG+9LEz33Wii/eZHSMBI7ddfGHet9ilsS83BbjtjOkqqKhtr02fNb2z3ht7pjs1s+UJPPk/
HhRnwlP2Ssi7utAfXl2UTsTWr1BX//gUIX/ftC6wbvYqkzsPd34bv8UUTHJKY8LTVTaUVBLMTgCy
JKyTCnZtvcREAmNNOHIdGp5kvRuzrTeCQMpC0R5bCCqS3pCbyFte8wrlxs0s96bOjGevg4aHDlBs
2/i3JcVyi5xeGAf1nFFn/JAubmmPcTCQfIMfDy7HpsowuebzqYm9EARmtHPy4ZTEU3bnPw4iw0Lk
FTCdyg6DRDCSzy6sbTNgxyS8wZbYdtGSoPasShbjg6EKHzIrkLh/yjne/ZEM/B+E9+7KpGib//0/
vb9yJAgMeuQZbWKDtiQ8+JcYdheHeVK1Cb28dkOIZ27sS9+ap4Q8+z0vF0jsLDllrlO0K3SbrXCn
hrs4k/+5IJTCVgozez4lOY6W9KVvaDQtVW6fkiwxDthX6MTxhYI6UDn/iEI5lIWvS013blQ1BzEm
wHHYwuMYyMVTmwcN2Y/OOjsZPvzSsk2EBHPeoifFB7sK33Nof5cmIJgNnOdaLeWufz74qmgOedQ9
Qd9jruWyT+pxwJmThN4wd00FuM16oMI9/JuX0f0re4GX0QeLwv+kDyDFXtLu/5S7HGICETOo1kM7
yC84OdZ7p9N+nTkpnSWZIVA4+uRtfqumBs+PzB1YHaPzgNvRww6Sl8fOzZ0H5q8N8aB5h2eBAIur
iL8gdj/yxiWM08knc4I3moHTxV8S3ZG4Fhte+2ZbCvEzt3Rzwhwc39vEELFcxB+5zvEUjbOCDj8W
G7d0EU7dWALcaMJbCWjJH6f6jCX0rrXJ6blNfWyZO7M/a6wXWBLN3wBBnIUT85d8auD4bAFtQUxW
yr+0RBVOF5YxvoADZIXNWCiqcMNmD6qapwt6lK2kl4LAqttzb2JljftdyjWwH5wuOSIP34ZFYN7E
TCjkRAr6O8CWUpNzoOEj2Crmjesvr1LR1d/W4zw9qzG5XeoSNmGGl9EI1buRpv2jMbiwdf/mGuDf
/W+fnOAJCuzCNBT+60VQTKRYi37G9i7yHBY/c1ZvN5RO8hFXMGtcaDe8lfhBML2C1lY3oEqNxPj0
a4t7V8kmWNOf5aZevi18hq3MT/sVkSnzWQfesJFaIXVzWa2aucS8wsT2Gjky/6ePMi++lbbT3tIT
AsTDztqfNLyQxJqKV/L/eufvMf+MJ1K51u1cNsWG4ln5HlbqqFymccVovpht+p7YffLM7gYEFQmY
gys7+yHHCA6LoMeIOUwCi7rxiuojHolKwAJPE3erOXNQaRtY8GsdLNu5OApnwzvHOhNv19Qiwf+x
/Edueies5d16qPMYtJaIbznMsiCAlV0DlwrPTV289o3of/UMu0K3/Si7acLjjhXU9h7aHh9DJj2I
jF7rPoKIQJ5WY3HyOVDD9CBIqmrsfLLrxVs9lldLz94vltYD6md4FgL8l0jCcNV2fvSUhm4Or4i6
DGJ2JC4MBcgNAT8jZJjGO+7bejcbRFSGXTNXzTuxN4zjzZH3LvndIWhv7JSUi9tzOxp09VZIEYDS
pVfIMtxTGnvq0Dp62nstVsw+tSXOqhbECNuMOCyt9//7gv5vFBhmIVLyH70jpimtv77DGPAkBgXm
+SFAMD2YWJcdpM2L7F/z3r5LZAhiKtJii5hon3MrK5H8smghmnPi94d2q5eZY2Lan8pD53WZ3e0l
8D/fhFjbqwmuc0C8w25ICnSLqx7e70q2lENBYNh6jfa3Thmg34fxO8Y2TBuoo2tXzRez5U9SweYd
IJD8zZtvidf/ZWHBTUHqTYCgcCwAHv/63jO82pg7W8aHWZbXJJvsqz3RiCgobb+NvO6sClsdCvpI
SjvAJt+b3RMnmqsx0Ecz6aa7a1wylr20mf540cUIc7GIlQ42GTLLVY/7O1I9zsHFCDmPPyzSfyvH
IAEYpekzbyL6OJiJZbq5FdQx22CykKOp+R0BkGlZe5vcVt6u9vYN8y8av9O/ewks8e83IYgErhcI
8h6oj3/FhsjerEgE1/Ghtyt4LnnkU4RIc5Oy34Rs2/s5EjEM/uSndPFuuEn1OiThRsto3NFoiCCn
guo9z64Qnh/zKcPFrGznScnIXdUFNA5uImev1v1rkLyH2BTu+qH/pELFPNjAjnep4ZovTio3OFJ4
pzUpeZWpvLZOiH2fMXZc5i8Fg7frnOhXI2qhw4VZemoM3T0GsFDDonrqUIQ2tRrpsOjKu7wyh6tm
hHwzRtOHb0K1T7DtNdWEO9wTL82UetcWRtaV9fItdxPaVmyLy5Qy3Qf8Q84NrIFbu+48joaKeMhg
XDpSRWtoZt42Gebq2jCq2cCpvHx7S1izj03Okb83Rx97SD0/VJ714HdVee5q/eA4rX8zYoh6UBwG
q2DGcYxfkjqk4WyUFZmTFh6u33mkKWb4mnNwbs2aUcFgJix5PvTOLtsbojXXcRu524GCqaX6I6pc
HOiy8m9srwHehxdvO2It26F/fElAklvS1Eu7ZV2shy4P73JlXVEc8n3aAzWpfJzETRHpbcLxfWta
1DqPvsR8R3PnLrGz4o4ilAOWU+x7CefycEbs9qj0Ws3xkJ7xdDcrYSCaQ+gLt1ZtwbNtM5aCFzZX
7P9gbK2MmOBz8+lZFcrXPGHlmvt3UzrNfo4xoZCMZO/XEXCsCkgKfcq5YWHo1bl9h2/zYmHZuoJt
wTdHwvS7LxAQu76DcxhshaQJaZwQXBKAMozWC7yAErfFlJhP5MzL+zwek/Ug+MqFqtrK2X/BKbZy
JOc+HKbiRnUTAx76aP4GxmPZf22axLUsbekKy3ctV8Br/telJbYMhKFeGhRyIFgvIcJrLulxwdFt
UyXqfvUcoh+KCvzNZDX5tqLo5jTE1kcPshR6AsKdkcKVKOlruGsMOz52Abc1FQdPkNOSgwZZsOvl
YB0cR7y2hbkeq0ldvNJrru1kYN2r+4bipry9pRlmDUuJ7j37boyz+G4Z91GE4JCtsGy5hfcsjiHD
ed+0073fU/ikKJa7DSLklFEWOXchJ7uIEvND7w0wVolKXzxXMTYvLch8QfmDsTlKtV9eujimY83i
ekygSd7aeUuHvUiaXTyAr5ygOm6BzLyqwZZ3dKlsHdJmS05vR9+MMrrmp5yaYxLgvrWMO9v+RL7o
D0bJtJw2zZlNxC0NHSBzmmE4AA/BfyLSzcCCvB16/pXIFh5zqXA+OCK6a4sUyw1HMEZz0xHuhbf5
zsF78uwIZL08rGhSRLFZ5WIIXojRXrKphk7h3hcz0AU23s4p9gLigK2sD8TnY5IJgbN1iWHT9VQ4
16xga44x6QYf5toyKjYbBL10jjNmIJp0FkVk7rCxL6a2xQmBuRq/i/eUkrxB+fLVpg/xYqZZOR8C
P6tvE/wgM9iKrRsRxsMlmUap+hlkGAOC1F5ZOrTPtiSr+L0F+P+VzkMeVXBc+j/3jb8kOoJx/C9c
nn980Z9cHksSkMDlYCOigb75k8vj/C8hpStd/Pye77E3/5PLE0Dz8VwIZKYjuC+YvPH/k8sDsoet
hG9KIf0/kD3fje8Urv/jUE1XOw3wf37+z4ds2xV/PRrgr5KOlPydfBugNP9yPvR7UeKnj6xDi41a
BIwfXVJlW3njLZ7ENkJ9DrpiL7Er5tgW22ENVsvaC+XhV1IwN05TOnQnNEGHFubbxb9L6Gs4WKNm
olPp7NBnNhQQSTavMp4bnSwY8Od58VN6XbcJELRzJ6cDBCtpLvoN5PEHiVUJEZl5ZfMo7OfZbzha
FCpayfICO73byvg2+z3P+pVOm7dQ4vN0Fscn1dMfQ3OXvGivIdQ/nOfFHSqxieLE/qTZosaOSTCh
Eg8JgBh/cZb6WEx74zj9ThrqRaUId1FTEGyR+L6ozQIAv2hAg0lDEDSzaBViYS0XL2uzuFp9BhuZ
F7IyuTGWIY4Ux5laXDDM7Fqjap4oQ2OCWBS/5eKZVXxxvbhoeaWHzcRkIx3zkPh4+qDNlzz4crzg
iRneBdrD87j4cv+EJ/Pje0jCHhuhY9cnrEo8GcziBjYoNHC11YvrF5tgt3JbGiFpCMcM+m0Pthen
sGHiGR4D7M0yxslbuG/p4iuelyn3TGFGBjkCbdURW3qk3/0mZj/eLn5oo/AuzuKQzoK7b95xZzhM
fBYX9TLIXlzVweKvFrHV8QJE5x58DCctlBO9+LE1xuxpcWiXwQbeG06ZyProQkxX35NZ1dgvjNXi
nVisgcmoGT+gpEpebx8U+UbhgJ44VnlD8MS9az9ETAJ94zNmZr0bFke5CZIGp+U2zZlYg6KbCs/Z
s++60RakAdsqyl0S+4xfwYrOlEGqxbveY2LnxuLsssXXbigc7g5Wd3PxvI+Y3zPtgrzQ+eLpUY+I
/s2utKbPcfHMp4t7PsBGD6sk4wzCte2RU98Ui9v+z3k4XUsd0jKufAh41YkKMpvyP5c9nJW1p3Z5
cDuD+E3qHQJLFacxf0+w/Lsm1VbaM1YtEyHV/sxoxYiWjAB0l5aBNbkBpceGjDr6E8jG39+s7W/A
dkLggPdzwgtdfgHEfNXKDHdhvo06vLfjklZIl9zCADlFLBmC7wfUO/JppBy8Je/QLPMSaoFmYhCj
CjmtGtzv0piQBEGP8RBUcuMsL4yhgM4o/Zyl7SHVCIXmErZIl9hFuFhQwyWKMRR4qjAqN2eo/vd6
CWzMy7xEkPtsM++W+5SxFwFQpCq9k0vco6H9Yz2QAPkemlBINZxs0iFkOIidIseQJ2mPHNKv8RIl
qRAQVz0i82oalAkfU2/1Ej2RSwhFLHGU72lJukRUNFmVegmtJIKcgyTH8sf3SbIliWKkfsIZ2Nz4
CTnkX8JlJBUP8Q9oTx2nbe/RWsIyeonNDEyx5i9zCdPYy0M4Oyt/eABJyRxlCd4wmy+WuAjbwNtq
ieZ4ZHQyGkeOI3VhzUh859tCUS+RHrWEe7quOuHC4kxL7keS/2FLqlA5rbtooC+wW0JCmrTQJHEZ
VaWcNtRncqKwavbuvLWDXq/8ChQkq/yJG5sDpsbtPudlffON2CKW4ZnEa+rfo9+WsI/Er8FwbkrD
7dYcr0+qdq3bqfKiR2lgNo1Q/NaCGAhGl5BpCfaD2yxQem2KYjyks5z3ybB0KScNk2eCSEuddBY0
6H4jsVtbBMb1+6GgVIq9UJHUP/le8xIkoAZL7yh9UvZcHTUMLrP6JhwU4b2EfLMuRuns0mZePk3q
m6LBmKvDm3Zoh2ePDvtjMcY3xlIx3g2deEbZz3fJbR3O8TFn/H1rcZTciqJiEBAg/IxtpGEnuRFQ
ehbwyHZww5oeU/WpdFGBPfyq1LHv2fQxiXGi+b4zvIYa8uaL8woGBQ/dxrUq9WSXlFXVupLQdC5B
nimeZ2wd1WSaW2FV9b61AKEwGPhOCh6A2+WPtXRuP5o58j4TzgeN2BWwXu5rdutnHauXKGQWFGOv
d6CKHf0Q8SmjxfmG3h/rdlTdJRXto8PW7mtWyYtrhvZ9m8XbwfX6u2qKn33o2ke6aifs/2uZtgjj
Kbe40Gq8G7a0n6oiU9qSPDi0hfLvOueeeXhH5ZA5vzlWTAOUokKtT9rrYLaMjIktnrm1cKsyS33p
HWwQTgOZgOomsCGllfOCTf418FgFSm06O9wlHP2q3L0xpzR7Tpx0X5j02pU4UfaVEI+ELLNNqVT9
FC7lOdnYC5Ymyrd7uuHn0uef0om+FlP0Ezd/eJiTyiWX0IgzS2el/+3DAaz2+fvBqqenOdfV/s9f
+v66Yvni71+Lg+Vv+P78+3fcRH4llv2jc+aZdhTl7d35NkMpYWTCfEP+RI2Vm7DgoCI9fAM4LuW6
VIZzQfPeIN1lj3M5X6wWhdOofSzRbfoakXrxaH/pz4UYpl091O0xkikoFmHBiXfjPcvJQgz8zwd7
sU70GZMuaRXXsiux0ArLPoyL3UXAAN20rcF5IMES1VcPgkjyAyVE4R4Qbbv+/lRyqNw0vKtrGlkd
U6td4GV648+wiGVIXYLCdnJoodRgCevuR9nMa2405iHymVC58CNiITH36w4ai8t3U/rtOUX/sUqL
RcFvniZaXLdRa+C5ZvaxMfvY3toYYLZFpmjoQUZtJL7S1ks/OpffU1YxMZTGKwiE+Qi9YDMtfRle
6u2BPSebPIR6L55zg47wcropllrEcemyyxoGk0EWvwid1zfRwlBjTCd3RUqD0OeQRSPVax4Hlr6n
r6N/ihlM7dPMOzhD7XEOd3/VZvDLg4O2pwXsZ1eIT2tu80PrkVqFM4A7oKKignkiaX12BFjCbYms
eI2t5pFn9QYmCSN4coYvHXMmA2Gq+xM3NcwZFqJ+1k9orLe1XUyvYTR7x7lGsp9qVz0oB5ZaGU1H
Q6Y0/HYvpI1yvK2Bc0RUuqKYtGfDGOyV1hYFma3v35cGuAVcNpHXtD952MxYazJElMcYWyQkhJ0x
xAX2DE3Eux+QnYl8jVUWXZOE/QNibrKLiHwJo9lnLi/YxKpIW55+F1KhM2QkS2LHXXEBzg8Fafmx
T32ERANQ0duEbs+tutsNGtoOvwb0o3S/YwMk0EBcJMMuyjw23y20rLbFqEuLzSG2e2DTbKQ2oWI9
JU5IXrvsFP3qLDW99QPPRrm9s+X42g9L2clYurjFbH3oZnPNT3S6zWI/M1a5EpSe0r6yEV11Hzal
j0sZF5Rt+Gcj8MYNa2vybsfQL+FmfmDX2Lpy4awndXxRgZOcfMky14x1tAZIRGubZsfVkKu/WkQL
Vj5PaSPi8MtbmDOzxuPhEuc/TYZKj33a3hf+7KB0UGtQ+wbmXYftDfzD7jATlMUcTSvy6E34xQsr
Pmiuprrk1iHd1eBUv1TE3d2KagYHTb+pObncYXUZ9kOuKd5cit7MIPGorrUqpkCd3AKb/JHPOFbr
6JIXJEgost06Ajcm837od1l4k+QmPBKfAi2nU0/e3PNmxprade5jMixFza1NKqLb9oH3VNZzuFGn
ketlKvOMd3DxgTtM3XuKizLk0BFVdLCPNDv0AV0ejXUNDGYNpyaFDUPdBk5mUmP9FF1skONEWqmG
EPRUNCUcAIOxAjdsbo3c39aQ0uAeVMmn0Q84k+pXq4NS300/xsT+0FG316HXQKAorpoR2KaaWXoC
bIJ57zzz6jJwHrqrZ1fvIyZy2K9gyZL7WbnOWlLMBU/PuXgzdisn+/Tg3iv/eZFtKz9+EvbgrPDk
c5yLRPPbTaixx02+ZbaLizs0TZZz+zoKthxw19gAnDkHsvXh6lsV5n9wdybLcSNbtv2XN8c1OABH
M3iT6FuSwV6awKiG6Hs4uq+vBeatdyWKj7Ka1iBpkjJTEYEA3I+fs/fa7YqH+CHox3OeVg9hagWr
ItIe8rTzKMjwcxpJiRYmRO3Uqy/maAarjnYyrHyKVKjtqWnLDZIf8iHj7Kk3SpdTXPEkQdZqKI5k
n22rsSMLnDBbMfB/lcX0xYhuwpmHXabP3ItfrQy3RZebwYZp5pc2tKKtIfxHz4+/JwPRXImmH8tR
9TufgWcP4BKy20JrENRMxmgtoDTeSrBDGUOyBSOhHhMO9v/5pkVxfEm0W0cwgZS9SVVFIzQgs5ws
+LxEtWmRHJfRIh1L5CRu/GAVzZ5sRnZ5yT4BVm1aWVzIldAQEjZaBd/IYBvn62Me80VR/xPvaWP5
7MwlOshs22bTa6q5RFdNK8wFhCIM6B1OtrvGWc0XY5Vq5zQg5jiffFPu8M3RSo6FzFOSMi+xEYOm
g8xwFEgIRECcQdt4y4rTYj1UPxl1fZ1sknHrIeF7QsYZu846GCyE2mvDgxLnVTtkAkfDymJ8K8lJ
4VKm+00nMhPOTZEwq+hqwo0QSu+Y36AqLZqvfuJeHEGqmz5V/kZ4zXGkv4AwdGd5h6oHEYXVDKAT
EdVeTEZXEx3rsvweOND2piiCrdPlZ0IyvH7CdJRpuEwoq/RYHWUffQusvtknwPeoz29imJH7Pgtc
nC/xioiDZYPMA9YjEFZbQEMi3WCZlM1Pv5L99UR3Ev/U996wumcCXmKWlvxMCtC29/tHhwocPmYQ
cqClKVqYXNq6xA/el6r6mvg6+i7NYQgyQthmqEQPns+28IA8tHOe5ujxBPDFAWIq6/0wFcZCxtYc
N+uaS4ChVwAmkOrRQNBM9cho92B3uJdV9lU3cVtk2qsWG+qgJu44UikR95kYrLQYZnqbjSxS8Oam
HMvP6Ah69J16COF9biuUSR7J4rMk/dQy4DsYKYVT0cXqnM6DtQqv3L0swj09f3YLwh0WDCRurK7A
sNd05KWHZbvNreoJ2X79JbZLlIRDp+18OZkrxjVYcfyKK6cBWSq7Qe3Au8E4yVr4dKAy8vLioQpY
qhtt8r2VQcjKVjgN0DwdKETluSPyo2rfhAEHiy6/ysvx1h5aczMpSqc6MFYcMC52P4Mlsnt9IlGH
tKeIfctizt+72tpg6AaGVLsxiyvRhLeIDwvOa8U1+tDbCbTPOu4B0cVXGba/Be1A9O02dgOmtNdB
FVD1dwCnDf2bMsqeO7/FpMi9xXJDRAr8Yx3YvNl8Aw2TbjqoN52aN/KOPLNAAn9sGDekTRWsK9+s
NwylnW3D/RenAToqPc33OTWBqxpvY/VP4QgTK21QMqkp3ps9phs8odzuebcwav/Vj6bXMbGsC9Rv
Rbd3uBB8ixU+YVNgZLKz7NmPF7EG6BBskJpp9071dcAUtJRT8BwijbQbxu3VcBGji6zYMF7sOpDH
LNJu8qTZtwNIoFTHt2WRzS78yrxCNPeNOyKDKwC7szxbGsW2q4sEJhpVBEcoOCWgremu08NTU3sy
03Lft8A0W1fDLwSXNyvqx9hrEcChR3NR9zA/ADwpcdSSVPuSp6ihOXk/jgWKmgEEJB7CkbTZerRP
TtmuQHg8NBXWj8Qv2jXeKDBVkXE0dXRoWptvTc375hUZvCH9a0HljwoibHYjxP1NNWpiN02gaGlz
+btqP2u20xLvVeI8uX1xP9KFX/teMzz1wFIG0OGRz/g5M772BGksyyl8EB1yUrw9ya52MLtFkRF8
FUykbYKBr50s2NHnW/BFuKuxBpgdPXeUkufYi5ejJplsQxFvUg680AdPU6bvS0FVxyyfgB1TrStT
gwvmYiESxq3GGrnJKoF+wGc/KvND4NuHMSTc2PSGGkFeyjPJK5VqtJflUPzMpaU2hf2jLzHRZKUV
ktyFSkHgOYorTMgVVwzroRkgnxpGSkF6RTtFlP1S4k2CTDzwNkqN7oy6Rfr6deTNbfzOmc10/Y/M
DuuDlunjxW6dC0qsjVsN1caqcWWROzo3O3ok8RCC3fGoh4a6jEZxPar64Mf8d3Wyt+ll7qzc3fuT
JEadTMuA3tqSkJZxL0kmLYFBHUSvnrwaVZNlPDZNB8h9cO67qXjAK3dnx4ygUHUFib0Lsj7bB52e
3JSdltzElIOocr27oOz0I9KiM9ry7gpUM0uwrV3T27JnoV/LbAtSPAFP0d4JZxMGJ7sjDf78OddY
mASLd9K48FuqG8rratWH5t7VAnGlJTqTw5K9ihN8Ik2Swpgs1tLXsWsFFL7V7IZI4fxYJdUFEBNk
7u6qhVe4kHXLcp4xD9N1PDnllUuqD04AzEO7eiyHvZ1Wlw64N7LX6ll9hxDXob23v5JsEnEQZwAF
2eWOlDeuG6QOKxnKtTaLBpTBTl7YTHuw6w0TsWM036vR6w7uhMEtQzriy9G41IIBeh4FNJgSLA9Z
twX+fD2ikPO9e0RDikZIsID3rW/wHC8clEIHan1ctajbIXiEhzreg8MsocfrMdBJ6yHwmJiWijUj
MY+xQ+mljyc0uNqiijHNU8mtaDKmdFNY6kI5HzSwfZ9HqMlNcGmRmJFxH05bfajOE5m3KzFiDUOu
SRsOd2POjRm232JgJSuHfONiwHk2CVboQjT9Ve9B3AloVE7jvV1wowRmj6YaEJKVGD/TkTI2mWg/
hpr9KONXFZs/AVGdSmyN6wFNIgDXPODDdCgIo5pzKdj5qgcdjXdgP+KSyqagWnjVI1T67NCa7aNT
iu4wSHkdCRCOSLPNay+b1mbv/0gco11YudT2FQrm1dAneB2SYl3JWyFYR5vef3An93bw8WeOgW6c
SnfYG/iLOOx26UrUxfcJC+3ShBS06whDWeawv8oeTAuy6mXjYUmP1PDSCXsluhJtgPMyOATRNukL
hIidC16eoDqusUNza9UpMsnhvKFKV8Jcwn+Vq0KLr7osXHpGM63r7trV/QtXEGePfyNDo9p2Sbsj
BH5V9xOdvUBA9hjgRMDLvuk9AnJySXBx50GB9hIY2HW/F5N5NY6Fs3Vc9VNLnhALL3PAl5vaNq+m
ZIjWipwkhigRXoBLKULMEMDLHA6UyKPdIdJWXmrzqiSQzArbYSINnF4JiF6khVQ7Tbat855T4tRv
2qi8iofph1YgPdPH/gcfSC50U2nbsL4t9PwW1NQU9A+MyzfSdsuz3coraeqLMZGkoVgcYqXv3yaZ
A3ucky46G0nWdNWvDDjW3D5nu6qv6cZWK5+Bu4iCM9D5ZiHMoSTeFEFvyGgpi+O1EXnpXkXNk++6
a6uzejzNfEETNcmKAce27coJxx/99xD1buFP2wxW48ZFFOGNTsBhH9MA0Zcbv0BcKezKXdPMWcSO
7S5aEtF3GsG6ZEhU110RPvcMptZR9BUbAW723LlOfXlBQnGC/X6rKtxWhZWeZcCYQhg0dVQW3HvD
d6x+EQ1Fg7kLDnyRcgK09a5Fs2znq1LwvJFnccQRoFqzfE7CUR7nYSG1a0pZ1BBnV1ANo9auN4o7
YlvrulqZoAxWIVqC7eCChbNDQjMcp8fZGEKshTqxoVHirjjtJSc/HJ8btz0XeZ8eqwywGZS+Bczm
AyF9Owh3JC0NAyOmtDgCI2kw0yKMFgIkGYHXhEwFwXKI4bWGefNVQc+HfAhMNnUealqw6J7ApY7s
LK5i1xy8hV7mL/O/jbCHWrVzXWlEe9jDWiPhKRCPMe/cxqBd2nQientjEVopw/4ytM2jbog1KpP7
ou36U1oa9/oOOzU7eX2G60iLLvHyPSFwIHbtWy/KhnskJ2uBVWfORgKXW4WbwM0AtKDBBLU8W7Q7
CMlaK7RVHvMGETeeJ5wn67kENvBz5n5HLkEZwUywkbNnwUvF4RrFOYgt+KWpku6mHbq7QVAkBZ6l
g4jAUSR0m4CQRtZLkcSkG1jMCJuEzjid4/lrI5UN9KK2ppky3SSBOjt93m38KIxgvt5JxjqIgdjW
Cj8/+2ETbgc6wvuIsiubTRmMYlCYQiFKimucHh5bysjRI51Ohk9eHd/JklzXjRuEGTyM/gWKabuQ
KMpXjTsUOEiKPTK5VWKi0jO9cmNpFdlshHw0yBxWtJI0NyGK3ZsAnXzxk+FJEYSwNrFsUxO1Hoyy
Qxoqm13uiH/5HI4edj2Hnun81C4th5S/btBhtMT+dZvLF73ha5CRhkqeQ8OIN35Zy01BOhSGLyik
9TpJakXk8SkkOAQxVf0yiETHzDmk68RK6qOhByTQIgx1/fSnNQL1t/ThR1jyXHNUM0ni2KYBZ2Sz
7NTF1nYlQ9Ad4Yf+OhbpLh6sZVfUatlCfiEFDdWOZsKlt3WmiuPSzzvnVrfkNqLiWoUqivmv0TdB
UoiWk2yvUQdE5ANHFN/uuGrpn5v0w3jy71DZ0roJ853ZtkdlughrFajZIeQ5MUqs+aTEruOCd+YY
WsKUbiIdoam2dvWgpnxcIUpfsPPG22RsznoD0yqTD4AMy80Yt1ub/JLOmcNNOzhFjfNCEga6vm9k
lD1jQ6gWkcV4ro/EbZrFNsxl+iJeZH8L3RSKUwRgVhWMoNLZEzSs0lkXm0pK9orTiFNkD83AJhuf
DXTSrtCWbdDoO+VNewLE1zmTOSqtfJIvSTyMa41N4hCnORbIdiBdKsjPsEg5XvI8kXySPydJuSzz
+Ecukcv0wazIGQn9oQgc2K4aep9rzsT7gnLxcazOTT12QMVkzyRTR7ewpxbz+DXc4EEWZ9rYJ4vm
+g5zTu4VF1MZzcloC4zJfABE1MnSC0wOn94AQM1x3F2huJ0ou+g5jyUCJi2qFkVt4O0YxF6LZo7t
K7Id66h/zzmfrnQGT3tZooSwMwzwJI3BToiZ1QIv3WBzqU8hGayTEK8RQzkMzOpe6Dh0e9t5VpaC
D2yLGzFbYejOAYgIaAabSj5nATF+fkDRQMu8Xg89/JGhk8/As2AJLHRsE+sxzNmkevklE8BXUuMy
eFdRmxtP7BN87tjGGWbihgRBQU/FNdYBAiFUA0W/ttpqkeKthK4A3peUnJWA94cflIWMufJEUq35
2HZkLqFWnPQ63Y6DukS2yrY9Pmyn8U+phv3UcuYmbcUflDdRN+GsqdsOA+yMEaujJ6dE/NRmD/WQ
Xbf0hzd5729ytpl1OOMcArtFpBef+QqqO8BANyP8/KVHDPAiS29H2z13Vf6ldVzAOaAFEwmtsU3A
WdiwwTXDHnZyRGLSlimsVChufsnYO/OdBH3794Y0GTg8S8rwg2ykZGEI6aRO2qUb8A4FpfeApjBZ
DYW5kYCclsBD0CJD0SL3psGZlngUWNmwhsDqsKeCj2FcQynkLREynkHmiZ1ukfXZMtQim4V1b5Qw
E0ipgBhMsWpImsqKNbVjKrZsneJbx4YPNRnlsuZF6Nxp71pG/pSwLtLT9q/NIAZTpYcj4Yqbps52
JEznO3u2+hOEva5sz6Wwj/ei0A5Q4651PKdQlUFmQzX0Lp6fbbAffcvCrsI4hVO8zjrWZS63WdNu
IgtvAuGuNasytEMUObFz5VFA4dTBLl+W5Wp0y2o5hjyCI8EaeVzuC8eTK/QWrARSOzdV9tPH9QCq
wRj0L3U4nUnlGBCn3Eo1dsfawcqlpWJXMzlbMmGzl6xt68hMp2UAr3uXdkybaeDGHXwWCZwCKPuy
s2N5FbYdIgX6aGypHODg0Azcdot04LbMWoK0G8VpDEH1cWIANg7xbZkT62c2/oPRvIha+7fAJk2x
FkxoV6HgdNUqtChWmJFD7MFJtyrnmX4eRfvIStVaj8XPacySdWDO2h9wBwc0mKBUbHBHZSv3WR1e
Valmb1BE4cCo9fo+9SCkYRUnY1Tnfql18qA7BALB4CcHvRpWAIQAQuCD2gBqCvfEdi4rC6bYpLpi
qVU05wac09GdQ7zfXpX+rQkcb/Mm4QB5j/iwMXbSHSqOhwY9+VlMwU5wDT9XbpACHqBJd9s3iytP
2JnWM82VtrxvADkeurEVu1DHD0nv0rGBVvs+DfBF0/b6oZYjbXQ/2L+9Hd926Eny21US3/W1Xh6Y
3eAAdcYWesosp5pmPVjUtbc0u6uNVtrAJQzMr2Qz66sZzDotcTtmKFHgfK00qS4QoPEmUASQcrKs
KhdmmTc/mggvV1AAoqUNUGxpzeS9IDckzNTqGpo5Oh09+l66xa7veThsrJ3LNIzAYI5Ntfa8H10D
d21kBm4Le9fHEY1JIiGnhBuxyTKCyjQzXbQINv+JjYfR+1LombH23VCmeG/hTbpdvA6gz00d0ZZV
C79SV+4iQ+krlqIOrK0jix2mbtB6k/ZV0IFgvJJfSL+VK0+0gIFd9wx6MWbSaXzNZyIfcyJ+EPm7
n1kUZVhAuAqoYTxjEqCbEgov6SIiv0300l3HQEpchoX//KiS8MADN2yn2TKN4vWZrKW70B6vNDs6
9iN9bRUMszlzg0Od+dxMPJvRZyYMNAz9D5PzYrpBt39TA6WehVV+jn+w5D6BoxbMQLV4RqslM2TN
mnFraJIQmpYg2KoZxhZwPgdNhf1pnFFtIKj6NVqIR9MA4wZsgEk3YLf4DfE2w94yPgsAcOTAJiA4
elKzViYc7W+pASjOn5Fx4QyPa2eMnNGWLxxxn9wZMDdCmmMDjBaWrsYD1qTp4M5AugoyHdIofMWw
6rzZJ8mJJMMmTHPex6FLV3Mc0yOd52ojaTPWOBbFHYlmj9OMw+vh4tkzII8IEvREBKjOCibcZsiY
5l+NM1jPir0LBweKJ0y2M3qvmCF8BTQ+zQPLN+kb4jCvUGMRxTOhSUZwex3MKL9yhvoxZbYOGCv9
GfeHx2WDUaLaKLZoxlsCQOsMB5RQW+qZFzg/5GJGCPYzTLCEKqhZ/o05YwZJ51GHN1XT248JGqEN
lRDsPcdf7eLMuEI64vpMMs42Bu6pdIYaUnQ89TPmkK0n2Iwy9HkCC14EGGLfgEVU8BEZ2JxYthEe
ze+2niGK1Xyn6DNY0ZoRi/oMWxxm7GLCExAKQIxaBZKxh83YvlEa32gyPeRGOSMcq8J/Rk9x9me4
I1GkSxvaYzpjH8UbATKdYZAYE396ec8+BxxsMZoMnZHUbzqbptoMk4T0wN0NXzKZMTZvpJp2hk8a
UCh1m+FPb8Fgg6GxrZDSwIcGPEY9RWMOkIuvKC/hWqIuZC58qKFd0iBn34d/GcwgzLcHMDBZEjQo
GytXo1k9gzODbl7k4OJi/lgjCUkhbCohFSG2g7ehJ3bbzRhOryP3wqg2ABZBaMw5B7ZFIMOKzEvx
j5vof6uCGuCRid/p/6+g3qRFHf34TUD97//n3wJqV/8XhkXc2KbE6GZgLOp/Nu3//T+a6/yLvYmA
Zk/MAmnUy/+RT4t/IZx2vdnsaOsSZ8T/k08b1r8Yv1DZuLrt2Iyz5f8k1vTNPPubadQ2pWVaQkp6
H+Yf3q6gH/TJLQu1k0na4g6qo2stLrCtlNU1R3B8gSnelCiD5UzYBiMqoyJGgOiluLyxGAscDaWu
tBZ2mlsSDuPIOkd3bdDYIJQD2TXTFNGdG0kISE2EzdYLadz+cr3/LQn/VQL+zkOC3xWPNRmwhu46
XOD3NuuqCiZig0Hx63xVc8TDJiHYe6H5ak7pMDp0FgbZLM4Pp9DSv7y2eCc+/+fFPRdFomMxd7bf
GVhqDslCZJIWEW0Qtyu2VWpO4FvCNb0F4oX84Lq0S3SnuIt8M1J/8eZ9+Pp8bR78Ge4xyyT/9ldz
9CSGpITbxybhNjem1cO27UUPlN1eYC4jkRDod4SiKSKJypXoFj6/9mIW1/9y/7x9fizHusXtTVT1
+6jxoWsVMelcfNJLQOXV3W1Q57j3RikWuhW6C2xdxKe50feaqLFlPyIPyKytq9OGRINtlqi9Pn9L
H78jE507D5fAtvD7FcHM7vuUmy2hrPQVRTyE61yA1/j8VcQ7QyAfXBo8Lo7rWrZhuu+zuRtG0lRh
vtqiFS04KBTxuh7sGFMX/gK7DQ56kPtXILSXrtHBEeq1/sap64FgyYoWuImmLh1sG8Wa5W4/f2/v
/Jpvb02wPhj4krglrfkK/WKYl1VHNoNo1bapfjh+YFJBht8tlPiwwO5pbiC98hF4fv6if152iZnD
MySWY3wfby6NX17Upx/Yu2ahtrEu5TKnRFiWOgimz1/lo6uOHJo8KEf3LPnm0P3lVVBIUeAnCR8t
YL40uXyMurAbRC901z9/qY+u4q8v9e4+Io6awbeE3uGOUNBU2q0CFf8o46TEGYeyfmRQA3Li/Pmr
ms4fD5Q0XAfJLk53jxv4ndl2DBPb7XseaMMhKSlksLvzMv3YRg4IaKTii85DNj6qc1n2961jQc2r
uh1Lg4fhnZN+l2L362Ntq/W2sUN34/O+mSLbrLuuIjN9HJJTBR6SeZHXAQKPXuvAnLaab5xJvuqW
eR28NsKedtA0arcYiVdBc898KjpxUA/ai1DaV6uS0e4vn3y+oL8vJQwkLEfHfOs6xh+3rdsEtlG0
PLip0SYbMWC+a3MTNi+fSgu7S0sTCu3LDNjx7on1JaHEGm9o8TqrYZDQDvK7tKGPo2seXW4H6aVb
YIkYweEEEYFtHTeL0XWIxeqpgsZTXLnOtJt191VFWuZkmCdpWOQkNswgSUMLcH7ufIj1dMCMWJ00
I376/CML8efexWdm75oXK8k/7x7VmBFQMkmis4sK/puCmdRX8U/UpYCO+4cppiE3KQQEvZTDLh+5
HJp8Hb2GNCYk9FOsnfCSAG7RTrr+xYjsYlWX4kvoT4ImA1ZyTwK9VEgwzNbGdZM6957yd57+LdY4
NIF16xa9wz6pVYoMVVazFhv60po1akhmjpkHYE6hg6SGzS5D5168onxo1YkGPDM/2qeu6ZyNVhd7
ED7WcIwn2likBZGS0YPrV90lKPsHtzsmAw0rMGX0/a07XZcPrkzv6ljiG0GWBkdfrVuYUiCGDmkC
srq2SPabnBLOpsFsU1nRI80FV4DInHOR3ODBjKMb5XTXtY2oLmLq4I7995GgsKVWEteAypHBJpZF
JzkY7o2zAhMPI6BU95YusTho7TWuhGPSEOQ9lA9VBG9uBBSC7Cc9WHoFWG/Weo+yNmgUa7eCzs+i
8L6HtfxeOPWNtBi9NriXKvnVEPa9NVnP5MvMEQLDHmsCIyEsa4vW5S+pURrZAXmHsSTsrsjgerFe
oSGsSeoKx7/cVX8uXC5GKtNgKbY8DHrvVpChwZMvsXFsldVuYDfgVU00gkEY3AwkkAUhY3E6zn9Z
/z98VcmuK3UJQ8h796pezd1B4h/brv7YmP1FFemrqu2rgSir2kqeEs9+/svT82ft5UqHnUB4wvNs
640Z8stm0AReBy5LUXtZXQu+KJvbYHe11jbr+kU6HQGw+lFv8ZqWcrr5/MX/fHBd6Rpzee55Opay
dw9uoGQX913Bx3WK57IG00vq9x6Bn7YpW+Ogt6QH/NB6J/vLZRbmH6skL2zZOCddkwDz998uZigt
a3uus6XoVvKErc0sI82IFKs9nbyXjDMDuCTcyWk4XTUsnkAq0he7e4wlxOXPr8IH5R/vBt25a0gH
HoZ8961DIpqEXQIWYhyADnleNgKSxjm7RwAG6TymfSOuGkdnPGgV1wnx20TTkf0U9vcoN/KtTPXV
5+/pvaec8mf2otpCukLSe3mPiqkqIlmizmm2sISI2mBYWdqW2HRR91gG4yuQN3vRcKZHNsKAGGHc
E5nst6Pj66cmFV848gaLXWPN0eIaYlIlLPRZZbzge121enAvYuPcRjqu7Vh02wHHf+tn5wo/fmj5
w5oDuv+Xy/wePPLPR3Kc+USIC1S+r2kDi0gvPwQHAMDI2+arNlBXwvEz+Lp07d5II10coSQ16WTF
6QAAq0E3mcr5wScdYtXo9osxUbrYXd6gWVz1JYoy24OPMGWI9nusDLrM9VVCwgPAJPdeNwjxBmoB
CdwiI672Tt4ANVwiReGr3Acm2+qQgsjnGhVRmP2l+rLe0Yz++cgA7U3Q4hbL2fzvf3m4fVF72ej2
DdIMhgVhuAsRY6FaGnco49AxVctAhtY+7OmCgdwZFkX4GiOqkCEFf6csOPddBQfdhx/OARB5jGkB
qurQ2fQxkPWhImFrPswyvd+06TfN7R/qMHUPaS6aNVN/6h8IO1lZm3BxOjS7Rgk+u0vIpSDPt/QB
uYcR9p8GCysY+HruVJsrA78vvLkfn9/Tb1Xf77UR9/QvV+Pdc9a3ac90bgTgRVr8ckxHALCABReF
g+uT1O2M9hbbaI/j1RYMghG6GOjU5QPTqOvP34v8aKWnAGeTZhUSaIZ+/2bcEdHHKFWz9TKn2/aw
jY6WkTDNhjVRifEUyQ4KVqRgvUJAWuipuM6IQLt2vHLvWSk6RFGf/ELnkpYMA5p8PDpehhNi0iYk
/dQ4Mc3TwUJXb/CXMHB9aYXq9l6AmtWvbHfFxbjnr71H/kAQvIPEA/VFvhBukgOpi17TvGX+7BjX
bSrJs8rs56wEG+IS87MwJ3/YJhgYRlPfhwZLlGuCF5C662HmQbYa6U+m5b8Ip8CWF7O3l94a9OaT
apslisroFFX07Ovghyvi9PCXa/vn4k63TlgWNbCt09L4/dLOJ4OEbN5m61rJS+C3BeENOpi6iZr+
81f6YP+yOcLi47Ec/lZ9/pJ/ebyQJNh5jZhsi2/xNS4ZJREyx9J54/aMn8OS/OjMCpcEONx//sIf
lLz0wgyXRGNc5DiL352rKj9QpcNwd2vkcq26uFkod7D2Sdt8Z0SH/ttFVmMoBDZ5gist0OFaQvNe
EK4FUzstkH+5PyxJ8PVUDjbTuTqmn7zxGWf+Zdn94EYHRW8w+DEpLjjY/n6N2oA5hh/rzTYPA5iq
FWDj+KXT05tBY6waRa+NU/ytmfUedDave3T8QC0Ig9ac/X5H9TqtGSJiIraiU1e6qa9Y+5EZRQho
nRODgHZpoF4mccfc0WW4Jcx7bzQ5fFov8TH9WjeDieAyZHy4qX0KzSka7yPRH1vi0T//Jv88r83v
lK3T4Xux9PflV0QQKQZD1iRcPu1KR13IOoiK3sYrh7oofv385T68YzkiuZ6g3Uan7/dvwybINcjU
0GzN/Ny3xtmyeFUjt69YnE18WczWvWnAhf23G/bPE7lrC7qk3K58IdZ7vkSM66MQVtkQFN8+9aN1
EQ6nQ5wv+JeG+prjCpYqzp/JQMSIHSDTiTHFhZ3GOdwHU0L4ro0nimgAppXTZJd/2So/aEXxBh0O
jzoPs4v69vcr048KDGyT8ERp1gurypzk0cYE0jZnzo0/Q2aWDP3cjW1wXnPGuxJLkW8hQ3KgytEh
S1/NkUv4+ddlffR9USHzTXG6da33N3IbdL5h5nq9HVUQb5Dxhns4DPu0mUgzxlt21bSet4wjwC9I
mVGOBCXByTQRsdBkN2O2ZSIa3ZnD8BM7cM8AI7ggI2iugvzoaeZ0rEhDm1hpTpVXqZU9R6Mw5dav
cvYFLxbn1iUYJPJC7zyVbBN5RwkX6aSuh7bXPTXVOQdguSZlXW33Tdu+gL15nhS4SA3O1qNRYVcm
DCLpRDhbigeoHWxrZj2Vp6JcNRU1wOcX7IPr5YIXs1mMgcw57wljoeZG5CzbaFEDIkkmQieUNcHr
ydHAFkreR+Gswapf4/6vTewPai2PXceBYYLJ0H3fxI5iQbsfkNrWHlJnF+uK1BTN97eGbyZQVG0M
QnV96MgiI7GM/qY5c+LD0fzLgvLBFeAsJS3dnqcRf+wMuK0mxm8WWg2UgTU67UWVYEuP+rwg+Vm8
DC5kxbHITzFx2n+5XT9opLu8ON1cDjEOvfx3VQ0uW8QmihdvHWB8RIpvDbdAgR2QfxlUxjrSPJKG
pwmkNK64sAr/8hR/sMp4Oi0/i5m9sADN/f4QUynlrRdKbIZqypaltzf9ZQzeBQF6Zqxq/a+fmKPQ
B2dJakrd8xzPYUz9/izpJhawFfI6tmmXed8Kw4kRtbf2zUDTZhO19V2azwLtofLuNUlcaqH8H6YT
4hnAzrRF4eHdxNoLw+VwrVBLoBOL8Ev3ZnADvfDUiAoTb6GQwDlIMFPH1B5cv0FLU8sFdXJy0pLB
wemA/1X3yzsjTJ/IiRiXTlPHLy3zSXNs0kuTwgs3zUKyA+oce/MhesjbkjE5MNIdphPzCTPQN5Sk
ct0bEEDnM9E5EPNfZAn/JYEuhroc5Kh+SzeH2DSfMtLp5SP8rHhP+8s/+xEGgKKwtBupd/VlMnzM
p715YbBRPbSvZuGqRTR09pNrPqpJxD87+vr17IpW0b3DCeJS9MiB+pqM8ZI042QBSs27jR0PYVUw
HlE/3kzTKB4BuaGsGU3v2W9iLDtOQYvoDbLnEeJdx2rP9Hi6Ggz9KEslDm3rfeUQlJxLMcQnAt/1
BTtk/jiM8b2OiXWV9ZO3QZDBHJu6DWbY8GIVQE4VJfmqnbSILCtS1MdRFXdx5Hw3wnL6ricCH3H6
pcXxtMlBk8DsVtFZDe0PGAP9MlR9Oi3crFDrjKgjznvM+yOQQahK0qleRQlS/lhk5HzOYR0gdxsQ
7iVVvUqfWi1WWzH/7u2PnHByl9B5MsRMTnTFzh5dtVA60SMYh7c/Em4JQ9A1tmke9SeMGv2p0K3u
n1+9/Rli2VXT1QSNDAi+EixztB7t09uv/vMDE2O3Lnt6cq4ss80YOWx7RhGdfSxk58Aa6HUGaB8C
PymO4UAgEHm+bXGsnPrrYBecXiZYUFEAC+rtVyja0jU0DgLoumC61op6ulbJwiAWibxg/oTJ33gd
pbG1c6dkV9T2qc19CU7tv39gvVpG1CpXTtaEK9kkwzan/Y4wLidKwyithyExw13roCJsGfG3vU88
Lkxx9+B1pPPxDWxCxwnWqZD+neUWGzHm4kkLocA3IWcZjTJZL0vtti2FdjsUGGlSB9V5nGs3oqZ3
7EXt1h/IgQDi69/jna4OYdMgZJ5/m1Hin8cpXalm2NedBqlucJL+hjKh7scUek8cqZsG9SDKCcLd
/EuVenLRaEO678rKX4rKLjaxbscX0pbjCw2mDtJgNK2mEaF5aXch7rSoO/oTSSet6cCOg4O0LYsS
Z3lu+I821iXwri1R9SAdG/u/uDqv5baZLso+EaqARr5lJkFSomQF6wblICOnBtBo4Olnkd9M/VVz
w6JoW5IZGifsvbZe3mfHYoSRqOVSG/HyLorqRMRXeKtMKd+rr/L+oNOn5VGPNR+G1t93tC9vpErO
r95QwwO1urduJlgdaXjNjJzEIQ9AxWamJX6Cy28/Pe5Rut5Ddld+0Gc7axqokXKCD89+t/g7vyu+
oCC5Jz9Ask+ukcf724FKFTdXpSvMOdYg966VYupr/bf7jHIlisBfYS4Eq1zb1qtJCuDKUM8jep1t
uPDfDlUcvqm09jYAMP29XfCDVTaWG21N7cWYxRLptt/1IrIkzAi25/FtUGr8wk78qcYpspa6fvIm
YV+bnvdJIwJNxB0m0n5CsOS16d8UXN9KOInLDMIkmjOBI6j6nie0HqrXpcKYFmjvZ4Vdf9srvFeG
NvpPV5NR6VfvNpxhuzUYHNc58KCqC36OQE3F7H2x/yVkRi7DoTeS4tP1WLTfH/dsqtySJM81MTUs
xoKmf/McjBVCihn9GMIhueTv2Du/OEjKrxpgadkWr7kATxlYhfee5js7yUjyHKfxZgcZuvf31sH7
F8iwIaZXvyWjjN9IJyuu+WD8eXwFjjS71H2JyStuxGaqDV4NZq83LjIAtr34NbzfzINTMBdanKhk
Bbppc0T4dj1ipWS4dGiFhTI8xjuWZa3Nvq2Z30p0X9vSN3/ridT6rsn711Gn1iUkhkT2qn8d7jeW
Zn6gmwA+UVIMYGBcxs51OBFZJdhR3b/MxyF/zTDbeZP5BXRI7btA+0iCwk9t1wX92j2oXQATNxz/
AC00+91/80JPB4Wtn4tP4DwjSaQfB/WJ5+HKWg6zqC6CfdANrCkm2ZH3oLyzawTtFvcKjA1CDJ+S
oJufHvcUtpZVAzXRXcisn7XNPk/3Bfa+Nn3yyveQrJ5dpQhtUfgiI1PZVtQKJjZ+56NPNDxx8iyu
vWEXAl1EtRbZzNeKFgz27DdRYhVt5LQQq/o+D/fTnK/Hwq3JehL9TWQmmVTa8aNOBG1UeQ7vUn9J
/yPKNg5/muYTjT6e8OvjxmVvAJnd3Ju9TM5O2GFSs8TRieNfSzZEXjpU27z7bgz1x0PC55fM2e5h
Q6EizLNMcRXjJd80vt5mzpBElpkkiGmtnFj06iTm5SBpI1YuGC60gHvbbv9mRfFSFLHNbncGuJp9
o8PeY1cnWWpytjiq+S2o+5SGAY8SfhFIYXEFnfu0/xiwshDY/jdX6MrrPQ0MjCbnp8q8F9PAX8D4
60Y5D88ASYpfEDUwKxclGTWkUTnnYBw+xDw8E/vNdraFeUrWZDqyWYodlCQ+lNriIxDxwVncP0Kk
e6fP9lqcYhVyrBn/apVdZxH8XQYNMsJGR5sgsR99PNV3rJnG0L1mFZqtRNIQDDkuck0O2olmKD8B
03/HNvvceWrZWLiUC7kcyUK+kbfgYCHM8AUfCXmsV7nGb1sv+x5PzazEvoB+4JasHP35m47z1qLF
3cy+dNY4bplAVrPN00bJ6vLfwuOwHM0iUndbkde+FUWn1gibX3LHXNZj75grS8VUBS7z2rgykScH
fwILm0+WYXpfSlAnYUw4x9JtDD1b+z6nMjHM6j5kBDrBNK5rgqcyH4MtFjlgZWF1HPr6VNkeEOra
eMq0/pUt3s5toHmZcuY/ZFtfdWteGZVgigswl4qNv9B7hv3yN8U6xPJPHAcST9dck9QaRAEySykD
goW7iygI3EQR0qy71n42pWGveoJ718pCRyqIVAmuM3FBW4V6fltUZbsVRd5vu7S7TtDQdqa2UEY6
CmeHofAWNuLqGvQRNcSYHUE3YTR7HAmO/21gots0gf3PqG1zHbiNvSqWEMrTcjP7kA7ZcsUq9ryt
I4wG/TbZCISUg/7QBbCatAOimhn4Ichybb3l4qcKA1qK3nixwapOzVlY2duwYHUkNxUpff2vZpSc
EKrbj9V3kOf/7B4IzrRghhmpLFY+yIWi4jV2VP/uKfurs1oEBkBL3BfnKTNYRieh4qyb9EabZChk
wuAJbk0EDC7293yIkOo3RY/5GMbyRcVgG4X3CxUHdoXOLXBNusmqGxWX3bvNM5+gLswDEVSoInNT
f7qWYez9aXqSrbJJbkDuYHVTNOL43LXKP1Yik8QnIYBPzOXYd+Ofmgtg3s7ZbZjlE1T7FAZP6m/Q
lGPmmmYdPe71cK2xXoxH1XPp0RJ/yZK0UavtJsp82lzmjK7VtsQHOwZSkDQKa/wmnenLbZiFREeY
zIwDQppUlcgoGBMU4aJP1LpxGcE/HsR/20XtkJxtPQV7djddZBmSiWJrdvgcii4CWkkeZjW1Yj+a
+NbuP7ADgRL5ns/paWlkzDJYNVoyGG/IbXv87ilc/p3t539YDWTRf9GP9O6rGqDdRpEdwHGVmJvS
LHrY4oQAAf9G9iGxSqssuBJWdxCJNDB0VL9V0oJsSkA0VmoEyH1/Eoqc5UJYOy5bFIPAKhfkX0MK
WcqyvYIieQRsySyHa+bqv8BuCd7C9npjE4TjAZMBzqEpNte2L/roccNeEI2pCA/ScLe6r7KjHFwH
iVpF6hFxCPG6k0EdYa34kEY84fngq8dDtODnrPbzLXCLKGu6OlqqtI4CvXwFLsWSPSIsYxDVbkfP
6+6+U5KT8/uz3GGS2ljtUkf8ejXafD7zQ2Uf84ALf2qWEWy9Miru96wp3S9uOhyKevwMFHROvor/
y1hvyN/aObX1XpfE2ZvShXh2/0MiTzkqH3cnF+osUTCHDhJcNBdFGj3uhXj/DdiHSzw5O9IaQTK3
au/L7g7SlN0HCRZ699+Xxj25jrfUuHZsFz9BSpcXIIkwsjx63MBSyCLdfJRNUv33cECs+aomxHsz
LW1Z7wZiYuk1YgSAIxl9sit+gwyLtywzAgLAFKl5ibrad+Zj6veXDqY6dA12aCbRlAHXNcgj46aE
g3IgCmFetVVWkFcUO1sxOeSLlcYmC8zgguqZG7heK4Kb211ntIIPeYFgo/chvKbfC5HJEUM+0v4K
KdcS9bzXmTs3xoOAqQ+kFVEGEzJ8XFPtwejoVcvC/DONxIdYAwfrbIZ/Z9IjwQrqbRFnvJuGei1D
K13WkH/IpKiYetOPcHfJnKaP+BDXBAbeHw0T7JYr/E3kc94fHe9/y+2sfGvHjCoMQrMX00wJn+Rx
O63Jf3r8PdMbAzhYj4cfN49v/7hnTrazzsMi+O9P//s5/90+/mlj4BuvHtTOx6/w+Eft49f937dr
pe9txIR75n+/m3788o+/899v4s7lhysW/79f6X9/MY1Tb6u189EIRVzv46cWhnvoXc1lOoERV+PJ
OD3ulfd7//vyce/x2P/395BylNC66rfH44+bKZHirp39f98KEwHxCphuHg8tWYmJvmp+90NNqxyA
9K9Cn3Df+5f/u1lyGulm6Xi1H3c500l7C4GLB6V9ajBhH9Kud9fh1OG7b7qzMg3ngobSg8Xl9rti
yCsypK1402oi2s37LlDfo9gRx/3TOXhSnVguDkPvDxcibDgczvtCpoDX6oVYrdF+HmDG70qcCxcv
oBNvWXJXFcMZ2YfW3mlxZMN6g6c1fZemBlCekqbkBQvz+41B1N06M38HtC5g9iqsuO1r5f+kYoM9
zEG+6qqF0L/KBoHkcPZ4Rfnd6+EqXXFDsILsU2cY7tL4o2FivzK8xdiZi/8V+s+uZUJ06H7HOilP
OPyAQQuL7j8e3sqclm7E+4FZOdtXTXZM5eLtzdB9rbELwJjpDrRWz8ts77IQ8kOfQKyYGJ7Y1nAG
HAA5DQw1gv5gY3tkehdEXdkTS+AMdrFUtVwrHwRqVXa/s9dJdbfMwS3SQuaqwwQ6kH4WefNvIMKh
qgxID3P2rRSJaOlA4xHYJO71BK8sJMe7eGhijcKCxo5h0R3TI4HXb8DmGNJQW6tpgnNlw08bn0YI
BXHRTXuZBMGGYWT47Cv8f3Weboug+9sm4w9jwDY4mlO7zmodJXn6q8p3RiV9Xtm7LHF0NkKmclt1
495v6jBKJNqEjNoINz3xjuLbq3G2puotRb71AsOhAlQRnw30KZE1H2fVoEayzTMWv3ZbhDkZGSOc
YbMjCmrMMvIu9TVv/zZOgseRFnhnuaQgwBKEw5dZ3kqZyt+HiSQ6Exd1OYN3tjAKil4WjLWs4mqQ
yX3o4+UbjWNx9R1Yzo4MokppMJiQEG82wrOsaj+Msu3hroyaXQeGb8vpgIJn7cFVjnkkFOzA6Ond
4FeIXEYfeG8Ua8A40NvFKZ1d4+fxoRftL7pbhbNTNPvEF+op81bmSMlXG6zl23G4w6J8idUZCJac
OzaKlU9D2NC7MwKDts10gD/IftDQzHtc8mqFUbePYnVDxxRSmVAbIDWIPOm9KQGcEJvobJRIXMxN
PlbGcUFQvyb9yjlWsGrPdQZrrq5a6mC4fHaMvnthkogqKv3p5zgNy8XONnYu5XlgPtQHKLOcKoDh
6Sao06fgU1tteQp+F80on7qYHFGJrc0V1/GeMNhrIzsQBX01LdQfyrU4+oHWrfNZVTvP7cM92tdw
kxbO11SaChYN4e1pRr0P6y6hrVgvVvZha8SlWT26m7yhcUobilSZ1OW67EoADmXP9CNrN34zTYyx
6nnftOOzK0gCSfkmIXOu4zj2eLf6iXdNGWznGvZAGYhrKVgLF6ZDae/hu40bDubS/HXXgLWGpBjh
2aGvY6JfLv9qVslGkxHo2P4bJ+2cRiIBV1TyHrwM5FrV0u7I3ar4GPHvQz2IrWGlf9Is3una7baU
3M0mzUL/At/5zp/Hl93VyDldyU6aud8ZnROAJATbXDqdeOdIPWNDbZZ9PmTFJhbT3yxr5hsnIEIY
BaZBdnokXC7HWghhbi0X8i5Al60eIVMVvXsCuSqyFAWYbYp3wAfxrsLXcmysER/SYoSHWcVRN+bT
Jgnz9HXQ9t/YvTTttc/Z4xjKte+T4Px5aYh6vnPlqsWlNpNERT8+RZPdTcdOW08+KUrwQlTFjtLf
e0AOAeyEBf51buCGpQ6juXum4eBj9TM6ee7DtiC77n4jOBsHO/wXA+pp6BKcrQnIHXIQLB5wLV16
bmpkKi5AAp91oM8KkOEgYebuVIxRj3AeHiONjAjYX1RJjDnNrjOG65xU92pS7F2ZHEPJZEVkFXoE
owZdAu+v9v2DN9fGTmZkvcWjXOn6l2Pl1pqEvow1eSo27z1x8bsSERajrXg9pgH0jEbCDhSc1sZM
SodH4i/WwF9zDQ3ajxXfq1obwLm2XFfElkfhFwLxaUcoQUEPicj0hzLKsJyt6jTbeVnS/5kq9UeA
es4Kih1oxvSxuraoE+fvRtjAx+39XBA1xhQBBqYBD7HP94oK9tkSCXwWqBoj0s0VSYCoa+TyCe7L
2eVZ/bEM+QWb7AzhsMr37HIM3m4YPSoAzQlTrx3KKzn/6GNO2TIlNpJ180+Gje6a4hbtjiA8TS+C
bU4oo7ogtVns60FwRo18MkO+p83x+NTx9M0pPG497VriQMgj8PJ1VVj+rs/fGHljPoIUTbZIuAQh
ylpSD+GKl2u/BZCUYDs0EVlsIarTY91NpSHcXt8Y9XPaR8McrhsxBE8FFWCCc/8m7fZPVoBeCR1V
XHTRfxZYk/czw5ddM96th7wXqZOTTdYgjANcFey6wrrgp66jBtrM1ExF5LNM35Yc2mS/ETU4QeFV
qRYE2xtkWKJ+fupDLi62erGWBP1cDlKN4GfmSoSmbOefWDqqF8UCaZMXtbP2a8yWDSOvXUP6rAqG
3VmjET+qpPg7WQlkHshXIFsLFjyl/bvEi713JskZy6zrQDJbvB18qIAs1I7MZUCNjbKIeumv1dDG
R6OCO7qCeGmgp4y6IQ/PGhforkRTiRoLCJOjQ1B66P6ujALgCJfd2hrj/Llz6GFjIKZW2OhgZYxN
/nwzM72AeXDFIYG1knLaAhFxPS0OOLdASccvStoEEWA1xH8rntEo1K9o44tdUA/EsY8/JYbpH24O
dlGn2U8+bt2PIRgp6920XoXxP6Hy6jMbVReZrYEt8v4lyrhqM3iiONmq0ce0ZMbQARya9GT9M7Iy
Clpy10K4UJ3rf1Yz5C1EgExJfHrVudFPQQ0g15qBpRmMklzs/AchACMBWl6ebJ7mO4OyOpY1JeTM
N9qHRrmbu/TL1epY5oG6tV6aXNmZXgcNYT0rR1J1FKjmoPw3uJAS7VEmO5Cq/4rhKUfEf+6m3wwk
+kuRY9Mil/McpjX+5Gp01u5oi22e6aMJgIJPl4l9wxgVjLGBVOci2YOps9ltUXbOnVlyRk4sSWhe
6iTGnNp6HO2UKWDPECGLP1kwAjBR5GuUibV1spgGNx6+BBhIT1TN1bUYF8aEKEOhW45kTe80fKKx
mJedARThWcG+dmbbO7K0PahhenEdlwTEXJpcQSwFxX8WqwTmRBa7oMMguOxt0wzPZUcNO9WfoJ+B
wzK8RFUZHqpW/PYH0z6GuX3RNmMEW9tbbxrl3pxHdSrZN0EwAEAzBs650sk31joGolCWtkUOTaMk
uwrcMCFVaVbvkhJX+jLCmydGjQtuTHSZBKNysJudr8iQY4+SP8HHBjNiubcsc2FmxcQaVy12a9hF
DrEmmNFqMW+9DLCvOd05yrKMj0h5jktK0HoZEG5CMtnTJL2dzahq4zYmyP8CX60Xk1PbWS6Bqlje
KoGUOdUVttoAgNc9lPjVKvHPe4yUG9QtoOQrMkJjUBcJesenkPH4SnT9vPFZvFkkFnMiaaQfHjZ+
4tZfAufO7242vRt+W06sjgqEhdvb7mqYM4q+KW+hg8NLa8mbuzOYnI1ZOcA+IQBahQFsbuyw89Iu
k03N9S0XMUsCN/sSjFiPThB+JVOsLtLdwspJnxONWaQc8UazaK8oLoBG2y3dHR0taYeItW3d1edp
PiGcpvHLe3z4EF32dkbyQAwSq/T0MS4k7s/en3cTmJrNBJ4w7/yrJNAd8Yl+M/t1nEvjAzRjVPry
ls8Qbg1b/5mpFc91Q+PJcO0c5DFAP+Q4e16Y+CCdj7hx462RxcaXN/2N/dr7sPI/7VzFW7Db89kJ
VHCU9cIeLom5qBfpJa1xwFhO/VbVur/EQ2G9qOlHWxAUHSNLuKR5UFwrOPVrRvmgyCt1q1IITj6k
nosqr2QeiVsSoJoOqoSwkqofbjEVzD/yUf2rkc1MsF3Eq56NahTL9alsGS8oN5YrqCe4ie43vZMM
O+kv/oqyMbyG5o2115m8hUMiG1iay0IY9ZCfWVHMLxLIjbEY9Bpgmdad63x2/RLcHjeM7Q45eL8W
1PW2N0sfEaqfrandMQMlxAjAmrxwPVAv0JtOqUi/JsbETK0VG5oUVZpvhD0crriiLzDkBjUQT6td
3xq7IAnFBwPeTSM79gV6R1OifQ7aKThSMbRM5WL5LJbNCHID7eLWqe1563tmvQMRkZ9t/P1DESxR
zaB4mwnTXmmTmadpKNY58Fbdzk33FlzX2502N7Gk7HIdnPGOapJ3EG9n7fSdETvAzmgByNDW+uTS
sDYQ4zcq7bDVVgk81FQkOytgrGhFRZm0rzVkDIIebExL57nE/2GTwgOVE7ZLRqrrEgN3h/+fnLOg
fi5SOzukLBiYgM5r7w5+Y9qyS5w62+k8rzZeNsxPdgMelP1IvhNlPG7rMZeAHFgGWe5vtKgGWPw2
2GsrO6E3kNHjxnhAcDRPTNtk1a2amy3pSNYPxSf+lKt+xEVgqtOcBT/rOPk2MG8+E9mHVLJuj4ip
ADvENgnppDRul6KqNvMEkRzMEpvjzkuO1ZDoNWDeZO8vI4G8LdzdmBz1/TwDVzbS+44f2qPr7gY4
WPuBtJVtlwWfS79cyrFB9m5PMtJ+1rIUqT8xxg68JcJsmxrW7xm22gawxHQa6In3uRV0m9yrbmIZ
5bUiCekpjpuIiFixmSvb3dWcQvt6KmCeeDkkpy79IDnZ4pCE52cbCPjiIKcUyicfnLgsn9zkVyj+
db6yP8IGIDfovZ+NgT9UOzr/yVy9Jd6AWFvHO9JYe5zeGP5Aj3ZIBuD+pNX0o7JyeWkoKdwq24/e
4K0CztEjFhimA/tiUNkBj/2PmlS9TRwKez35UATdISCPvRjGY150SFdCs7uOkVn538EoEG92pJgL
d/7heJVzHIcRoC8pmPEdw17VNVijYaDvCNAJjAjekNoM7iozvIR17fLXc1DhNizH6R5hKQtyh+4Y
3jX7CYTvmEGGpGl3cU6U8tL5SNbpiooBQvqACI+51iJ49e9kHDnWmyIjgSCGLy6o9A3WfkMLeq0F
qBuHzaF15gahQTquW3Sm+5LYPlVDJ9Itovei3UxBwvaz3cNscP5N5hH/CBkl5sqNM/vZsCB3xp1x
aEyobyWDKwFHvfLi8QLW/Keu9J9EMAupxmQkF2EGErg41rEx5qdF+eGlNQp5tpoh2KCmqlhoskTt
LGtX24IgjTsgtSU9pdCV3Nn6Exg5ZYp/6qBbIb/qNtLrOi71frJywrw92JRT2Txtm4kInsHGIe/F
AsklIxlqCfR10KWHhm1u1cDBLfL0sxsBsS7M+GlS0fOAoEOJFVxLYjJPLVRaEB5+lLg7yyLyeTGI
XfZrhl8CztABqhSZs01t72MZV2xDyuHUuMNf5uHmPiAkmrSwdNpOLNnKovnFmszbzwncLG1graEK
2iYCJF3mmVHlFvVKE7H90jFcmjX72hH3QmQoQjZ0PbxAsIEyUCTIIUbDeR3qX75wSrJR2fcBH7c2
Xdq6h/He1xsM1ohRtQ8z9t61keFacBmF47mFpmh0VI6V/5EaIXTDqq33JFoTK9EuBWIH7e84DSNe
LI2vQdKbmJ39pIgHxX5XrtiqQpGcEYlLTFKwMRdnnaa9fXZQ5RyrqYJzDgW4rnMmP72UV9+n5vQG
feYQBjodF+ETaTw7I2O2luWdu9L98IMKSvJmtRHLpP2R7BE48Xj5WX4mxKvIcL+YFXIKvQq6xt+Q
qSWvo7/8sNiU3SdS/skSZQVavpnpqXniJmhal9Qjl2WIrR8dqNoTJ9zJmb0C0830a5yEtc7zhmgm
m/FeCq00TLeio3xLGus3YZ0lW476b0/TvocOHa8NCNBFn56R2AU7383/Tu591CUSKIVY7l0Q1xuB
i3DnBPFvIeqnOH/MbRlkz4I9WZ9i/h15V4eG6R2tOnXh9bJ/qWCUrpOhNaLezSlksRaSb1s7nLPV
N3temqyK8gXYPddtuPCAhXMGC62+2MMXM4x1TiHy4U/HeZD+qbAG4EpuzqsDXHXdplVHUp15Chf7
l/Rzc5eZaXHSrUcEW2NBWlXjsYOgSYPOUUIdeavjfxaxKjfTcWfUEIHcEo2a78kCg9UCaomZY0hD
jUA1xDaSQPxEJBkS6Tn9hCqbRckw39raXyeya88lzoJ17jVsCBf64aBHhjW5Ns8x9UAGaOwEZf1P
bDGicYqBV5l06caHd+q58LcLFQKdJsWuxEhs4mndMXLkeqDmINI2/z1HBx7+kW4gHMyRMNOy4Cmc
04PtI+liQptsHGjwe59lC7jqU1KRFTLNVgNxGsxnzthvp5yf5kywSqeHEAPrBLbauTYMWWyDE8cw
bonlwpQQIe8A0fNBLuWH7cfTCWNfs28X01s3rJ+0Q4qRA7gHFQlRNakzhNHjppzcvy2zNWZ/Wbdj
eJEd2Rc9x0HrwMy0f1NTmn9K6dwAXafXdO6CnZVm5H1POddXZW0ZCaldTUocBZvDC9xD2Zehd2De
kn2Ab70u06iJ/HAveXtfjw3JjwE5KwVTmZ8ETLeu6MtTYibyWGv3Zte+3ouOQ2spOtZ7ay4ZaaJW
JTqPPwPl2iiDj7iUFOeTXew1EM91FRqkssz2W+7Xh2rsf4mmL360jIT2rMtQeCi7u1aj/EFRNcOQ
q5AS1IRFUyPN6WAfVUiWGUbwLZhA2rSWzDQjmyB7FgxM5wCD/T11JR0EFGyTq+hI3vTO6FwM5n1B
K7DgwrCS/NQBNDgjmdvdhezbWifBrU8btTY00ZbzHH75CNcgHREZ4Wi8B1i3xnXZDIdONHak58Rd
hfRiQ874rQCLwKBhsgBJ0dMsjXkJF4vroN/uq4RdzFwY+YrRmH/xwmLfE6kHj1zeX+P45VqSL77L
Q4ihTsenvG8FE5q0ji+EmhxMTYJGSS19VCUuc6/t0TuJ8pqq0jhooFKJS19u5C+gnWv0NnN6DbEM
pjn+CZFY5b5iT8kKSvfHpXVolY1L3vT22jWdfGNbS3scatLsAyxeGyjTxBDRt3Xa+yz5rDxX1iwp
FVLyDohSr1rjWs1SHUev6MkRTkAftGl5mfhcpra2Tm7VIDbRMSAEtHBpARTQAd1Uutm5iFteHjUI
INElp1Vt5uvHwR+QpkypT9JLMwhx5NpxzWZKRbNrn5skf7IFQ9/FUZvSyFXEi+nzFho4yNvWPLTF
eGEq361lJ71Xkty8TSrFa1NTo8QT4iNVsBlSmfUbFmJN4n2/VU3n/AwYtMCS7PmV8Hds666y3011
GNT30A7Oj842h+cgH37UPfop+mGSb+ykfHfL9LvxPPXdNMz33DlcLRI9LIEZR5Et81kZnn3shS4u
gXD2S6jbn1wGAUuCYtgWMPVPo03WRTjO/jUt0JTESQNpXY2bxOrKo8EqPc7Ejz4LX9Jq4U1k0p3P
xJKsMUjPSBYr+zpIrh8xIWBPql1ItQBE0DDKe+ruN7NZlbhlpX529CSYD5jO24JqnFCNd3xy4b3H
Basxlc9za+sDUQX/qrbo1kHudx5NP4IiZ9YgxK3kCkO6Yt3wUsd0voxu/MhlzrmBnQpgwE7zNUmn
6dZIRn9Da+0eO4JmMQHgbVta6n6JljanqEUHByrSGWjqxGTg402KL8u1nnAnG3tsm+lOSERuHPdf
vrW4VOTNcMyaKdkMmSy2sMA8HFQEQzh4nV4LwnFa3t9ZoOofTjjah44++p79d15MsiYnzfGT+wWa
1YUkLzsrGoIE7sIWJxhZrS5xVMmWLcuSnTE0FldhnRPJcrsZ7AoBSXgbyqR5mrxGngrFuw7HUB8F
XmxelFP3V9GXR7NrXm3XYPyMM+cYSElBM7hr4VNxWWFiv+k5fGHYP5xUkG4cLAKruUniVzTC784U
kFlVdEXUeXF5Ez0f+MYOs40PZ46lW5xfCMhh+Ccw6OpUVGd2tPRYrTpUsON3Yz6IW6MfpmB3042l
d9Ze0l9H07xYnBkbYgfFtrxfRYyS0a2XZCjv0DZNLLDccmmYC47DS2I05o2cgN4jX30o/5BWeyfI
m/1zr56boSzPJeYCGs/C+kSYiIHbkgNesGX6oF9U0yVuneCnnQ8N2x8uihbjH6pDYO0zIHBmluOv
WudIF73WORFC8kVHYEZCck0IM3sL/PbqT3MTDejJeVU4nIpSpc+Ttn80AbWeY6VMSO43AQsqkBvj
Lef6/YwN4mbZ2cqDEXJycmKE8tzKIkUQz3ro8Bv17rSiZZ1413KTDPTbxkKmeDmOe6UK69iFbv4C
WW/jmd3W51xcV7ZaIo8BxmH2komRTHWaDGyBbWgn7zJj7JpU4HJ51UG5Dh0DaOKav8qYQgRYR3ar
6lHse7aj7+y2kendmOx5TvEkyDBcVcOpDfz2vbpHM+A3ZMJ+MLANXZzEfItZaP5r7I5LoO8+w+b1
V6o3+a5xYF/ZCt2KiWIoGOJ5O0OJ2pD/dm0WlVE/0aI3RWteTGb9q6QYXwcEyjyvdfaRdox3ugC/
2AQO3iElmo7WWrsUoQqc7KUtSrkhuhLiTkfYiZW78bOsvF9B4jX71FOvwkieZIrgdixqvY+9nqYt
5sdIp7y5c0CAXAwJla1ZzpykjA91CfhHObO6TbhLJnwHn55k8FkU2c3CbciiRHgrPpO4POIj7r+d
1wvv74hPwYu3RcNs6nGT35PlncQxL9CYNsnGYB/0WTqdjLySN7xFJvvnIEkvIhkhiOwJed8IdnVf
Gqq6tFmOdtt1iUjizc2wt3hHTJXvGR/SUi3kRLR9Yq3CKWx/z6yI5swyz2kO+qANQvck7OXOBffQ
d/as6u3K/hMgFXoDqkx8wux2a+DS5NK1k36ZSf+KjCH+1oyDyIfOl11bI1QIH/OqGo1p3aakrt2/
9GRfnYP5n+8bWm9sG2UnUBlrDeFu3HfD3XWQ5fabu0ywp4WyT32s7LfOMv/vl17L9Q5a3LyTpRoP
JlmGd4J3dZyn+f9wdx7LkSPZmn6VsV4P2qDFojehFckgGSSTsYGRzCQ0HNIhnn4+j6xrVVM9c9tm
O4vKogiGgHA/5/wKsUARXafeSl7y6imoAvEqzTB6GqwBzkWaPgZDrD1gfLCt4vDCVGc6tVYQQ88L
vMesDONX44ZF9GN1kGQ2Bug+LzH28R0RnIxTsumSERilITI7NjkkDNoc6zh4SKKioKl/zCEQFuKC
6oA2U26bhplDAJsNY4E+2GQ9LbQDCbtU9PLZacYtdpw++pK8vHcmdJClBZI7QTVfS4wFCehhU62d
Vtybovhm1OBva1OHwUA63Z6KnFuCYmMxEozFIFtjmaHSXerdOG/6gF6W2nq6cyn4l5UYJPUdEUKB
YXcPcqblJc7RfMXf9LXr/f6JN/Y9NQ2+stBD1n0WD7sSGtqi6QgIhPbdrUE1AVixGX/IYBT72bIj
buMoIwreou2/OZ0MCCOCsqaktzZlQdwfnCzrTKdrn2kreyQ/pK1ozrjuRpGt7bfJKbJLHWnNhfot
WuhaHm+divpoKOmxh7mb752RQVk3eW+9pfcvUGxpcb1iegTaMe5xkV71mZfeIeFwQCCna+N2xt3t
H00agD1oIJlf8DNgsl1TB+TGJPORc5UfYOsZT6FzSPo+e6za0DqGxciaZtDWuJ51mY3nLtDMN+Mr
b/t7fwyi11gzowccRd5GNyBJxvEE+rZ4eOibdngo/PmEAjYMDljepPZiZm6wKSdK1BnhKzBxqW/a
umlvjgZHPZvZla22WzpVYp57O/9ISbaAHlVZb/CkYkh2z52kI0mJcNsISzZ3cVs+eLbUHmgYIAHF
khnPnDZHI9JIHOfMY5ry5s5Gv7Olh4WiJ9/pLIw9wjGLVNg82o2jQUbriGamyedyHcADZXBC2N5I
qxp7azMKsfhFO4farHmNmYovAbs/ctvEnrc/u11crBH+D+u57X/JqnuaKsNfjbYY7nCqOEhhOZjH
RWTr1PqxLzp74Uyk/bFP+FuVN/dbcPn/qxGpqZOK/hdF8eqj+/gfv8qOmfT9R/HrX/+4+2gmUsJ+
/uOPn+5//usff/zRH06knvNP/NU83cXVQNdR2KIx/cOL1Av+aQc6qluco0jYUS6lwJ5d/K9/WME/
PYwEDc/HcIiptTJqaUV/+5X3T58sQCxAHA/fNk+3/l+sSI2/KWB5fd3FVcTXAxSp5r/5v5U6o/Yi
zrBkAwla9RhqL3q7PUweF9mkFUsxImnMaKax0g4cqvchxCsMaqBfM1Wc3J9BXJzskpktnOj/IM42
/iaRVm/OI+lcd0w+po//0v8uzwWkjXFQcKed1vYHE/3wwpKwPZ1ueEDIqHhMDdI1bwuIpHhWLJAu
699fzuf/wehUnYW/OuSpN+EHnA1b1eaG+XfHhc5pdVDseNxNaDu2upz0RV0NWJlUHBQvvFRwLYvI
umeZ/fWZCtAER1IQa296xlvMQ0JnAuNZeMw904613ieOrdLza95dba0Kl0HLe9bIufgP2mbTcf79
rRto8bEvwquVz/F3e7C+n/xETspASKVTB/0b2WoIJCxrlyuPhHSEMeUXyRETfn0VQa+Gl7eQ7vyO
ZF/HEzqnmB3k8nasZyCthZ7SSbsdYd4m8awOpCdrKF6koV9Gk7S2JHDhx4bvHCRrlxbd0St5GWDj
xw7IfFdJwkPGOttGeg/lvTdRrNV+sgMnEot5x5AN6s/ICEG3UkhvIrXAMrJ541dPpk0ufWgb2cad
bQie6YDQgjluEOVIXHEWZObql3BIkmYd6opBHyqjbrIQWyany2YK0fw4JeBF9RxF2lmDObC+MenI
FubMlC18acdfegn2jQ0fnvIVjk5eXT1whm4kosmTxTYtQP+72clWDsIzAuTBzhx1JNWjiQ1euOmZ
yEOCUGYkDKkWdUAFDaFZdjhR+0XHyrPWhqZDmGvJQrXyH1HpgY+RsEDBYTdIZ6PvIBIopAtJHJAP
godBIJCx/UP4oBe1usBDk6lznqDExJBEEkZaXYcEpWQBAORWX7liw1nArCsKjACECs89m2kS0e/L
+kaywG1wnFWzZFXzJklf7Z504sQjOjOYuKuEdfJSAlPbuUKwFAeEzCLk8FN3WwZoc8IAYWl7NdqV
FfsPNi1WDZ4OAAapL6A4cioyeLMO5RxToF+up0HUwvBrgYfpEjRS/32XalInOJQX8XkRbofIdy61
jTzY94a31k2vThnfV6WPwXl2bWAWWrXlwZoILr1FIGTNtLjycARtoJsRcEbkIqdmaqLjICnDWgbH
o5W+jU52vf2G/NRiKYcBJ3v7GR0zVudkl/VzjmYrm00IsZT/sWxw9oY2iKX4i63IhlNqv6K9XKtG
dyNLucvsUqywPKJT49h5Fbe1MiHzqug0pvkLrskLV3OgQGLFB605oClv2Nh9LL9M3AQ8vAcHzLsa
9uRlkxDqnaFUCg0u1hL1zWC49aqzIwvneX1vpYC0gwCClZW/un2CKAHUEeX0bA/Qc6OAKzVtHG5M
mZxpMokClqBRrtzZDQPPdLgMM8MUzVBxrpw6kSGIaMutgWEuVvZt9jTgmB+iH9Jib18OQ78iEhyY
ib7Gt6pzW8OjomlYBU54B/mdI+zbJZPpmjgedWFIdNLBDN3Zi5BuZY3IV84wv6dyGhitmCXtv3yY
k8BftCOPj9Y90jJUnw4oHdrMVQDiJeccmzyD/mWwPk3DTBAhTdkmKsRLwzSfleNX1DdQ73INAckw
IGx1MDTQHGMZE6hm6YIgVcp4ZhBcvciD6F2S4qUrBniyOX9YlJAwtS5f1W3AKfUZqN6WcaE7LbkQ
xF7qNnZWHRqtwIVxm2A3hIJx5cURzq1qo6kJtYcNaD5E2qut+1+9gxFqbvsnMn8h6qGMpDF1gv4V
x3fsXlKSIG7npuq5PkSQX6cZTpHmbwWNTA2NeIHPAET4JCVEL+IFYpeEP6My7nAM+WwKtoiMdnHt
c+/0U9WwVHM7Q6vx0NylZNGQOcitfTsjfcfCPAykwY3aL3R9T83IGjFhDerTzi5JRSqWyc43Kia/
EZ+uDGey/oD1RgKamall26IIV3ChkDqZ6beobpcpwXBux0GpRIETX0NAzQvt3U/lSjcPDL8Y7K9v
L0SVwh0Nc0BxqIg9Z5ytJ6+tXz9YKdvL7TJhbyD3Z4ieZlhJ4J3cGhLHACP4SIf4IOrox+0SmQdW
s1zHCVf4kOVjfZHMhNhhrUay7FM88A69qrwGeZNtBiP7NnU2oKpVVOAUSaaBbH0pDbBvB+8SmTjr
NsqMBSxelYwJk5D4NhE8hJmUS9sklBr9I8PJAfCMJCzD/IpgUWHdhK2euvatsGAhsHOmBIID6uuA
u3PXw7Cy37AsHNkVwv3twgwnNu8kyr6xC9RxzS2hHo7ZRsztZ5cg0A6Ivqtl/3y7iqyAZcWO5g8r
zh5QOVKds0voJqeTkBcmrxnoij0Xpwmq17KvY9QRYlr4/ayzlHBt41UBXu2Kq5krOD9Cxifd95JT
F5gsKoVaonFNWBWEOhFbWB7K2vF5D/yOnFaSEOqvMvZI005zZEdJGx4GZL8FS/FMlIwecEyZC/BE
krTwMnl11StPAslRnz0UVnkllZI4IfCJVNKR65wVp9AqwpnxQAoDlmQd90oWee53DBWw+UOpEEWQ
+1KybwxtfoAdhN4gTX/aUEVAl+sXlYDAvAjVbp/BolBGyZ0ZnQRbH+jRCitTUIyx1Zdwr1e3HRs7
t2xFy/wrJZ+sdTiLOfkW0D2tjR06L5JPv5J+cb3VAdrIdT/qbJOckwUBu6z35T1agh7DOgjb1oi2
mE0FWwtu+Db7zqr+HeDjXDja0hHdaQJTSQ1WlznNvsvxYgqBJrAOr9rIxTXBfmWNPkGFFGu2WrZB
COU4taDjZCEz52JfIg+JqVpW6phZevQhk2Z3+yAasoga7X6usQvNOoU00rsvsRyTAJ6dWjnngWOa
mKYSr8lF1XJwf5cgRoLWqoYeELCOMRmi1PIJh6rcYO2lD5UVbl3T2sRgQ4toqJ9lN78G7mHkhs4i
GzFaiZsLk0EbN6mlN2IgLslNh7+/wh3GXzUNF1IfamuRN0S6ZncML6Za+0lTIrk7uVV62F1bSPjH
yoax2tvjW5TjdVupZdWI2WKziqMDjHoNAHEWABJyad67SuVqxTPrGcei7VGlV0XI4mOE6VLzMLoE
9qes4i2kqOVGTy5vt6w5AOykDLG6jHtZi3gy25t+Rj6DO5eIFagm3LkUYs6yc7RfgY01bdaPu2yu
/ZUMVam71OcoX5gGagrcPV/FkH97PlsrlP8B2hOhglrwTb+xcaoAwRFb8FSajOt23kTytO5FoGtt
tqRSnsjMYZEe7XZDLtSl0vKZwQIfshTRLu4nABRWZc1BdoZ4YtNNzH8LjmcWs4DKKYHtnUUPAjLX
woSWtijb4qvt+yezBg6pE25zpJvHKnXemAP60prvzf69VQs7s+Jj4guIaGM/bfvhNetxPK7lN/ld
lLQ2OmRrJHLeZ02Kze6ho9BbhHn87avXL2QWLDJv4erDsM7d4tw3+TVNy3MFpjxiZmqGwYNIb/uo
OHfYFu88n0vEza45eotVKdiHNMboRYrvWip0cw2B9jgl3lK3R0zFDK7V1irw+xaUiJm43i6/QNow
KjX4NDiGz/UHUbdrbso7Ty2qt3pOjMX5VgYl5ns+GOHythjDi7rcapDbIp62bK5Gqj+GVsefZaQJ
6llzZQQCtQXj4759CZqCHQ6qF+oB/4KK8jyS5ZlWdDXmVnrj/Ri/WBVM8Zkyg5w5ZEU6+Qxhm33d
al/PRfMRktLsWxoaImpwbDHEjvUAPmKSf+sV170quMl0eQ9ob2AjUkK6eshUKvlOjOwah0TS4Xv9
WIfI5ojwFPYBBPLszyGkdgRbcJpZB9KWNPSMeYsqUWe1/M9Ig6MaxQ77EdUGk9rRM95xH6C1YOIe
t841K9hIoWw850H2CJWWYPQkv3otRHUERkiO6N0NEDP/0ifBZWQ4ueo7F+a9Q5oUu+Os0biabn9f
DMmhpgSnoUg6ePxn286vSUtVI7wZjgdaHFXF50V4wZyCYpDPPg7xKYjkGdCW/aRgNoRCEaey9Jsq
kTaEfQ9ZMaYLfCB8gnlMJk5MPigC6lPToqFUxX+UOB9m+atPWCRm4R7L3DxnWwhPv27Xvkfc9JYY
dMz/1SPyZAXhMlzeqJll3z7Dc7nzSrW/ZDNFS0LuevSN4+Yl92m6ZUI9bEHHLtSx8Yf5LtHgc0Ea
/xTdNavZMG+nGR+FDLohZzKaoS5CwzX8nWbnpyFm7an78gqzATq+mW4TC7cbwEyxqdovsGWDoTuL
dfqtWqQVMxUWtOdhZrW7XcdqH65te6dPvK2ip2zPirMc/NNgPE46hEE/pUSazP4XpebVBgPChcDa
FA60dQsSm5TgJI3qc4e4XSWRBHHB6CnRxqcBkdV+6E6VXiQEEWRHreJE2AJNBDrHnabV78Quv3S6
/xEHwb2XizPcYKoG0qthCefEWaJRgwKfbZBgsMTU8oJVQ8WiNMitDR+M215XXUoiFFt3WM4kqDrd
mmR6TC280kYOsMSam7hCVVSqGQB8eXMtVJy7bUS/m05BwnMBBbScKQiNSkWXhz+weTn1JJoSkkRp
Ybrhi8sGuQgYQdN/sUmqaHKB9HJbQwlXDL8t4owTbK9+pYdQsmsDpVMcWQ9lHnzLEIl0hiVfmuFi
EHyaooaNKblr+gipltRJmurLE5s15p1UYu2c781oYHzakKoVOq5YJOWIhbIxfegNJ0ld554HZ0Cm
cBvRLkI+7p65GcXBUUFxnYeMlYJZgF+RAr3QywLXg3H2xCr1CZcLPLy6MittDsO5zGOhr2XhK2KT
e+8mKBL//Kei8CSISnnZDCYRbRUuAiuWBn5I7LSNWHAnEvi0di1fgFTJqFNvIjQpVnaN+tvbD/sQ
cxPhGckaXmF1yGXyUMvI3dwI/ZJC7OA5mJFHltcTSk7A2l+k1TpypgT+0G8R9k3//Psh/k0/beZI
328/1TCfyrggEjpgOJNZPf71aW4P+fPBt29v/9yE06OSgP/57e2rP38W3J75zx/e/uT27f/1Z397
VrIimFQxqfnj4xW3DwlIo2WLP1/n9vZajzSOroM/cPvF7Z9Qzw/keQimhlqD1EW9W9hWdvHXgxL8
FAGaEEvUMG50sYgtV8MWG7Z/ujYaPFqWjYo7tOQQtsfMt8rD7fvIcx/7yq83oVGUh4Akxe2Qj+Bk
CLX1+NqDqW84lsMh7BETjW1IOo3yuuo9G2apq7yveN8OscT88PZPXefxilhObeFElnZgCoa6LMxm
PIBG7xAhhzncvmI59Q5IL5doyI2dY7RnBEdIV6fIPGhNZeJCxj8hGKc5EeymuXSYbVN/ZZS+VUjD
sY9kgOKzp/siGAMfonqNmEKlgaZYtjt8QJ1WpNCGAiZ0uROB3GGQPm8xDc6WiV2VC5SBL0RVBj97
qHKTdWjQwK4iLBVRvyo7wKpYO26Bh0qa3ElBK7+H8Yfbih5mAGVwDMJQ1SBatQmshd3F93gqMEwp
QaE5kGSw+RY3PYb7MxQi5omXNEMKJIW3MNryXvNhDpZNcB/qAjXCCxyvw5B32tIK+5QFDcvpFlOF
neVrmMvEd5k7nJIWYWbuuV9tmJ1JCCK9yAeH6uRMS5Mz7sTQbInXK3U4sVKjnjxafXSeNVgkGgle
hE8/936WHYc8ATKqfcxBLP+XOdlffunZSxwWEH4Nxc+gBX1u6+6rLrZylMQVk4BIhVhtRdKdnbS/
b0FmWAOhhUJ9X4zE0o41fPqqt/09MMEdFKcVFog0pRZCyaH/mRuTfEJiZq3xzobaWHj43vCWXS4I
H09RERo4tjmDtUT0BX5kiYex8GqWairAKfJ2BI8ZC1zssl2BmVSnQHJSYjJmO16pdN9PY+G6FC2Z
fdQdrFBg+yOjsZGtxhgpLgf/2ekyk1pg+mHGEomDhOVTU4Emflvhg2dhbRnZzHyL6V4WQJleOuGC
Xxsb9Kopdj8oa/zova4l6gZY4IjEyTmT1gRPrFm1FSwTprdkMsurYTfwDZniDsGzmTCGHqiPzQE6
IDnfp6oj/xsbU+SmZb2rLB/hKDR/MnK7n7wD+hUjDLaZVR2xLcGrkmTgOgmh6A8xQrppa+vxARss
ldPR4JoTkJWQZPs5SrpLGpjiPps93O+JUIfhVUJaZh6nL2GnraVOQGsA1dySHcLStvqiNdxFlXm1
lZQsoxIr60GHM0CkdJgxQ0wbXgqPW8ap8SaOjGOMOey9ZHbNBaTUU3rNIUw2JlQux8VTYRD2xmk7
TIEcA9sVUNcmsh90lWHckoVutFj3ddbwCtR3Zozw4ob+trdYLNy4Pgs3uCsM7xKGjEQaP6ReRQ6p
DdNFa/VPGldGKm567DXxZsR43gZef64wRnEC8sxyu8JRJ0HiUwb1J2T6nTEEuERNlsr6de89tAs4
j0Jm6JqBgN5xT6fyyWjoM57TOwnOruUuF0N5797bcdpvsKa37kmLZzOutj58FC0XrDMJdlqj9tgW
2YfRVwxk24jLFgWYa9zDaYTK7TKuilyIWPilsDVLCTLsvU2jlz+YxNar6Vzpzu2+FvWvAv22VD3v
bE6nrGSKUMzjGgFYTbjM2KBPcc8IT5tdDeY9mfGlqwr4SiPMpV7NHgPjYZDyblLOGTMLN/SrBp8G
+GACVZqT+ntCk9ZzWME8H+Zk3VcxkKu9nJkt7GOn3Yb4554IS4/vzGHapwjo0RJn56HLcBvSiIQU
btwcHy1pO89aQneWoj3Ds+KsQzikgsnzdTe5r47tvIwlKfF0L6KVpJZXy84cXqF1nqnkVoEk7gZ1
3bQAqp2T9oM8aKdILyRxbFnqLskwLOXM7E+Ebx7gHjGB5lsnmffWzq5zLdwuxQEnV4Q8WrBwKEgy
ESGjt+rnCgM6bJIW4bRD8b4pgArSkB6xAOuLEzKLKnmxfSIeTO+sh7Q4GZuY74yPeRt/WbZcJ1g2
ThiK+f200Knia+XrR3p1Rgp97efEiVOr2P1XGo/MJmphLrsiOPW182mrWYbGhJHROkiJtuqyNSgZ
mW7mXSWqC2yTa1mYD2BbBIp0+1AWnwEIoaMuaSixm5P0tfjUCWutteFqiEJ26eLUVYLd8t2AKjx6
2jmpmgfftu7iOrvAdaalE+IulStbmp/EE9Aj1c2u1I3XITIfPReaMlIux4ow5nGdGmYXZXkbJ/dj
W8O3i8ABFIKPjynHvGjELpnNH8ZYnY08OpnEopsu8wPHY9A+C/MAkXCV5MWjp+enJqJWwzUJHlKU
YgQ1G2VKQc6Yyk7nVZt7TxY910JyX+YzzHJMedKmedV060jU4GNp26/q1KinSrxhV7OyQe1i8b5L
/R82zmR07NUiaeR76LtfY+1dCAgOetbk0XvJOR09/M6Je2iY57VvvDhh/Om07i5AdB3mcAMK7CSN
3NtHs3uotOIQGP3KyHKENPZwxwx+Ael24zMC70dSt8friOXHymJ0mvv1GiL1yh6jD+YpT9PTFOX0
jDoKUCaedqgiZWW0jefgSStAKFiW4OLmNa0q0knsZAYOPBKpVzfxHlu/+Cjn6NBhzshQJ0dc7aT1
FdvbmWGS9tGyknUkd4EyocicDTwIQe7vLM3ZNnfdaJ4GkpQXTapXmBNkT6Mz/WIm9kapgsqj+oKm
7yOjWZZsV0vmB/tJGPBdiuOIyGLMkT0HLQYFyA5cI0OvnvmPEwMODI1jOuxh1zc2NnzYOCxzwzvb
U6lDH0E+I6riFJL5zXTEObqM14ygOeDTgtnhsUt9b13m99TV0YrAs3nlJOG1Hutf1diiD2mDZWPg
/qcb6xoODnRtfQcBmNWg7BTKVK1Qrn62Wf3ptuz6pc1FqGdArA5D5eqEgdnaYMrtx9MqFt5pbIfv
WFZIweB5t44ZLlC+0UY50fugca0N0Lrw12euGUDq12S0KnxnXul91yx7NCgLTsde89IXa6I/qgtz
W4w27UWM36aGle+iaHKooZZ3dA0mx6n2xIT70dVwuUlzNnp3ZEZrZpz5aTjgz/A0USSpyQvpmbbB
QJl2MPaWYuqHXarpxxSm/ZbV78swwlcn0pJtV8l3vAeiDfOlcdGM/VUAoMYjpzQ5Y7Lxro/lsOhK
9vRqwiMS2ZujONk2bhVCvEmTa2RIi7c+YHCaWS6yOuQNC5dxG5vrHWRFrvmhf5/ieNPrOaCWwClw
hviwLBPtJcqx8MfD50WTcLSS+KXQO9wPEK5NM6Z83dAfU9PZDq65LFDpZyrPzUOCDISXrEHLyJ6e
5TeBM/li5YB1oXKLL7UTnIfCf0GV7FrZpz1TX1PruR5TqamgF86K5DEd6y0uxTvbrN5l/4ALEzFM
nzVOEeq/CV4E9foSBQ8I3IAri3zWQd8Jhx02BvI5MF6mYnXJsMshWN7CvWDI1urPfPZu84/fJRDE
bcr7BhMwdjnAZ6hEXCA6L+Hy9OrZEkEnXhmQhj+wLl7915/ib81qBFlEPSQAuxohb/Jywgl26imw
goF9CUXJwx+Rp6OSV9+aVrmC9zfPZ/W8EcFBJv9XDw55DVw6vEVoYN2i3hX+ra9zhp9UdvHJ2xMM
5pidBSWZhWxIqOZXFV9bWrq+fa1+x38VrogBV45V9WSj8xiKVAPrJzy/l7b+OeDNoi3QhN7+XwHv
0lVAx9k2GhcjgrGAv1cPqTDAUF+r2zHgedIyuGtkqzTvdns0beJ7+6XBxE52+rd6YzDbMiBKxrzJ
8IgFLrM5uen4CyM9BnwrC0R+VcmNs61w8lOPUK9XxdUhFuVKvVenrXNyosKrlQQ79eJV069vHwDg
2srGPVgy0vCVejr1vtTLaurjYMF0++w8R+1sI7ot9dexrz80INlGwcSEhzZDuFSHR308dQj/66MG
vCsTv7CIuVk900xYVHCMDsVor1m/N1gaLgp+1oKATV6xUl+rx2CNx+TkU6dtsQXTDB7aZr8fTtrE
Vk8g/PN0RMEvfLNbYpxVMaGoY2+jfhTxa9H6O/WQqiN3padDIXrSNvIv9VQQDRcF0UsuQ3c4j5+D
KM/qKdVjUPzk84N6hHpPpfgV3//Xm4r4oXrDkYDaz0vxEneDTFmp5zURI7eXU0+HG8KOp7EaxPXp
9IT1LkIDqhdcrEtxKpofulB2W2V5Hk0Giw3p8Z0FqlemOD/12F5LE6QjspJvQiYuFndVOqDOnaGO
b+NIx7wvn9ChgNBUXfrNdnvRRi7Xwqk3+J9dohQfUr3Qdz2IuYnDfeymeEZ2zKL1kkvRj7u7NCRC
CTrCN8FvsAJBs1HoJJuSABp3cNAnNwb0kPRURx8pAz02G/ORbuETI6wCwN17uNEg7JoLVRb3bJIM
yxQoYtcXTPyQ2RVeu2raSdDIt+W+nHexWeDrFpXPAplCOPuwdTqDvmkYGDfkh1bIR/VfERDUgLqE
YSjlYQtpyEzbeSM3ytJwObOJLDFL+tbhW2/wwkd1itLFmd66sJEgNYyodUyBdzMVm2NBN7Aa78Wa
03d0Wf7SrYn4omEYYnaI6jo53XMWUQ9BxeVONUGbrIk9w0Y+oel7D5cmuJNsWE1KMFFUM6VE+MLa
FemX27jbt5mmYwGFYnLVFMVJU3iloRAYBnb5ssFV0lQaUc1OdkGD+JkZK5c3Q+GpmM4qdpmkN3EX
5RS2roLM9A4GRVtmX3aTYFkc0T2aA++//CVUEGpj5e/wJ9a61lExAe4T6mHs9AIAycStmZD5dd1V
b2Vl4PFgZ+kKhdEC/dVmJleL/b0XS7vXnysSS1eAaVcsFAAha7yPFEiBICPZ1Ra9zg2cpHbelR6z
gxJDS8zAKcA7dA14j4DE4i+QBgxV4FxvLVeUG3OUOLrk9r5q9GMTMIyYhkSJuAEzHVMgvfdJudsX
ZIb9Zl4JqGKKPA7/T26SsWVSGjLLNhQMPRjw3nLxHIUUqbcL3fcQ0Palu26Ii17bY9hvCjqZyYP6
X7aAfniWtVRY4M69uuTJ0XXpx51049Qnd3KwS9I4q730saukbtR8f1c6E7RVqiVgFedB9w6B0F6J
FvtKfJW9GqSb20vXI/wLN9OS9WiSairtqNyj1IL/VZOGakMiGbFi+UkrqPpKDx4jNys0N2WsVpZ3
6Ux2N1HTxyLhuhh09zUfffzSBganfe5sZEDdMicPoRA4uE38pZc6aNGoqGCEXSzFzBhYo9Nk042a
cWMybEunxvqfUXM8IBUzp/BA/FW+GnCzQYi2St6cUOC+y3TDHZt5U6KD2Q7jFxWnWE/EXG7hNBw7
4u/C0fyhG4AT8ZCf6AOd5TTO2aYfyrMViy/w7ngB8yZYx3Z16MP6jLzgZLjpt5/fBcoyqlaM80lj
6qzuhbDn2tYwfIfrgtTdZQ3AIH5hSpoIQ+9OgbE3IuaEYwx7qygdJMmsYr/hVAUo3lhSheD9UOQt
2znBKMS6M6j3vRyKSDdQHqFQTaGQ7QvGNnEQI5lQ6LHtImEHgjqmeXLofeLzgItuoEGTg8tRflwz
CiZsQkAM1He6Lc7O7DwRrYiOHMGCuoH7yrzveuvVSWngSm2rAzlmUpykW6PsHzd66oL5DH22wb2E
cAy8tjuxycLzqPcMcImHnWd4cYQHAHbzIgNINI6Gb3klrmj+nrMYHpBiebF1UD0Cls0deXcJN3Dh
cplhVbPBSPuXws9uxJxZsg7zokfHgjfBrPgumkJwWno0O85WfnKi92CKpPrcMWL+Zkm0tmlG5l1x
tpSVUBnE79qA+RIO71iBpd4mHzzu53Edd72+Ql5FuzwH/ant6ED18S2O2vdYjYEcCZMnwR1m4SuO
DCSUizEzIyr5hM1Y4XwYky2UxjgsuhHEyiBKfkIQw8wxJbYJIvxWi1xuhB5OhNsMO1yjkTHVeCUV
mr+pHPOE+eHTDPTN6JALxJV8iESdJDssKSOKZi1qgaugsJ6rNqgPgGxYd6HGJSeOIN/UyfeBa2P3
4VxT1/yq+vZTT8GQrZkaoNQxapScggCf6TpaGvhM3GDGuogPMW4xkOokLncouonHbpD/+oqnpWAm
wgrGhd37G+T/uwJwronaV9KPt8qhbNl4YNpe912m/uU3eWpoP8rqWxseE7EvbbSvueLFKshPudDM
pnHQFa2zVUzPLPZQ8ZF0HlcSQk3bQBqJyqtC7FwFso+AN+tpIgCR13X96hWJ4HNm4IGi+g05cfUy
CMb3snIfuW6eykZDN2FTuCrsDGXvohLBj2aYfwwjC5BIwT7rIGYRNqqIZPF0+98Tmi0VavSXWEuI
wIZruDQmFjuPBe+c3399PCVl1P7rH8b/bExuNDiw3S6s4FBM/Q0UBfn1laE2O+jzDDl0V7SMEW3s
AtI5QFXDrZ72HKRSA3VX9Ci9Y+Eb2dgVV6lOuBpEI86aYjJ6EWVRGHj723dOOKrLPb9yTAhCwWvR
jDv3DtcYtZtg5dzTv0ngSJxV4T709YEG9GnGW/8/EKKdf6eT//7YlucYfPbgb2lP0LhQzKd1t6NN
22H0QUyycRd4kEc1tmZksHdZ9S0mMu5NA9uD2jesBc8E5wJfjJVLJwcrgHKFYAKaLvYGnP1Z4jKc
2yfvo8ZIhIo5+PRrrDCkv+kdjt5tF2XAhvZWO6qY+L0ZF8/E6nAjQEFWSfCqbIrVdZopKvJocT5+
c+0VwaEsGQWF9XSmynofGlZstcKRN0xLFMu9r9fYc8bH6ledzA+Nltv/4aBZf8sHu10tfFDTcglD
Bdz920HzPR9Vima1Oy2xIMBV4WUGo/RUSXTDcsfmuTOBxW5kyhs9AtRljwL3oqmthYbl5InAZQ3S
XkiOvo9qc3Mjx9xoTagx2T7diZAdXOOyruXIuVxCsR4/MiZ9/81ms60XiSB5M9MiKXJDNODWmjUE
tYxsqvG+EVhfM5RWd+B/f7N4/37NqLhnGxWGD5Px3yQI2MZnZoC3407XW3ODubAW+hHBaGwTWPWC
b8kE5jZrhW6SdNH6yfFG0tMsTmWC9+A2VWzycAofnGo+WbW3ZvHbza7ypJX7toJieSsYxnp6HGEa
CLWpRHZxnXyOTBkElzIn+sYzGLf0iEr1VkP1NIARBbhuqcLVSbFuw0fwO68wbCyGdj144oAVAEyq
dIThkY87Ty93Kfo7xUNKB7s+OG21d/0abqHa2+zYCLZOYu+FImL5kayWaB7XvcX4KKEFx90C9md2
1UO4R9H/4u68liJZtjT9Kv0CPhZajI31RWoFJJBAwU1YVQGhtY6nn899n+nep47Z6fu5wZBJZAj3
tf71i/klhZqwuC3Wt3J3ZVxVUZCjwFaFspH4G3jcAGDWsYaJtfn3VwR13L8uYBi6I1oxEWaYpJn+
IQuxe2FW2Tw2h6TMWSEpVvedh4ezYcHZKcZ7Z3HMVddhaFTUWKY5NVFuQ/TNnlz1EJuNLnyZJaeu
kjyrAlf7yM/vPDt0sDThj0RcvDX4cfoF86u/FqVWP1pOv2qHOtkK3fipjcunG4cfcM92YxvfDD/7
9lIWjlw8A3ywoRJOrlhlaeNo67Z07xKr/1jyqtpivcb1cN5ryeO0ArAhMUS4Qs3ZNnfFS9BFBPJW
/fjgu8juFtxu6k7bpYOx8ZrCPhf6aJ9t6K5pauaHhjEJNgn9ZcinU+APSObIXzkGo7GJ8/qhBas7
mBNW8EzsdNKLWg02OdzZTTUCN2YEe7C0Id4oPyQH360dwE4WPMkMU3Q2s4OBbpufcsUn5ATrQ4o0
p8m+MywrO4+1ybbYGhSTSv3coJAzG/GoDeF3kWcrkZirwmg/VUEZ5tXVQVq7agqElUpnIYlbjWtj
pNZcZF8cVvEPN2mOfhm8sFJ+yNaULtpczxIbwoXmx+jbPwKt2qR2D6WXvIDV4mMkF+HwuFBx+YIa
YSkRFC/luyQGUfGvLRFRptnptzVMj3Wenw0tcmgS4dDHJlX4gud9Eb6SSXBQTNUu+lmG/S9hyNeK
6CF86QuKJMLO84l2U2yHlDtliZjYaX25xa7J28T49DWOe8MbnqoAEpSsONusNSQZBKcGIHovi44e
phvkMyh+GzZLPOQDD52GbeCaYfwhhkPqASKQ3gdWxVpvRYydUg30sOBwjTZfdsye4N5b1a3X4fPX
LYJt2QpTyW5JikK02JuPOMT/COQq5C78c62rXwnW/aEe8KipCEYrpscoGWAAVCECmNq4VskUnNCn
YRIN8BAy0Yu95g3voKttEhJt0Pes7DHZ2/Tknmgo5XLKP2WPq7va01SXT1VcXmepmyATZtXRHvst
m78WZCPpIcFNAJ5vAl1fN2ZNlIhcvToBcDLoQAEL5b0u6Y9YONsQ3o9RPF768CdIvxDqtiUDUSfN
pTWYGWWmd64cGP5JZ8ZnzBG26HchSRTFjzFftrWHkC0dGVwzGX/pkQCfe+hpNskt45jG18TAHoik
80Np+AA9bu4QvDIEOwRpQBZ9+lQSaLjKsIDfY6R9tektjwLx96YKNAaA3ogj4/LLTmfjOcV/1UyH
i0CfjIf+re7cFy+qWY6aXEMYAOIUw/fUonzTuFUHvFUAyHaxtcMQglx0wxy2dOjeJkVY0ffZ3ukE
FlAo6Telj1uxYXZ0qhaDu04SeyBpFge3tbeKGNQh65ljrIPtdjvJZAxYZSczrepdKshnWGJn0+AK
uJrEcmeAmiMfFRBZiOTIu9k4Lf6CYaOVbpHAXEWvV7xchQPTku4Xa9EgdP2o5rpm864xd7Xb78ng
u7YAYyjRUZ+gpJkn123/8RljQz0NyI4ztMdFdwwyZqNDpZnGBmHqzfHL5eR3r2MdO+BLUFHGubbJ
15Kf4gSbYQW0L6N0gq9Yi7Ph4lTcjdOhDhZBLAwGZ83yrb7A7l2c1Wco6hiCNhY022JOtuzjNgRA
726BvH6wLNc/B/2SELZhvsW1n16mECs1c8k3PianjKZm7Ry25V1P/3Mox+U+dN3kkCX4s8ZZD908
q3MiQEgeLoe4WgMj2udoMK6Q6Oy9Okp1FKZL2lthtt9lAIclKNHRQ5ljpOLNGL3Shq7LEZ1t7g17
IySS18ky5jt1esnIHV/bMf9OI0ym0LTuQJoIDxXDw62pw+NtYQievfy17qHXGXZ4TN3GOVeyCAn0
Ej7d1E57xGaPOF52h9H29tghM92g7mTQMr36OFyRRr2ZDOOTSIJ0m/RGc7bqrjlPkf67hpy+y6ey
P0fV1K9gyKBcdmZilZEqu1bBMAeU8DwahJAkIWND1uLnIPRe03iIEdlp0FkCREe5Q5YJPaRpJudx
frTRzxYtj0vk61dD0FqAmMAfFG1ymJ7DYtFPXnxaOAAybwqAoUDfQ3Ia9q2OM1M/d3std+iS63pp
T7ZwW5AMczVgPh3jPK9fVSQGBPvkiPkB3GOUC2CEetqdaAtTRCYounMuiZG4G/UaIVTew4gsA4cT
mdkUR/cxDPGNITUqNGPxqqA0K1r9pBjAaYsShbxMmFmC8JM2BFZ3o4OScJVdBwKcDt+hA18HwtpF
rVqF1GZAr/7MIufFypcXVV3kg3QRnCy01Izzwq79MYSwHT3GfTC5sw8PZ710mUjylnoGuwRoT6wO
lGerqNHZNMX7CEHVbJcYW6e/cCY5K3p2YWR4/VFIM64jRspAtDY64h5+FBlPUDgVYVpCREuQX6do
A6nxpEf6vW7hfs1QBYk7nrlxe1N1UjOzfYxhvo8S6FZZgK2T6OnOgGl0AO+1XSyPcvtUHHLELzKg
i7Wfd4HVU/JEvA+U2zYlAgAsUoN2Tpne3JY6/5B8WMk+d0wY6AibGCUSK4okIEYEGZRLqVBzIkI3
7PqU0nhKU5tAzSmzC3E6qLIQIZopc7iqXmMoeUrAFVd9z//poD6nGGxhIV3TWvEdJZIhRElbfShu
P6khXYyunqxUeOrpuNf78bZ08XDE6yBdxWZ012RjudPandJsKYLw1CAjaDR6UczToJHVKMsgUn6b
VQinpAXnJH4kWdVSkx9jNap3KF8TMld45o3DJGpMh/xbaC/MKo0r3S3aEGe82TB38yz+JsWDZ5UR
VC9u6QTi4DhoB5r5Y/BgqHQYuhhzfa1d61DMDkIT+6AaaFeyjfvWfYAt8TDmrbkbWlhcndscM4Wm
ST2gL47SM5bsWSrREGenzgFdLU9Y9G8wmH3OJKBZSXWNSMBjtNo/j1FP0YJtrgFvik4fhw3snnwc
LsAqZ7cIMLEm7UGr010dgKIZ04mMiZSBDCqqMPgaIoIT1R2xRCZYJGUklscVRr0MVRXYMgX0J+6Q
vbl+t0/i5gfStGPIfAVdcTputGREScRBt8dchjBbE9VTQZLw2kEwYPbLss7y/KMVYtdm4k39A3JU
IfSwPpjFRIKo3d6kaMdifWC1rd9k7anwg8CiEqmJAJT1OU4Ozymja0Qy1L5EWG6ThLY+EuUlxosf
dyH3KZvN+1p0d7HLIxQ0MJ3bxr9pYXwaKua3js+p8zVCu+Lk3jYc8HEOTevt24ir1jqc3jQdTMdw
eUC6kcsTSuOWZuYXCasv1trsfgJuwecfpQgsL+UVcr68wS+3RM/4l05KUWMpRQo0k0OzmNOpFlHw
Er4b3XlD+CnCO8KGV6DVL5oZfFdiSeFNpvsS+c5mcjHhR4J5xetT9p1JyPTI7dbWUD5kzFtZfZC6
TBnR2uEvHbMLUpmLCxv21pndj2WsPw7l7L/jLfmtG4gF5HPb6dGj4+VYkVdfaZAedQmA5CC/VG/a
MZ2bzwHk1JTHOFH/Vi7J74lP0B2GszCHCrqPfCmJ9GqqY24a0MUcS6PROIyCR8cPLJJ/xLiJBhNx
Y19bezuCrWtOybdCRDyYDqHAsMUFCNxYDN3Vt0U0r4JBf/ZS7ydeH/dgUFtZL2EoutUGL5BcK86A
VPuV4UdhWygkexxO2uWMaxkzIYlptSEXeiyTD39KMQ+KvoqIOMDeq1BSS/s1N8CcXd/NZEnvIYmz
HLboJmamoeZIUW3uq7KnwZGau1ZAaRxqdydFK7Ifly2JPdNeU5PxT9JoXcOfmcuZVkHq6xPzJ0ER
CAalwkP1R1XErh1GFeIZYpLcwb8p4ZRSYOjypqpn8ULa6aFATq0AOIVbG7JqdltEKd2I+gZDBXil
IZJfCr9c4szWWKRrkwc1BYg89JOOzD6N/hoAKH2Ohs5xFcD+0t0BKq3sOixChuJ2h7Nt49gyW7O8
Drqw0D4/Ov59v3T7vCRVQod7coxbknpax2OKE2eneMbguYhfesvhYtjnxAqPumXgGN262S5xHPox
iP+IdMX9sDhPnTQTtaWqjAhGUG/z9yxX2ZQedOyaYCUaiOf0a+jJnIqHqDhYxA9GUFq12HG3lrkx
Oq6iUsRq8cxOVPhb5LRTprdrvaDRz0e6PXUIVsKKOwb1uxVhyigfbjFZDy2RfqNc9pOcZrG2UO27
ALRaS3GQEkuKGeNVn3UIGKgu+sUvjmaluasSg9kQscZJCUTHEHe3ntao2yD1FMWDGnCqJtfAjrYy
3UsvUubsoO8Eeb2bnSCEZLlvRx5UpboNXOaVNoEwO/NX7083X7TTprMQqKm4n0Qb0S06nyUyiF2X
u5cKfzYGagD51Yy/fxn8ssoI7EEzUPoGB2XTMfdivjOs1yy0tXVOxMxOIT629O53W6+4gE2fXB/t
ASm13808fpepgP/pYnGMD8E6y64JnuupR9VUSomh0iwr5Um01EdWtJtv1e9q5DbP7HVeN78vvn5J
tOVxyBfCMD0qjtZPJUuh2ODW9a5gK5Si7KtR/8sNlocJ3vZYureunl6trNjis3UbA1zyS3vvyf61
B6qANYZmS/o6BLhjbXOp8pLjZqdGLMvBq35SaPg1jALDy6hMgXziEsJ5vUJxQKST3PmSqrm2PdNj
ppk7qUBUT1dqzjurxiSvMKAupS9WyFspk/ro93DoAlz2ZXlXdyzP6pHL5URGDTXkoKgffrkOmQEl
5N19Nr+SlIwWk5vLTK6xrX0WPc+lENFucFg5/Ry3A4kc46m2bjUf2oc8MC8Nf4mkhKrMWf5rJE2U
wgpKlCM1Uf0iLoGwn9WkV11DqBbM6hNA54ZhflM1x95lNtG6NwZN7CyyRio1VqbeQy4H//o4TWQh
yGG80MTXYA0/OszhgcMYOKSESkaH2OHxqAAw1N0gGizN1XOhMATBgIWRDy8IPrmfNfdJ1syQNjEO
l5MLNcDq7J+B1z0rLZGPtHklIDXaS0LuihfOAInLazQJKA34JRXUw2CPHKsFaLjKsNRk1MjLp0BQ
NeZ9PPUkcSgQs6MqUKDqtFxCeUNWPb2zrKV7Ez8FetCjaIqr70ltLwuvnrH4ttRMMUkeLMsxYtxy
Ophyx/OgfCLlzq6yHiN9bZNjXSP1gnhDSOxLVlo6pac6y8QevY3Und4E4KMkXvqLu2DCHqYac8lW
sIulq5BqRw/682yF33LWF0fwU5b6vhqSvXotW051F1wfoW/WNxr/70IgiZ6Ee/K48mslLM7lOs6q
D2y3z8jvUBjQBOtE4c0k70E4ZSYhpy7wz5y1RrXHBLfaJWgPa4xnd3KECdWMmZfHZcmbK/LmHy3N
7VL7L0gfGFyAZcCoN+7SLPqhniGMxcedOzUIVtxyG5bz1utQmEiPGimJc6aS298Lr0pI60kBvlTz
uuIzA6RAxeTv0ZZQZsgn0xuyD4AjbaEPVitFz0Bbn0mSpFCaEpJWdedVjTiWHFOCynmeo5f+y55L
ZzVZ7D2Be48u56OgpV75QBf4MzBeKrJv0y0+4ny8xj4xAlqoq/m35e5qE+6x0k8Kj03VkAGDeVtc
cPOH9o+d5a6a9hZ6gNKib5A36xxT23cSnZJlCzOyeDO33U6pCmU9F0srBDNH/ioViIo2Ypv5LsOq
cVXVDLWhT6HWFJgql2sHVdC2iANg44S7Vj5YjH1O9mQ9YoRdQfyYxx3JbpuxIiIlLL8VYQCKPTPT
otuMZthtPppG2q3TqMVLT4ESOh9oYQ7ylLHS/dD8eSfbmVhqa602v0Yu1bEcfstVL6n6LWx/3ODr
0FyNU/YpMcixp4ZUCm72j9cQLx2cHLivvRRpsIbWR9bpFdBvj050Cezj6BBBot5CNEzA3mR61GXk
wAt/VhOMQt6bkxfclK9FisyaPRL2LynIRGN8YOPYr1Pb+PBn2qWM5wojPAfezfI0CQZnNe5F/Bxv
AdqQykCvGrbCgQyMpsVCbU4LUWN+Vz/NmVPT8dL89VwWv0If29urQSAk5rZQxQpKqGtREMfrRd/y
jMr/FpkNHZlUdLQGIxGJSeeWsWF6Vq1sO70UIMiLXWQ7BfNrNKb6pmjyzz7DWZrKaUkp0ahtd6Th
oCouuHcYq7xqOjBMgEY010c8/Jc3ArIwRAHocGQhYRuWjn/HQtI957aVuvQkgdCUop9coWM5B820
Axbfcrg0egzT/5LFU9lMPaGBrQeWq+Ow1DjApOW0zJgcb1MkFXS7YY6NdEJQs3REkAqHvOm+NAYe
AhuTtTGwkOTfUEcBdwP32Os+eAodmCUFt3Y3bOCSJWhA0gU2BvHtOJbL212tiWkS8+/6ZKfmIZiI
HqzMZaRECabKTC3yoPLbv70SCUSfXxIrikiWLoITM831WAsHM1yxVZYFXmzv6KPulVWBLkXx0QzK
W9qIpXJqSPX8RKaLgAOYd5VnubltlvAiay/LZR5ahcv9NKbBuo0bWHzuy1y3FTTuFwUmKBxDtOSp
9YPxrMwxmmyGbZu2sD3RAw0kXBJ9HNFDm+4pyspHM+LOWdhsHIzvd+1tsdi60xRlVk4wU199zxYG
SKlAelrb9nPEBHxViOUwddwDRcHGrvmDTnD2oZc2L7lb3mEfiQeJM//0xi+lUg/qFHqJzznvwWo8
mlRMAS8RSl1PRlfgAVzt/dGoceWLvzs6ImD4ap0NPERlAAwZsQ6ZQc12HZMHnp8ivWeOVmzk9J2o
CngQlLvTWL12LMkSWclL8Bi9OtR0Ri5R6pI8/K0a6G5pn02zfx0INFwbXJ80zWJij1iNiF74IZja
jr25mcYpoj2HfDvSYLhO+pVW5XHONEpAZ1lZrqT6SqAedtn7HOc/DcKZYRJhvzAuGmsdlC3DhZwh
EOnE9daqIHKNmXOOA22GUmc95pLxkY3Dfd0YC/Oa+N7y4GA1Czy4XJKnqpDi3eapBJzdDmwt4UyS
WraAvtWgpBvNx/pXUi46x6PztMOLQ5GyrjFYXsmATwpbuDmoXgoy2nDook7SlvxHXqPGIIGRaZDL
600EyfKEQuxKna0iD0UOXLo5pD1tAxYlK8t+TLapWAytPvxMyBfoYw7ZbT5Mg4EshpYgGezkciam
nHdihwFIbfOiwhLfwtK2CkDhUtdUJW/KXCVO6ztRDs9y36zhoAPc92ccqpCRyxY+YTrk6jzmbZj9
Lvs3tYSq9axIPmKHpsCs4FJab5kf74MYfMAZpno1Nc2dy+x1R5v/ISJSo/LqMaq/Bq//WdXM1b2E
a6ZSMGNYdevJRYBppiQgSXISC42yCqEYr1a4+YG/fsjurgj9gxePK+wfn83CAeQhon65GEMk7QFa
8Br4yztyDc4Eo+xzPf2lTDlywQqXS2gaDcGqkaSPMPBufkcFRvDoUXgs5xL9cjEFUJyOcYlOoxf/
gHEIuDeR2svfVIx61ugJ9z6mlwdlDKWYXiPBLCH7gCIOyOFf6kCi9cL0C8oTlVFAGLFVp1/KWMh2
2FH80tywA7/1ifWVtNmLNDCS26ZWJog0yubTK9s7SJSfalwH228/t9Xb4lEH4bqDIzmoRIztNFhB
8j10sC1bJruRfPiarrwh0TyqAbDuMrEDoFlZvn/FC/AhgO63RZTBUhvCee+CZ9k+TRPlPTaO8FOl
3GxwpYMV1WEuKX69ld85qW+sl0J8KXDYwIEeW5sBeKpfMyGByGpz3fUWJrxMPVzRHMAgCuHJMJ9D
VNTvBshva3WTMhgdcFR31nmrl3IQ/9TL0EN59rm54fUwgMy7ikRSgq/gKqFeOKjaT/VupbiPCfFa
PGaamRPbaEZc9F8NxEeI2SYGTVB04/1kpfsuIfTLYEmGbforkpTaSG+2fmswIqUOMRvvyaOnPcVD
9dbpXr1hvLP2ne4erhlEeGklJru0SVoiofezVlb8LpnSQ55hHSAAPyW8Xra31oJzrdqbTjqNqTFq
3xuftlWQFWx/ZvaEolDaScjORqKjMTtg0eLHYE4Ew8vuM+PHrpTPSiqIBTUkGbyHudcIPl2gCpj0
Z5Zdn3DrZBkt3J/ygUhyqGkGuhpZRSsCXNpSablL/F4/JA0NBTFY2HzJCqDrH8TBafJiG0wEk3p6
+6j8u9KF7Tr2dvDmPTpAA+8+xq1bB2p4W5oRz3IgsJZFOG0wslqT2gGw7twkOr6U7mchmp/S0Ur2
jAw+XtC0HOqsvkpPkTK2LwugByAyNeNkMT31n7Et/YGKEB0mKznLHevKFbP9m/I+zOTh++IyaULb
1ikaYgzVwXcGP98HROWQ2Q6I+VOhLPpEsxe1BP1qzUsJzo/wNIYGGJsyq+B7xrWdQx6ePEnmKcvA
ZIACCYZWy8yK10xTU3VFoZSNp3pyF+muJ3swhT3JwFiT6iWz8t+mxE/lWfaq5Y7I4pNbMa5bnN/5
WCOTgaKrYWksPY9c69OIp0d5eUzbSXdknU0s9wwDcPiXV0MAMjGzqV3qQ66pVT8h4WNDZ4wnf2xQ
ok2oNFa1rKzkaVYVsYTTVX89uTz0yq1I/vaMOxxscUpm1QF22CugPE7Ps1wo5A6O5ijtcN7rpwSS
RJVgyiakbhNk2xRbO6cfpmv4QJf8TlQgrIeG2NQKnxrOxCJLbU/C93hdPjgk/iiW59LDuG5q70nt
JAMsH+yONEp55vtJRSXCLfruYFiYLyS3BORK8yaG/i4t+ne51qi93w6WexPi0RaeqDXvpBVbDx1n
ZYTxd4APxsrW4rNe4W0YF9WPrnyeTfumHKRk0euYy0eGUTgKPGk/iCX9EoZv3b3WRu+VMD+rR2uX
WqW9aSouqKwq1GYjPNSg87yDEumRT0GQNFfVuG8xS1hZw3BMivGITOoBiv5rOxKQg7r+VoxPJO+g
bxTOrTYMk0EiwbIUNqq+FYUl1nmwilv7pWzq8S80TifCiOodZaMRmn+xIP+/NSI24Wz+jSi1+dOI
+P5r/I/3skn/yYj4rz/6f0bE+v/ybN2AsGfpcB89F7fY/zYidh3N0hzLt4iZdf7mRGxhX8ys2NY0
x9VND9rofzkRWxr2xb6JFBwiFmG1vOB//p/f0/8Ov8p/+Oq2f3z9H0WfX7Ev6STR9E+mnWc7piz4
TVuzsUp3tH+mpeowtgdNC6lJtTB7gC3TPZFSxnIRUb/mC5pOjAtniDh4vHyzJoSHRc65/nbS/nFU
/3QU1h/kWHkUnq9rnCbOBRDiPx/F0GoCvzAdAUzm11Ceg2dWTegEs35vL6AAWL3jVo6lQ4SeI9TF
NrS773mqon0EygWQhRLw3x+S8adFM4dkaZaBB7JrGb7p/XFiGmEa6PS14mjM1QB3XjAt7hdMiDL3
M+8S7Upq1AHadbc3zfCXhcc5fhWOs9HB42FdPgVEZG/7Yuz3pg1dLM0AAV1/SdeFBijvamLcV2aN
h2VJIo2Hq/GmdJuDGNvDaOjBSYTTy79/R/qfBD7ekQ2tj0kXN5SnW3+c5Fpo7VS2DaoMf9HOpjvp
Wy8i+qFC0WVWvnUwpLCkTUkx1itrn+aMGM21U1LOeFNxi0vXeCgMUpkMzd/+D8f2p2eyPDZudIw+
TPmQyPv97+zoru2SZoQQdCRc/CkYHSAaLTuWmjNjW0y93fpRuZ7N+h27z+6U2Wz1xlgfMydCSY8p
y0NOXIE2/4/H9S83pqPzEHJUluNrXKg/eLiJJiacORv/YKXQKokTw10/WkPFQTCHeIjMYxkthc0s
AnJYJuMrIn4Q6aKe4GbCc85pkv79qbLlZfo7kZwlRIMXS6ofpH3f8OQh/41IPrdkTYdsMwczAUG0
k0CcKY22muGJOz+Lm+csuEsNM3ysxyy5FbqznfEnhejlxLu8GegGgmq6LyzcW8pB9JthyqwTItxj
US7aWzOSoT0Ezd1iZgsAJD4qdmrdnHnS6Qu1k9XDoJIRlfr0kHi2fZxEida1IjE1nsR29kg5xqXy
F5IP+HHCn3ZtWV6s1iUEpGqPtlm+RyjsCNuTnVKiH0zR3ptjI3Zl2cz3TbHx5vmbPD5EeJHTM1nF
vgpKDHqWfpq2BKkjU/ShmY3FOJBl793+/ekFK/qX5wQEDX6FznOPP7th/XGCixwVPkLe/mAwu3Nk
dLQZBucaVvDZSMzmmNTMOVLCg65TgLVdYZE5nAIXJ6DPoofp5HTw1QtdhGeooV9NTkDwDOVnM/ef
Y1Ty3iGjMg0lUCgK3N+VDF+P49nn/BobViV6UEKt3oOO/LbI82ngjHYPx8k9QQi6pp5xI1tuOEat
q92Lhg/qs1R2A53TXwffqddmNDuwEvUI2xE+ZJF/rwdeeRzxe9z2hJC4bfHEZezvs26aDm1n6zdS
iubHKHhAgd1fiy7XkfUs+o0IA5kLFT0wPGG6OWtiy82DSwLxD0ZJ396RY4/7ZLPWkU7Q3LU1Ditl
cayK5GgBwt51fpXeGfavGXBsQ7RCeGdgM7tbKMaObHCwZADFeLjxQTWa9KAiaB1SnJJLShrnxfE4
+q4GM8Q3dZ0bYfiYJ28z7vQHtrZ2FenLfC6aAdsSDNPEPN/DXr56di02QwXDRjcKH4u5ujladume
Mo22RS8rQiEapH+dlgOaEzJ01qVvhhPF7QV4FoYjqZsisibIpNUuI4XnQObdz2IYXryq9E7qGjlZ
1KzryNQxjAHMNk3t3YZ8hX2YNC4bbftCztHRzCHgQ0DcugLAj11VetfEj5AUz3mXm5dIJ+4mEEP8
qCU4vZBziSa2rPd4y+nPfeEGrMyeDFmydrQv4cWueI94Hs33o+BuMWCcrfpsvhiw9VDdWvWj78TJ
sTQbbd9X3UfchVBiJ70A2u1BXTBI8lN7Im7AG9fmzC6fiDDfeoNl8E+y5GLJDy3TzUMwRtKGJ9j5
EG6I9NJZZr3pKRmL4oQNRYw1UxQy0CPYdulhyxawlI8D7lTXsoi1a4DPXUy8zrGe+59Tg6Ciz8V0
Hbr81ce9aek787Dok/lkabV4iEfpIcFXpqXdimXiJOul/zDPAL8Im06EUB370Hcf1Ac7JDTMh9tL
8c33mA97f/0gtXkfHe5/W/W9CDE4fSrziNwoF7it/DKBEfHG9gq4Czn9Yy7H4BByw0cUTOFjli8e
QXUwn9WXc81i2pjRdGc1zl59yyK/LER+eWrNHEYCUWR7A8uqZ8LR3X2YWtqaBUY8qQ9aYgOQzsu9
Jn8DQXh/yAhmoh8BAzedq/rQGZxQ1C2/1Vd540GKZKWj72RtbgecNOMoe1YfJqz+vcUtyBaSgvAe
Q2SIRShp3M7aEraTn5aprq5+NoJxTj6GeoW7ZYNdLqIqTklv+q96zBwdzcL4bEJm1MvwtSpy94Ac
ZgZ9TaCQOG2/7XpaLhw44Le1xO30i4E/blBX70ht1rHzOcZp/NKRgZlrQwu+Z7/qNhi5V+YuzAMM
TCCVQAQ0pt9Z2ftXnKwy1/jwCM26DhiR9PMr8cZny+mZuEXNwUloGYtwOMwdiHXg25sEkdQZsuZx
4rnAWIaUlH7MjnZmozIkoXgb5/YFEZq/it1GppqD+YfAdmQ5NuXKr9HcZjlz+nDEuGJIiPDSqvjb
YGnb+RW5j3bHaDUDWN8QIQtVYa+iCeDpMsIjiTDK8o/O7HEFZPHFq4vOt+m9e5KPI/QoIzgR2QRa
lWA3NhsvSefg9j+39dWJisdYG29E6zrbMSTb9i+OsI7FQEa4xhYa6V0Wxf1fZzOzFnFcCmwObANc
PmVKEydvdt93V63D9KCGVKHWpwWzzdvMvdy0PzxNEJGa+2jul/HsY7+OEcL07KqZNaYlFBH7JeO7
lO6Igc2pOo3j9GG11rKzYkLfDLgH/cgigZpuYy0+DnTVCA8sQYHueTimmEh4eYH3MFuewUmtC3Ic
n5GKWe5TuLLaNPpbzY/FqUajp7dkWEV6fub6Xb0wHs9d6F7dakEwwZxkW5NiuYYRdbAzdAhC99Y9
pfC+CECUyakl3cyDCoBqHSpVHJYEcxSkgJPYrYmioV7FgoHUcuKO+vKckPPBb3XRZTL1cxfBCrdC
aLvFcq/3w7koE/G2LIcZEeNmNKIZyDVLD2Zc3S890wgasmzv1gShI084LeO8i9LhLS4BS7wpuGlI
NeWMGcH7DDE8wlS208Vr2IeQ1qZy7/eDu5ntcLl69WNjJ/opaGNpRTRV/HtSl7TOY2MlF86bmvQY
zQAh04g9upZ7zsnPljssuKHwReOR3FObiDfkm1XIzjojSMTniTogF7ups5uTA13ktLQDLr9hkZS/
Na9EBzdWycHsq7s6M8p7zf+KGLmegsD8QVFjH1O7+YplnnCtESgpOv9B75nQ2JilbAsnh8CeJRjn
uOb05FiLToy9xXbsYXS2GKm717qpuTa9TJAuHOsn8tvqPXaj1yEd7ZPZNsjCrSreoFAVEDFMk2iP
sIEmfGqcRpqLZTamtUNK0KFzXw8Y4sDBL1qcRESbH4rUuepJXu6Fv6kq5iC1z/iDWQuB27ACEQQE
zVEdvOjC9rHq/bsyrMQJtR32OsQArrs+1u78HJ58mOu7yL8NQ92wDAzER3bYvFItk6kZJ+91NIs7
plW4GXJmsU5+sLAsJzQ6xlwI+yv8O3qMgalR634wD75ZP2QNOp4JW/NWVMdyIDZxmL7Q9ZR3Y+kx
oAma72rxGPaGbOCJXcHXr496UoudF5bYipemeWJTK1Ddd2DkegtzMcQvM0pdd9O2LIV9ML0Z+IQy
q+MtpHGeb1K8Q45Gwt0kX6PDMA4tvF7vuYOOZg+t3l8Sk/427JiIIhYeUxtIrmPvCX0iOclwxJJz
GwSVuGSDdKdoAAwhrG65TYxNB1Ulcb4gxixXgsmM2HWPBqKHfYM7R2bN3qmH0LGKYg/HXbAK/JoZ
j/pDdsMrGY61R1RqU5/HceNCcbo1vZwLME2c+vItWMZq1zHHNnroEPESoHCq4dEUtbli3Wh2nuMl
L/2sfTdovOBEuslTg7qib2fz5zCIZb0wVNnpAvPBCPUQtNWhOkMRN28Z0N4G1we2pi7B6NelNjXz
5CCiCfWz/LLvh+nCzsIpRscddexRg51Oz32eH1Phb4d6dO68AkOOCl+eVTY7wR1lqoFxUJr/0HF9
E2MyfEF3OII93HkNKm3D8lPm+4VzNoj1O/sYg8NoNE5Srqq+gwWHc/YMjGfrxYTSn+Fnxh3H71bq
r/rq3Aw+SDuZSCSJoKNp8BrdYLVerYu8wxzEZaCKl5jYWo3BlyL49AHbduNIbnBs5x8NDRlBcXF4
UZ+pD24En3rU3J6ZRwnfvNbQ2/n/l7nz6m0bW/f+Vxnse/qwF+DdBzhWlyw7rknmhlAcD3vv/PTv
j5STWE5mduFcCAgEuWRZWlrlKf8CJxGwgrodfwUtzW2blcKq7a0/jFL25rXYXQuar2x1QZePD3HI
p5fVGVT12ugvDdIvStGX/lwTk/DGpOwuZn63FMRritPJrZp9aENd/wCkEaSmnd6JoaytMyo42I90
6d34vQp8DQbbtbkqUgXROHEAVHRufpcAuzTLMvswfmVLsrTVTdrq45fOWgODtGQZA0zTI2+hmxrw
jjjHtVKXldsu8BKMOMClu31Xgdor/U2Gf9ys1aX2WgTRXYlOdu/wN7g27gzJdLZJl0UwT3g5eS5l
V6YVPEp2Y1xJJbwhtTEAsKbOUnRc6a4MJPHOHWyyC14gHCC0WhuRDEx2FpSmaDdUw/Yx44WcItaJ
vfaVyfk70ywtudQE4UYqLHGLtYi4bVAfBF0wfG2kVIENNc3mJqAanwRpJ3Qm7cgo7GaQAPutKjh3
SmXmq15pYVG5aNHWBHZV0/bb8SEJzYoOxvev3a5z2W9tv5CZZ67MTn/xpKJDInatGxn95Ey7DdOq
3uLJlOyIy+mAoQQeRak153/4OEw5+Qq1vGvZxtJD9rRPgoidXggxdU7csGljHVUez8Rd04mu5Cr8
lCf6FzsXHTQk87Vo+TqjeVgsiB4frHMrNv611XvXeU46UsoPRHhrX6quW9Cnl52kMnYEVKpRwquS
W8DUGuHS79rfYZkEs0z2PwqiSpteRBXF9x70mNQrVzYKMRraFuqsKOlX5pH1rPXqweiNdWPWj0Ls
AiXrP0ciupw6HjMz58FNbQ+lHj9ZIWFJBmjSyG0KzJ4KVMzU8pbg5KM73DCh2qygORe08uZptpYl
f+OgSp27HwIasKvSJsKVCwcBU4SUbPSNOCucK0HtNg3CPEVWb8VCPCTVHXE+6PeMHhc8fVxPckPa
+Iotz7S6Xdf0V1dhjdRqOKi5ZvjKemKSz0SzelEFA9dSLTi0Ad1g0TA/yolebmh8IcyOWpgT6htK
bRhcI6xNTWlrDMfl+ABXSs9dHfUq66XoeZ9+VawyRd9IQAsXqqrdIuIJ5DAPZnICi0yIUxP7GXHZ
gDmBHoeOIxJXa18X7gQFw44kq41Fm4RfWqsiiB/KOxFQkcB8QrlEWNi6CSSgaK253vUWvX0QRAky
nGgiYilakw4lkfSHzVRDFYnnvTB4liDljDVEdgiw9E2jD6kYZTMnayPAce5ljF3tVw6OG44hbOIU
2cIVEiJm3BjZGqzXHw2ILRypNXkptZb25OjKtZVpG7R5LSqgurRF1hvzNstVHnUr/ZRXA9A5JQVW
LZuOqNX4VzL40SJLjdvAGKKvOAdJlqQf+Uj2Qmg/5VntQVXLDnqFIAowp35VNFj76nVozzw3oFnD
GULSHuxUGnpIeIAs6wzFvcYEGR6LnF+XQWgsi1J4qjl+Yo+s3e9qc5Hi67I07TRHtwAPFTu33XUZ
CtaqF5Gyuq7Abq8KI01vPY+KYY5AT4XEi6obBkm5ji+ChK5lYkdXNaIIJEuPolSKV2KjpHOW8ICJ
yZjEb7QxbCsxeQrzbCYJYo1+c/l7TOHosjGLbSK37pJzj/NLE2+UQQsRa7kPsaDjRL7BXlc8pCKY
CaxsVXRfrG7ti/HvGbHUKqjNW7FHfMOWPZBiEsBf+EooRFraEkBUuQghWYgGMgQ+rLfUzm6SzLsH
pj0XgDVe8akB2ULZfWeLlrEwA0rK0MPnRtXrOzVg96MOFWRLqTZKEPfcG44gP1qDzhCBwlUSOGCE
gCIMML9bU2/sx8SPl0naPRmWAkvckRvMdCqcctw8wZcFqQypCW5RpefcapEBl3q0IuBOerAmULBF
3g4sJjhCJ7upk+I6ECIcu31+HnTEtJ5o26RF2bopMoztYvqM1CaQiIXtnCC776StspXAlW918Edo
1/SPpmam26F03SO1ytNC8lLQJPDivDL93axgCbfiQxJbSwHMesQpZErblCb71k3JKVNDnYfZF7MP
v/gUKAAu2W18WcuauR2/xhIKYKkHOXEQrE8HqflRb/6HdL0q9cDG/vTHdopQ/Y/fbgyrWHaNe2/K
g99YM8tq/bMRAHnCZULWF7qgLqMuDtY42FjrfPgFKlPbHutsbhNkCHF8nZfoUW7Hhxra37L76pKD
43/aEqxd2WHlbUIBUSr9BqOAbFl59S0SzVeBhQB2HGGQHKbRoYtaUMhKAWUF4MC2l2+KCFcBcl1k
MgPEWCTdbZaO4/d3dhYhYW5DiZQa59ZY5YUd3XtG/ZiLprKqCy9GFwa0VgtiGmCOvOukfg4HxGqM
+yqnrWLV5kexjZIHy+4ShDIwUHIQba2bjZDowbZRzO7a7bxsrhlCAUwwxSYM8mdWh1tbxGvFKTFS
aoqKSkYXb3q4y1S0y0i+FFqoI6Yio5/nqPctBxcGEMhf9V/5sA2ObEHbwPKAAge+YO6lCHI3pXXd
uL2yCi09JVFEj6rnNs6LhAywU+c1Vi4zNxya2YNbvOaDlEmSeIf7xcpiJc8FMbb4LZDTClTRmVgs
ZLMPPulRlO9szEfArhXxvKBfdhVgh6xIiHGlljliic1NiJnuLW7SQDK1vnyGb7IyII3gY6zeG4ab
rNgCMfLxbvyUxPYujn3hUNlU77AJrK/byA2vuaJJlKx6kRKMH5yUGk/lzRKjVT/XDpQkmJ8vEUI5
NYJvMmfMTYhS+FXs+Nkl/L11phb6lyhWIMKWGp+rSCE9rNw7QAhUBiuKvCTUxjxximAjC40yNyK1
X1e21a/6mKMDh22Fu6UsKM31c7Qt/ZWYtStKHMW2iGE+lm6lo2fihNQDcekT9Eq4MnIBMdfCgiiD
ZYqSFWie+/pGz3AncYz4JpBqCXy3vnUoKBCjWN1OI4PrlMS9z0u7gqOeQnSiHVdFpXFdygoOZhFg
41ytUFbs4geXHAGaFFmwM/ApfbNO0C8vZ/hJ+/OKyPy2dVCv1pCcyBPuIUF/zs2i22i/Q5Yrr+Hw
Sm0roBwtYjCkjJr9gywdOtXLPK2NfZMjhuHHHhB6YAHQUHd0J5MNZyaS3n51K2OzHqBn5KpAFtB5
aT/4iJLMZJdLSmrRF9Oru6rgMi4cBNVbs/9aZBGGhDYQSoHiKoIJ8IN0kQZunrtLP0dDwWi9Yq+Y
UNN8VLcB24FZhFe2rqrus+uWhOjI5l2PZSlLU1a0jfQ7STwgZZou4yThCivNT3oKZ8XFtXwbevgC
dmm6rGSZNdZCIgqc/snrgIfIXXPPp9Vt9NgalC1rxNYAT1waAxUX+XN5FThiv5RYYBwRkABgaPcB
1eEi4ffBGX+0SiCiNW2krBMriKflFWVO7aqVPhtVdBNrRX7r9nFFBdop90IE/UjlSssbiNpa97mz
mmsrtsQrJygXGtO77bz4U9ibza7WdRRkff0aoNBHJxaSD1WGk7cL7E1pdMQCW1o2QaffWFghzgJZ
hzrsFDc9pW3HoGOjYl2/7NGs3ZVeddfrAZV07WumtAtQlz78XoFg21e7RaGAX7LRIrAywSQ+xoO+
UYyVDuQSnGj5LDadiwSz5s2Luk3W9RpVCA++V1uhmF2P7CJjgaJAk5naSulyZS6mqbsYKwfg9fW5
XcL5sZx4nRtNvKkDBDE9DIPXXcB0qKoK+Mw0PuePHYeyZpc3nVzn264O7p0W2KjfpTJaQNJcz0Ba
tp2lASdKkz0eB5JFFmnJso5bj7d0OxJPl4Jeg67Lqi9I/ykVpx857YnCRX/ZY6H5e9lvOg+JOUX1
rnWBXjNB0qBdk9viDa59hLh0nj64BcehkpfClZ8LDCo7HxqNYgC8jb2p2tK6KqC/SiQheIe1rIue
+SOw1XduYla7KrEem9bKcLHAqEDKY+XRULs5Bw//KS21uYuffE1HxZd38NZfaiXUl2noC9u4uvNa
s/pUd+InFBBgVsR9vHIlPmI1VKVVmvcuPoMuBnL05zvMLG8lX1dWiYFMTyOK9TWKgZcpJpE20LIr
6M/GxmqTJ1Xy3YECAwY5Rg4wTMFudVHhsAiF4Bb7AQXAGmgkWfHtlehCMHJmdWusPfL/XVG60Has
Tt8lxIx2SeEIBZpyRYab7TVBrLatS9VUS6Q9RJQnPFGqNWfVE60KJFfjJCuW7RBaSDkNX9ksqC/J
rD7ZTKOZ1TWgdMsG4RtrUKernIDCCQoANVfvVgWJu03RmVupXodwoZdeKcODJ3Mi5061sxGAWaYi
6LuKttQWaO7ewivooYlCTIB8hA2FbEclNdo5wFQBdAp/hDbIo6Ky0wdFNesbIQhWmvlZ1DrtoQCq
9dBT9Ievi+1xXe6NUMqvtAqRngb+qNT7QEQ1LgCLPLHsUu0aQQH6eXBk5jaFs10Esm3nOiGEBIwZ
kLlHUKgVZBLEqN3DCe0Rs4KjGGp6hSaI473ofhYuUQdXt7oYmhsUMSIHJrAn+bgrGQFSEqNSBkwG
nubQC7ZegG6QTcniUi84MHiB7TYu6ArAa5OWbe1Q9EO3Fvi34IC/oi6UN5mdr9OqyOZ2rbUYv7by
JfLi1QKreEfmRkyba9im0tIPacTXcfkoK16zjhvb7+ho02IKsRnZgz3tLY7kAOZ5nuXFTTk8jMdO
yA4GhxKsjfaGpiWxelaa8bUxtKnVVir2WnsjO5q7Nn1OeD8G1NPBDLhxh2eGJ7wECUk3Ch/6ugkl
eqMWYP485Ht2vNeTurhS/XBlEsbuoEdoi7QPwo3rR2QKCMHEuUEGaimPcR5yTaoikGzV9rm5HX3f
lK2/biJxH7Tl1iriaGdBv90AxMOwxk77hWJBWO04m1dh0h9cQwGZbkbWfSV52Kzk4mcbBVekOvV4
IfbSByQ0q1kUYcCgM5EQFbJ4peaJsB2w3iDb3XnQWLs01uKha248WZhDEe9vDVFxHhDU2XlN2+0c
rUIIxYcLAMjnuXPVfNXZSbMQXHnn0jf63IoOkqSlfpkTkl5LqWPv1RYCd6bVC5UCyrYm1IOjJX0J
GoSDvYjuAUFobFL9iyohp7cpU9lZ1YqsXUZZYT2AgFxZbjlriF2vWswIhDqSt4joZDeZmNxQoodt
IqcHoIIvmlM9a0mcYAJddA8p5WlKCw9eqnhrmGXR5bgexpWB+hKIS7FcwLVK5jL2sZvQ0dnnjseK
L2BP5tng6QNYoIjV/DYmM+1c5FFFpStnGaUy+lC/124pzSTuDfRf4/zK8aUHGuDiPIzp59Tkbksq
W6R9tDuB5xd3dRAhKJZQqfARPL2s86R9QkXzRShgmvuIIKyIM+XHviJqjXu5X42HsJLQVfJMYjqt
LZ8bYCn7KC/EVVdnybyL6WzmviysKnDF+74wnlxUPx5i0VL3riI/Bdkt5EvnXkdW/8HKAb1jOSeh
koHUbGeJ+VZtUvyWAG9wfQ0PCrCm47O+Q+l//NLtBq6tB3o80kquBEx/NwoM6H4WVOGgkclDHDcf
pTwI5y0QDHXw/apGyzExFL89DWhrb5puT7E52Y4P2pCpWUPaNT4TK2+g9ZQUwNnyaK6aWFKZSGBh
QxAZWHkdn8eejolPrvgaEIVwY3sI9sSN9PpgmZ6BKly2k8pM3BRK9TUosYFCPI4B0DyKt6WQxdvx
GUwCnTNc/+gbg31ITdEMeY7haTs89RyZF2pwGrkYtM7pKyNBwqW17YeH8csfDxpcR7DK9Go9LUC+
bhhgHPA41Pfv5aqF9BxmaBEJGNIQQWgvtLZ5Gn8tGL83DhCICa9jfAnvBgxSwFmAGZ8yaqTbRG/4
IMDgZtvj18M3HRe6RwMoA6qKUszMMI6xeBm8voYZH5/9+NJ2BQJVaHzvvj9O/7vv/fjyx/9XaPNg
iPp9ZJja8J3NGA3x4QN0f3yK49cCbihIlxTOlsUv0rj01C3O8SrMGygECGpHADKsYNU0pkXp8H78
BUH9YgHh37RGmwL+HozJxnGNPmZ1jE9tVL4x9+An4zPJNYuF6JfPP741ft8cfm18VlhmseqMZPNj
uPH7xzGTlsKfmoKfw2KmRJaH3N4v9Ndn45fjDyq0Ny7DoFLRR723aH5uytSlglvr4cIS2FEoMBVb
4iIwzQpuVsO6cMc19uNjDYNlPWyqcSe1XoWC6PBQDw+qjuFqhqkzjrFNu0Uupt3KlOcp6vHlj4fx
e5HbkxkKVM2DEt/mEu+zxfhGHJ9NMj50Ru4sUJ9tgYuY8aPl10CdwAuEGg1kcC5o8YBrQqJGCfKl
oacoXnuU+ywRVm1krBRLA7FlPghmhUivra/8KG65ovUl4Oivkec+SnF8h5wYonQtws9cBpTOBYDZ
ErCDbkWAJu9MjRRfCqRZR4aHG0j9GHryTST75lLugq+mRb5DI/xRT/iDUTl0FtnTQpx8NDtlU8eF
Oott11kVirJXWW6YOQHUczAXpgr6JGfaTSn7zpWjOku3H4rNnn1lB7q7NXiBl80lEuNfqMXRK6cx
egkALEhtPhkGBJNxiXlwtyhtqv9dplLdLBduGCJ8T6S9sXVlb6tqfqlU+3boDVclKgy6j5a3tVO7
wp5RravLjB4pysFaUX1Uw/wDFbNVZT9KsH7nbmc+p9rHUkdxKimtTeEEz5zWc5qAvB8HvU0B5xo/
6557tIUEFVlEmcas2UEqcFLtUW4gfWBHUEQ+XKny2UQN5rKzDDS5JfoF2JEgf9bRwXFlkgWucQ8K
oKtV8cyroLMINl5e1ID2KK//nnkZyudVKMHlaDcJYAufzk0dkVva9gfPpJ/odITysWpfGilkf2uu
hCqOGzyf05KRUdeoN2opDBB5GXp4grJxHZr3YYgLncLMFWRimD/WG8GpYO4XnYvwRUj/3JI+Jwjp
WqRZSkSIn+b2sqjtW6+8jpNOWSRRgMhGhWItcc28VFAf7JdhYULyjx0agfDkVEVa2YBtLtssw71I
pSopy97eypX7rpStma2X1QxsxB0lqj3vHfJzh5oNYCp/aWC13eaWhPZOj+iHHj+xO/+QyjkCCfRP
CxrcBPgb1WFxSZKMz4JKD0NxV30NdVCvxC8kEAVbVpbQtnMk9GJiJ5lTl79sl3aZfuxKJaYm7X3x
UuSBwETPQUjCV9IMOGKRdNcZ2ldbt+das0WuAImukjmuckhZNuoSNFEie5W3CHYA8pqJIHcQLELC
qHTL9lEOK3nZCkK3IEqWV7Ebi/M8S+q177TWTHVL9aFF0TRqxHjXWy5ogCjSHvoYrg9d9WU/pA3j
txyUC3LUNO/EuIMF0mrWosj6z7Ita/uoL42N4Y96XpQLekfGQklrB4qMm9FBt8UlfUUAnZr90IIu
3lgkiZdJFrNBFc+geKBJwH3gMNuDRaqaxreqHvf3LnboSY5MhNDZRDwiy8YC4weuBbySQhuNykRR
P7Rt51/Xqf/IRVE/jA9lu23bQrz30TuyGcnPlK+ZqVjkWHbzYKg51X7R4SrsX1BTq7Yy3jgfvMFc
oImWSmrLnFWhtTaMftgmgnfnuPBtVeUKqu+lWWv1LsOVYaeiOwFn9k4pFeOulTwcnPr6g1jJCKPm
z6iuWPyoo1aNAPSNrpboliFnvzGlQOHUyAHbJFI7R0ocpqGVrxK1wDKOzK7G9WgH8PtAvBMsfcqI
1P1aj3BRba4M/wllZ2zQ4iZf2AV2b3KDw11UoqsDbUsyLUKnlLAwFPeZbqp7Te7UfSwDV2zBNSx1
odPZycj4U8UOKfsbM8z4pCtVUm+zGjlnQXfaBeUqdA+Fj0pb63ulNCFYoSqHK5Q3jyLcDmBK4FXv
lQNaPXIX4MNfuhCBSIHaXkl53rXL6FFvdl1fWPca5HpYwB8jqWuuELNK974g3Y2omyynKukl4tbp
83Wt8+f/GlksDYyBE+C2CeoKiWbYHJIuyu+pFn0t+5ZnKOk6kMxg3dQ0vcvIFvCNQLoS0OJ9GxX5
PEcwWBvAHa2OI8tfvwT5J7aHaZocqKKkSSKNwFGk/A123LLdsvIB9KPWDtzJruQbw+EEQPfeQ5TP
/BzKxOcAAjACTWr3WrWcmSVHEn4cCQoJmYLxDIXD3QA2FWspuqlN56GkubwhXRWvBxToWI36F696
AFy/mzgTZhjsCXD4Kqj3U8Q7bIZQ8RPIeYFV6otQwyjMqe1rCUXJBeAFlKtq3IkG7cRa79wVaVPw
uVfWkhp88Zruyi5U69Au8Pl0v+iy+JRQzKH4o70AUNFUzi9CYKoxH4oEF6/I8/rtv3j9P5EbmHVL
hkVgWjpvYwScv5n1rvDhzEh6wlGHMwdc5mTulQVvQstpsnXiBlRGPAPyVC/70Pg0apJJ6t4vrXKR
yIm6ANt/1ZgIn/o5ItbmJ2uogGR++pmd98Fv03TVpkkzKyIXfUxfvVbLsDoqkv9HzK314m7x/4b/
8UwHLmcrliPT6MdXq5fk+hC9FH/5S/v75cP7XzgZFP7S68sa+FYnXyzi0iu72+ol7+5eiirkBbz5
1Z9++p0JNQw0UqAekv/ul75Rqn490G8v4+t66NKXf/4DGjnFCl6f4yXxCTFsYBL8z08jje/mr0YI
D7zp6itDKxbcL84zWvtUW+GVQV0Ik9h5/bFgmReWaaG2A63MMllwyMrzB99M0Z9Nwk+v6hcT9de/
c/IODgTN8dwrytx7Lt/OgQS88t+bhHdD/JgEXbmAmgFkCM4QO0rVlNNJkDTlwoC5Zaq6/o1xd16T
wFFgQjf7d5bCn86CwketyZoMQQ07CVlUOOrfLgVDZxKYJGPgVUEiHCh15zULENBMaF7TZsG6sCRW
uqJLVO9UQ3+3IUz9Qka2G76kpL8yLM9sEiBwsX6nTYJ4YdEkkkRoc4YIGoOP+u1SsEYKqiVqqHDB
9LREJum8ZsEwrOPyPPJYvx+yPx+Nf7ofVOliiK2IbEysAvms350KhnxhwC8UVaAakgl99ngWn9XR
KE5eCbxJVoIok5opCLMMb/LtSmA7DFGfyAQpiC0wS+e2EnAle0+4Hq+s/2AlKOoFd6AlY19q4J+i
yO+3g3yhKlBguT0QQz9O0pltB30IzKedCVwPFpVl2eCWJFx4fz1IonahqbCAFVXSNNlQzm47DPz2
v2ESROTACbtVUx2Y8ie7wTAg2RuyzuQQMqmydHbRkqzAOZ46CdYFKacqmTo8aWwh1HeBgiTpF4j2
qFwf5Fecn2d3JpjmsHqnbQfrQhRN+C8K6RdJuPluEgztAuAlCZqsI7VGmj7+vXO6HGRY6FMnQb5g
H8BBhdJFqITkwul+MJULQCCaxgRYqDCc4+0ABHfqHamqF0hNiPg8GtAvuSrf3ZGSpLIfeP9sFtMg
YDhG6me0FmQNFsTEtYCKCKciPHeCRpNqtMbZ9zZS4GzEpM7gZlB14sYxvTivS1Iiw52aRKnyBeoe
2KupItmkNubLb2fBYkcQSuiWOt4PZ3guDFHO1CRK1S9ofGO49qZqcDIL6gVbgXiS+iXKg+e4FnQy
3Yk7goSaIMGQofEwqYQL78NGk3NjiBcMGbMAqg/HjOWMzgVS3EGlZtpFaVyw52VFkeTBq1G22GJv
14KpkVAbVEk1rgpEg84wjbJIcSbOAvJLCrBW83ui9C5c0K0LjkROBYvTQxw1mM4so6ZtOnhGTloL
3JSmPgRELHf9F0ETa4GMG09Pi6kgiB70q87rjpDhu0w9HRVyanY7O38IG4f3eLIfLIIFneRBwTyQ
TXF+FVfmYPINwdlIDZF4QT8mSsPZ93YWLFLqIY6g7kBN8hwrTBIrdOJ2oK6ADhiQCIXzb7wHTydB
kqQLaiq6RR3qeC6c3XZAxeKY406rs3FBEDsjjKZRrnmXRFjWBR1GSVQIGjELHTOtMzsUFEmaHDiK
F9QRWfI6dSRSiPfBgkEOYVCHpNvBPSGO0n5nNwvK5KNRvaBqonA6klGONZZ3O0LUL8Y+s06x8bVT
c26zwNk98VxQDdJmXaYEb5E4/6rUhmIjKYQ8OoAzXWcXOA7X1+SQiTdJxY6WpEhTaoiKTteCyTUK
5kiyDLIoa6g+nN3pOMg8TlwLClVVakgoLHJDjGnE6SxYhNciQRUTccyqj3/wnJIIju6p54JMKmXB
M/nRbDmdBdYCiZbM0WGolCCMMyy8qtpPwq//aR9CVS7oSRIyYrJBfeWn8rMkixfDT0yS1zF2PLtC
E6XC15j+v48X2BHk0iJ1Njq05Ivvb0paUlyfNMQx9R1KC2eYRFAXn3xHSBQXTIImhYIbYcF74IbB
zzWgn0CXhjLUGRaaFApNU+8IhR1BYMgbBZow1NnfpRHmUJQkuqbeP6RSZzoLx+v7v98RpNUqeIUB
yGNIQ1b17qaURPGC+xgkNzGVRX/q7G5KRVMm7wiFm5Ac4nsA/VNzzrzgGkU0QiZuGmPoc4sXqJFN
zynZ9zqgDI1yEmbO4rtqG8mUwiFM0okQ+FmCFjRUiKfGTMYFNySrXqZYo9J3eldso5J1QRGKNOvH
DXJeWYTCZzi12Aa0T6GIRInZQpr7F1nEUF0wqLBwfaD/fIYgHsA38tTIkbORqgKhM/23X+VSoHh0
5npA05rUeceY6szWArXxqTcE5TZdRYBapbR8rDu+i59FNgRXCEnlGFKdX7taId+fHDNRQwHC8xbG
+bbmaFpUn+nZE0lwWxItnF1arejW4CrA+pwQLMjgeIiMyZcBcFBt55x5OwuEkyQR9CoGUD+J51CO
O68NQS9t8oagWw1rgdDw2JMaP+u3s8BaIJ82kM4SxaEk+QoSOKO0WtHw/5i6Fig0sdjxR6D3NjSk
OW3fzsIxoeR45J4Ysc9nl1ACRzanhguU20QFwQiJ8HmMDN+HCyLhgkqVZeCLnCfmV/lW/frvzwVi
IuxaSBdpy3/DZ5ysBY1K1NkmkxzYQ2N52smoXKALSrOa1twIcX+3G0ipNYNSowmeyTAAOB7vozM6
EwCnDnY8k2ZhKDhyMA6IIOlbif3tOjA4GU2NoBGK0MgSOLv7YYASTC27guMBt8gbJTSW1AHseXoy
DmsBtC9t7PGKPMci09E0atJaYBa4Ijn4wLlTcfsVyFGXxAHM9J93af+NbfOdbDVzvfDrSLPyXoo3
XK1/+QvfAqWfB3glF22+/vMfpIjfDa/GXxxYV8ehf7Cw/veEJzASoN788Bsh6u1/f32DP//pX76o
b99cey/5Af5sN77d7vVlDhy4f/7j/8LDl0N0OGU/DRD/H6/kn/84eZ1vzoJ/MXARvBt3gLxMHjf3
+iQ+HXhsm08fODjExaH49hKHj/EI9J868uyAy3SSx97Jqz4WJSaPneBFcPiavH3VxojMnz5yHL88
l95zVZ4MPrJgpg4+fwkPzSF/eTvyEUE9eeRXPt9vyR+/zZKwir6cTvsRsT/1ryyZde/ryec5wAm4
3aeODDs1d05fMiHzAKueOvKaGfe8b+OMy/sY400dePP14J4sQOmIgJ48Lu7sceKd7shjojZ56Pir
d3h3ihyZfpNHTprTZXFEAE8ddvfz2XSEk04emAGq56A7WRdHjObUoa8StLd+muYjl3Dq2PuDF5+c
HoB//47rZX/Iu/AQf307Ha9M2OkvuSgOz25VvJTlyZp+DS4nj+89u55zOGVzHxGW04fmLiiS8mRl
v6K6p49dFB7/0vTkbHpFRf4doyeII5x8nkew4eShURV5d4a8lg6mjnz98iU/vIueYNIPPbjpQ9eH
03uLNHegb00fuPltfYjSwvVOr/XXNPrvGH/7khcvJycVCeUAk/s7Bt+/tN7zyTXG4H/Hjf5X9rtv
FBn+myD7GnFd97fZIU+4KU835zFtnzwx4x+YH4L3e18ZIWlTh79xvdMZP2K8Jg8bhEQkp1kNlcgB
ODV56PwFV8hv4xxTvRGFM3XgDy9xXHRhfXiXJrzyqKYOf+cmX19+2xQ/3W1H3MjU4e+T6k8W4isk
4+/5Az8vxGF4eipTh39g9l+K4uUkpHhFFk0fuz3NKl978lPHfSwP7rd3PizE1wbv1GGf8HrlZjsZ
+dg0nTyyR2bzbnm/ojSmDv3xwL2DH9Pp1nztZ0we/KUof3v61Ys/tlEnj+8Vz0mMQ8TJnB+bk5PH
7hJEbpzTkceO31+P/KtK03eNnp/rT+90jv7sF6iADQM/hy+H/H//PwAAAP//</cx:binary>
              </cx:geoCache>
            </cx:geography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 sz="2000">
              <a:latin typeface="Interstate BoldCompressed" panose="02000506040000020004" pitchFamily="50" charset="0"/>
              <a:ea typeface="Interstate BoldCompressed" panose="02000506040000020004" pitchFamily="50" charset="0"/>
              <a:cs typeface="Interstate BoldCompressed" panose="02000506040000020004" pitchFamily="50" charset="0"/>
            </a:defRPr>
          </a:pPr>
          <a:endParaRPr lang="en-US" sz="20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Interstate BoldCompressed" panose="02000506040000020004" pitchFamily="50" charset="0"/>
          </a:endParaRPr>
        </a:p>
      </cx:txPr>
    </cx:legend>
  </cx:chart>
  <cx:spPr>
    <a:noFill/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4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dk1">
            <a:lumMod val="50000"/>
            <a:lumOff val="50000"/>
          </a:schemeClr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133349</xdr:colOff>
      <xdr:row>8</xdr:row>
      <xdr:rowOff>33336</xdr:rowOff>
    </xdr:from>
    <xdr:to>
      <xdr:col>19</xdr:col>
      <xdr:colOff>326878</xdr:colOff>
      <xdr:row>36</xdr:row>
      <xdr:rowOff>209549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3BE6E006-BA4F-4653-A0AF-519E81F52E1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048499" y="1890711"/>
              <a:ext cx="9108929" cy="604361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anherpolsheimer/Downloads/Updated%20Federal%20Funding%20Data%20for%20BM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SIP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52351-5D3E-8148-84EC-20FBD781EBD1}">
  <dimension ref="A1:O1000"/>
  <sheetViews>
    <sheetView workbookViewId="0">
      <selection activeCell="Q1" sqref="Q1:Q1048576"/>
    </sheetView>
  </sheetViews>
  <sheetFormatPr defaultColWidth="10.625" defaultRowHeight="18.75" x14ac:dyDescent="0.3"/>
  <cols>
    <col min="1" max="1" width="19.125" style="1" customWidth="1"/>
    <col min="2" max="3" width="14.125" style="12" customWidth="1"/>
    <col min="4" max="4" width="13.125" bestFit="1" customWidth="1"/>
    <col min="5" max="5" width="14.5" customWidth="1"/>
    <col min="6" max="6" width="19.375" customWidth="1"/>
  </cols>
  <sheetData>
    <row r="1" spans="1:15" ht="33.75" x14ac:dyDescent="0.5">
      <c r="B1" s="48" t="s">
        <v>0</v>
      </c>
      <c r="C1" s="48"/>
      <c r="D1" s="48"/>
      <c r="E1" s="48"/>
      <c r="F1" s="48"/>
      <c r="G1" s="48"/>
      <c r="H1" s="48"/>
      <c r="J1" s="13" t="s">
        <v>63</v>
      </c>
      <c r="K1" s="13" t="s">
        <v>64</v>
      </c>
      <c r="L1" s="13" t="s">
        <v>65</v>
      </c>
      <c r="M1" s="13" t="s">
        <v>66</v>
      </c>
      <c r="N1" s="13" t="s">
        <v>67</v>
      </c>
      <c r="O1" s="13" t="s">
        <v>68</v>
      </c>
    </row>
    <row r="2" spans="1:15" x14ac:dyDescent="0.3">
      <c r="A2" s="2" t="s">
        <v>1</v>
      </c>
      <c r="B2" s="49" t="s">
        <v>2</v>
      </c>
      <c r="C2" s="49"/>
      <c r="D2" s="3" t="s">
        <v>3</v>
      </c>
      <c r="E2" s="50" t="s">
        <v>4</v>
      </c>
      <c r="F2" s="50"/>
      <c r="G2" s="2"/>
      <c r="H2" s="2"/>
      <c r="I2" s="2"/>
      <c r="J2" s="14" t="s">
        <v>69</v>
      </c>
      <c r="K2" s="14" t="s">
        <v>70</v>
      </c>
      <c r="L2" s="14" t="s">
        <v>71</v>
      </c>
      <c r="M2" s="14" t="s">
        <v>71</v>
      </c>
      <c r="N2" s="14" t="s">
        <v>72</v>
      </c>
      <c r="O2" s="14"/>
    </row>
    <row r="3" spans="1:15" x14ac:dyDescent="0.3">
      <c r="A3" s="2"/>
      <c r="B3" s="4" t="s">
        <v>5</v>
      </c>
      <c r="C3" s="4" t="s">
        <v>6</v>
      </c>
      <c r="D3" s="5" t="s">
        <v>6</v>
      </c>
      <c r="E3" s="5" t="s">
        <v>7</v>
      </c>
      <c r="F3" s="5" t="s">
        <v>8</v>
      </c>
      <c r="G3" s="5"/>
      <c r="H3" s="5"/>
      <c r="I3" s="5"/>
      <c r="J3" s="14" t="s">
        <v>11</v>
      </c>
      <c r="K3" s="14" t="s">
        <v>70</v>
      </c>
      <c r="L3" s="14" t="s">
        <v>71</v>
      </c>
      <c r="M3" s="14" t="s">
        <v>73</v>
      </c>
      <c r="N3" s="14" t="s">
        <v>74</v>
      </c>
      <c r="O3" s="14"/>
    </row>
    <row r="4" spans="1:15" x14ac:dyDescent="0.25">
      <c r="A4" s="6" t="s">
        <v>9</v>
      </c>
      <c r="B4" s="7" t="e">
        <f>SUM([1]HSIP!G19:I19)</f>
        <v>#REF!</v>
      </c>
      <c r="C4" s="7" t="e">
        <f>SUM([1]HSIP!J19:L19)</f>
        <v>#REF!</v>
      </c>
      <c r="E4" s="8">
        <v>0</v>
      </c>
      <c r="F4" t="s">
        <v>10</v>
      </c>
      <c r="J4" s="14" t="s">
        <v>13</v>
      </c>
      <c r="K4" s="14" t="s">
        <v>75</v>
      </c>
      <c r="L4" s="14" t="s">
        <v>71</v>
      </c>
      <c r="M4" s="14" t="s">
        <v>76</v>
      </c>
      <c r="N4" s="14" t="s">
        <v>74</v>
      </c>
      <c r="O4" s="14"/>
    </row>
    <row r="5" spans="1:15" x14ac:dyDescent="0.25">
      <c r="A5" s="9" t="s">
        <v>11</v>
      </c>
      <c r="B5" s="7" t="e">
        <f>SUM([1]HSIP!G20:I20)</f>
        <v>#REF!</v>
      </c>
      <c r="C5" s="7" t="e">
        <f>SUM([1]HSIP!J20:L20)</f>
        <v>#REF!</v>
      </c>
      <c r="E5" s="8">
        <v>0</v>
      </c>
      <c r="F5" t="s">
        <v>12</v>
      </c>
      <c r="J5" s="14" t="s">
        <v>14</v>
      </c>
      <c r="K5" s="14" t="s">
        <v>70</v>
      </c>
      <c r="L5" s="14" t="s">
        <v>77</v>
      </c>
      <c r="M5" s="14">
        <v>23</v>
      </c>
      <c r="N5" s="14" t="s">
        <v>78</v>
      </c>
      <c r="O5" s="14"/>
    </row>
    <row r="6" spans="1:15" x14ac:dyDescent="0.25">
      <c r="A6" s="9" t="s">
        <v>13</v>
      </c>
      <c r="B6" s="7" t="e">
        <f>SUM([1]HSIP!G21:I21)</f>
        <v>#REF!</v>
      </c>
      <c r="C6" s="7" t="e">
        <f>SUM([1]HSIP!J21:L21)</f>
        <v>#REF!</v>
      </c>
      <c r="E6" s="8">
        <v>471949.62</v>
      </c>
      <c r="F6" t="s">
        <v>12</v>
      </c>
      <c r="J6" s="14" t="s">
        <v>15</v>
      </c>
      <c r="K6" s="14" t="s">
        <v>79</v>
      </c>
      <c r="L6" s="14" t="s">
        <v>80</v>
      </c>
      <c r="M6" s="14" t="s">
        <v>81</v>
      </c>
      <c r="N6" s="14" t="s">
        <v>82</v>
      </c>
      <c r="O6" s="14" t="s">
        <v>83</v>
      </c>
    </row>
    <row r="7" spans="1:15" x14ac:dyDescent="0.25">
      <c r="A7" s="6" t="s">
        <v>14</v>
      </c>
      <c r="B7" s="7" t="e">
        <f>SUM([1]HSIP!G22:I22)</f>
        <v>#REF!</v>
      </c>
      <c r="C7" s="7" t="e">
        <f>SUM([1]HSIP!J22:L22)</f>
        <v>#REF!</v>
      </c>
      <c r="E7" s="8">
        <v>0</v>
      </c>
      <c r="F7" t="s">
        <v>10</v>
      </c>
      <c r="J7" s="14" t="s">
        <v>16</v>
      </c>
      <c r="K7" s="14" t="s">
        <v>84</v>
      </c>
      <c r="L7" s="14" t="s">
        <v>71</v>
      </c>
      <c r="M7" s="14">
        <v>88</v>
      </c>
      <c r="N7" s="14" t="s">
        <v>85</v>
      </c>
      <c r="O7" s="14"/>
    </row>
    <row r="8" spans="1:15" x14ac:dyDescent="0.25">
      <c r="A8" s="9" t="s">
        <v>15</v>
      </c>
      <c r="B8" s="7" t="e">
        <f>SUM([1]HSIP!G23:I23)</f>
        <v>#REF!</v>
      </c>
      <c r="C8" s="7" t="e">
        <f>SUM([1]HSIP!J23:L23)</f>
        <v>#REF!</v>
      </c>
      <c r="E8" s="8">
        <v>1387500</v>
      </c>
      <c r="F8" t="s">
        <v>12</v>
      </c>
      <c r="J8" s="14" t="s">
        <v>17</v>
      </c>
      <c r="K8" s="14" t="s">
        <v>70</v>
      </c>
      <c r="L8" s="14" t="s">
        <v>71</v>
      </c>
      <c r="M8" s="14" t="s">
        <v>86</v>
      </c>
      <c r="N8" s="14" t="s">
        <v>87</v>
      </c>
      <c r="O8" s="14"/>
    </row>
    <row r="9" spans="1:15" x14ac:dyDescent="0.25">
      <c r="A9" s="6" t="s">
        <v>16</v>
      </c>
      <c r="B9" s="7" t="e">
        <f>SUM([1]HSIP!G24:I24)</f>
        <v>#REF!</v>
      </c>
      <c r="C9" s="7" t="e">
        <f>SUM([1]HSIP!J24:L24)</f>
        <v>#REF!</v>
      </c>
      <c r="E9" s="8">
        <v>0</v>
      </c>
      <c r="F9" t="s">
        <v>10</v>
      </c>
      <c r="J9" s="14" t="s">
        <v>19</v>
      </c>
      <c r="K9" s="14" t="s">
        <v>88</v>
      </c>
      <c r="L9" s="14" t="s">
        <v>71</v>
      </c>
      <c r="M9" s="14">
        <v>55</v>
      </c>
      <c r="N9" s="14" t="s">
        <v>85</v>
      </c>
      <c r="O9" s="14"/>
    </row>
    <row r="10" spans="1:15" x14ac:dyDescent="0.25">
      <c r="A10" s="6" t="s">
        <v>17</v>
      </c>
      <c r="B10" s="7" t="e">
        <f>SUM([1]HSIP!G25:I25)</f>
        <v>#REF!</v>
      </c>
      <c r="C10" s="7" t="e">
        <f>SUM([1]HSIP!J25:L25)</f>
        <v>#REF!</v>
      </c>
      <c r="E10" s="8">
        <v>0</v>
      </c>
      <c r="F10" t="s">
        <v>12</v>
      </c>
      <c r="G10" t="s">
        <v>18</v>
      </c>
      <c r="J10" s="14" t="s">
        <v>89</v>
      </c>
      <c r="K10" s="14" t="s">
        <v>90</v>
      </c>
      <c r="L10" s="14" t="s">
        <v>91</v>
      </c>
      <c r="M10" s="14" t="s">
        <v>92</v>
      </c>
      <c r="N10" s="14" t="s">
        <v>93</v>
      </c>
      <c r="O10" s="14"/>
    </row>
    <row r="11" spans="1:15" x14ac:dyDescent="0.25">
      <c r="A11" s="9" t="s">
        <v>19</v>
      </c>
      <c r="B11" s="7" t="e">
        <f>SUM([1]HSIP!G26:I26)</f>
        <v>#REF!</v>
      </c>
      <c r="C11" s="7" t="e">
        <f>SUM([1]HSIP!J26:L26)</f>
        <v>#REF!</v>
      </c>
      <c r="E11" s="8">
        <v>223188.98</v>
      </c>
      <c r="F11" t="s">
        <v>12</v>
      </c>
      <c r="J11" s="14" t="s">
        <v>20</v>
      </c>
      <c r="K11" s="14" t="s">
        <v>94</v>
      </c>
      <c r="L11" s="14" t="s">
        <v>95</v>
      </c>
      <c r="M11" s="14" t="s">
        <v>96</v>
      </c>
      <c r="N11" s="14" t="s">
        <v>74</v>
      </c>
      <c r="O11" s="14"/>
    </row>
    <row r="12" spans="1:15" x14ac:dyDescent="0.25">
      <c r="A12" s="9" t="s">
        <v>20</v>
      </c>
      <c r="B12" s="7" t="e">
        <f>SUM([1]HSIP!G27:I27)</f>
        <v>#REF!</v>
      </c>
      <c r="C12" s="7" t="e">
        <f>SUM([1]HSIP!J27:L27)</f>
        <v>#REF!</v>
      </c>
      <c r="E12" s="8">
        <v>1350069.41</v>
      </c>
      <c r="F12" t="s">
        <v>12</v>
      </c>
      <c r="J12" s="14" t="s">
        <v>21</v>
      </c>
      <c r="K12" s="14" t="s">
        <v>97</v>
      </c>
      <c r="L12" s="14" t="s">
        <v>98</v>
      </c>
      <c r="M12" s="14" t="s">
        <v>99</v>
      </c>
      <c r="N12" s="14" t="s">
        <v>74</v>
      </c>
      <c r="O12" s="14"/>
    </row>
    <row r="13" spans="1:15" x14ac:dyDescent="0.25">
      <c r="A13" s="9" t="s">
        <v>21</v>
      </c>
      <c r="B13" s="7" t="e">
        <f>SUM([1]HSIP!G28:I28)</f>
        <v>#REF!</v>
      </c>
      <c r="C13" s="7" t="e">
        <f>SUM([1]HSIP!J28:L28)</f>
        <v>#REF!</v>
      </c>
      <c r="E13" s="8">
        <v>792511.34</v>
      </c>
      <c r="F13" t="s">
        <v>12</v>
      </c>
      <c r="J13" s="14" t="s">
        <v>22</v>
      </c>
      <c r="K13" s="14" t="s">
        <v>100</v>
      </c>
      <c r="L13" s="14" t="s">
        <v>71</v>
      </c>
      <c r="M13" s="14" t="s">
        <v>101</v>
      </c>
      <c r="N13" s="14" t="s">
        <v>85</v>
      </c>
      <c r="O13" s="14"/>
    </row>
    <row r="14" spans="1:15" x14ac:dyDescent="0.25">
      <c r="A14" s="9" t="s">
        <v>22</v>
      </c>
      <c r="B14" s="7" t="e">
        <f>SUM([1]HSIP!G29:I29)</f>
        <v>#REF!</v>
      </c>
      <c r="C14" s="7" t="e">
        <f>SUM([1]HSIP!J29:L29)</f>
        <v>#REF!</v>
      </c>
      <c r="E14" s="8">
        <v>223188.98</v>
      </c>
      <c r="F14" t="s">
        <v>12</v>
      </c>
      <c r="J14" s="14" t="s">
        <v>23</v>
      </c>
      <c r="K14" s="14" t="s">
        <v>102</v>
      </c>
      <c r="L14" s="14" t="s">
        <v>71</v>
      </c>
      <c r="M14" s="14" t="s">
        <v>103</v>
      </c>
      <c r="N14" s="14" t="s">
        <v>74</v>
      </c>
      <c r="O14" s="14"/>
    </row>
    <row r="15" spans="1:15" x14ac:dyDescent="0.25">
      <c r="A15" s="9" t="s">
        <v>23</v>
      </c>
      <c r="B15" s="7" t="e">
        <f>SUM([1]HSIP!G30:I30)</f>
        <v>#REF!</v>
      </c>
      <c r="C15" s="7" t="e">
        <f>SUM([1]HSIP!J30:L30)</f>
        <v>#REF!</v>
      </c>
      <c r="E15" s="8">
        <v>0</v>
      </c>
      <c r="F15" t="s">
        <v>10</v>
      </c>
      <c r="J15" s="14" t="s">
        <v>24</v>
      </c>
      <c r="K15" s="14" t="s">
        <v>104</v>
      </c>
      <c r="L15" s="14" t="s">
        <v>105</v>
      </c>
      <c r="M15" s="14" t="s">
        <v>106</v>
      </c>
      <c r="N15" s="14" t="s">
        <v>107</v>
      </c>
      <c r="O15" s="14"/>
    </row>
    <row r="16" spans="1:15" x14ac:dyDescent="0.25">
      <c r="A16" s="9" t="s">
        <v>24</v>
      </c>
      <c r="B16" s="7" t="e">
        <f>SUM([1]HSIP!G31:I31)</f>
        <v>#REF!</v>
      </c>
      <c r="C16" s="7" t="e">
        <f>SUM([1]HSIP!J31:L31)</f>
        <v>#REF!</v>
      </c>
      <c r="E16" s="8">
        <v>1128995.73</v>
      </c>
      <c r="F16" t="s">
        <v>12</v>
      </c>
      <c r="J16" s="14" t="s">
        <v>25</v>
      </c>
      <c r="K16" s="14" t="s">
        <v>108</v>
      </c>
      <c r="L16" s="14" t="s">
        <v>109</v>
      </c>
      <c r="M16" s="14" t="s">
        <v>110</v>
      </c>
      <c r="N16" s="14" t="s">
        <v>111</v>
      </c>
      <c r="O16" s="14"/>
    </row>
    <row r="17" spans="1:15" x14ac:dyDescent="0.25">
      <c r="A17" s="9" t="s">
        <v>25</v>
      </c>
      <c r="B17" s="7" t="e">
        <f>SUM([1]HSIP!G32:I32)</f>
        <v>#REF!</v>
      </c>
      <c r="C17" s="7" t="e">
        <f>SUM([1]HSIP!J32:L32)</f>
        <v>#REF!</v>
      </c>
      <c r="E17" s="8">
        <v>0</v>
      </c>
      <c r="F17" t="s">
        <v>10</v>
      </c>
      <c r="J17" s="14" t="s">
        <v>26</v>
      </c>
      <c r="K17" s="14" t="s">
        <v>112</v>
      </c>
      <c r="L17" s="14" t="s">
        <v>113</v>
      </c>
      <c r="M17" s="14" t="s">
        <v>114</v>
      </c>
      <c r="N17" s="14" t="s">
        <v>87</v>
      </c>
      <c r="O17" s="14"/>
    </row>
    <row r="18" spans="1:15" x14ac:dyDescent="0.25">
      <c r="A18" s="9" t="s">
        <v>26</v>
      </c>
      <c r="B18" s="7" t="e">
        <f>SUM([1]HSIP!G33:I33)</f>
        <v>#REF!</v>
      </c>
      <c r="C18" s="7" t="e">
        <f>SUM([1]HSIP!J33:L33)</f>
        <v>#REF!</v>
      </c>
      <c r="E18" s="8">
        <v>0</v>
      </c>
      <c r="F18" t="s">
        <v>10</v>
      </c>
      <c r="J18" s="14" t="s">
        <v>27</v>
      </c>
      <c r="K18" s="14" t="s">
        <v>115</v>
      </c>
      <c r="L18" s="14" t="s">
        <v>116</v>
      </c>
      <c r="M18" s="14">
        <v>31</v>
      </c>
      <c r="N18" s="14" t="s">
        <v>85</v>
      </c>
      <c r="O18" s="14"/>
    </row>
    <row r="19" spans="1:15" x14ac:dyDescent="0.25">
      <c r="A19" s="9" t="s">
        <v>27</v>
      </c>
      <c r="B19" s="7" t="e">
        <f>SUM([1]HSIP!G34:I34)</f>
        <v>#REF!</v>
      </c>
      <c r="C19" s="7" t="e">
        <f>SUM([1]HSIP!J34:L34)</f>
        <v>#REF!</v>
      </c>
      <c r="E19" s="8">
        <v>0</v>
      </c>
      <c r="F19" t="s">
        <v>10</v>
      </c>
      <c r="J19" s="14" t="s">
        <v>28</v>
      </c>
      <c r="K19" s="14" t="s">
        <v>70</v>
      </c>
      <c r="L19" s="14" t="s">
        <v>117</v>
      </c>
      <c r="M19" s="14" t="s">
        <v>118</v>
      </c>
      <c r="N19" s="14" t="s">
        <v>74</v>
      </c>
      <c r="O19" s="14" t="s">
        <v>119</v>
      </c>
    </row>
    <row r="20" spans="1:15" x14ac:dyDescent="0.25">
      <c r="A20" s="9" t="s">
        <v>28</v>
      </c>
      <c r="B20" s="7" t="e">
        <f>SUM([1]HSIP!G35:I35)</f>
        <v>#REF!</v>
      </c>
      <c r="C20" s="7" t="e">
        <f>SUM([1]HSIP!J35:L35)</f>
        <v>#REF!</v>
      </c>
      <c r="E20" s="8">
        <v>0</v>
      </c>
      <c r="F20" t="s">
        <v>10</v>
      </c>
      <c r="J20" s="14" t="s">
        <v>120</v>
      </c>
      <c r="K20" s="14" t="s">
        <v>70</v>
      </c>
      <c r="L20" s="14" t="s">
        <v>71</v>
      </c>
      <c r="M20" s="14" t="s">
        <v>121</v>
      </c>
      <c r="N20" s="14" t="s">
        <v>74</v>
      </c>
      <c r="O20" s="14"/>
    </row>
    <row r="21" spans="1:15" x14ac:dyDescent="0.25">
      <c r="A21" s="6" t="s">
        <v>29</v>
      </c>
      <c r="B21" s="7" t="e">
        <f>SUM([1]HSIP!G36:I36)</f>
        <v>#REF!</v>
      </c>
      <c r="C21" s="7" t="e">
        <f>SUM([1]HSIP!J36:L36)</f>
        <v>#REF!</v>
      </c>
      <c r="E21" s="8">
        <v>425798.74</v>
      </c>
      <c r="F21" t="s">
        <v>12</v>
      </c>
      <c r="J21" s="14" t="s">
        <v>30</v>
      </c>
      <c r="K21" s="14" t="s">
        <v>70</v>
      </c>
      <c r="L21" s="14" t="s">
        <v>71</v>
      </c>
      <c r="M21" s="14" t="s">
        <v>122</v>
      </c>
      <c r="N21" s="14" t="s">
        <v>74</v>
      </c>
      <c r="O21" s="14"/>
    </row>
    <row r="22" spans="1:15" x14ac:dyDescent="0.25">
      <c r="A22" s="6" t="s">
        <v>30</v>
      </c>
      <c r="B22" s="7" t="e">
        <f>SUM([1]HSIP!G37:I37)</f>
        <v>#REF!</v>
      </c>
      <c r="C22" s="7" t="e">
        <f>SUM([1]HSIP!J37:L37)</f>
        <v>#REF!</v>
      </c>
      <c r="E22" s="8">
        <v>0</v>
      </c>
      <c r="F22" t="s">
        <v>10</v>
      </c>
      <c r="J22" s="14" t="s">
        <v>31</v>
      </c>
      <c r="K22" s="14" t="s">
        <v>123</v>
      </c>
      <c r="L22" s="14" t="s">
        <v>71</v>
      </c>
      <c r="M22" s="14" t="s">
        <v>124</v>
      </c>
      <c r="N22" s="14" t="s">
        <v>125</v>
      </c>
      <c r="O22" s="14" t="s">
        <v>126</v>
      </c>
    </row>
    <row r="23" spans="1:15" x14ac:dyDescent="0.25">
      <c r="A23" s="9" t="s">
        <v>31</v>
      </c>
      <c r="B23" s="7" t="e">
        <f>SUM([1]HSIP!G38:I38)</f>
        <v>#REF!</v>
      </c>
      <c r="C23" s="7" t="e">
        <f>SUM([1]HSIP!J38:L38)</f>
        <v>#REF!</v>
      </c>
      <c r="E23" s="8">
        <v>431380.22</v>
      </c>
      <c r="F23" t="s">
        <v>12</v>
      </c>
      <c r="J23" s="14" t="s">
        <v>32</v>
      </c>
      <c r="K23" s="14" t="s">
        <v>127</v>
      </c>
      <c r="L23" s="14" t="s">
        <v>71</v>
      </c>
      <c r="M23" s="14" t="s">
        <v>128</v>
      </c>
      <c r="N23" s="14" t="s">
        <v>129</v>
      </c>
      <c r="O23" s="14"/>
    </row>
    <row r="24" spans="1:15" x14ac:dyDescent="0.25">
      <c r="A24" s="9" t="s">
        <v>32</v>
      </c>
      <c r="B24" s="7" t="e">
        <f>SUM([1]HSIP!G39:I39)</f>
        <v>#REF!</v>
      </c>
      <c r="C24" s="7" t="e">
        <f>SUM([1]HSIP!J39:L39)</f>
        <v>#REF!</v>
      </c>
      <c r="E24" s="8">
        <v>514405.98</v>
      </c>
      <c r="F24" t="s">
        <v>12</v>
      </c>
      <c r="J24" s="14" t="s">
        <v>33</v>
      </c>
      <c r="K24" s="14" t="s">
        <v>70</v>
      </c>
      <c r="L24" s="14" t="s">
        <v>130</v>
      </c>
      <c r="M24" s="14" t="s">
        <v>131</v>
      </c>
      <c r="N24" s="14" t="s">
        <v>74</v>
      </c>
      <c r="O24" s="14"/>
    </row>
    <row r="25" spans="1:15" x14ac:dyDescent="0.25">
      <c r="A25" s="9" t="s">
        <v>33</v>
      </c>
      <c r="B25" s="7" t="e">
        <f>SUM([1]HSIP!G40:I40)</f>
        <v>#REF!</v>
      </c>
      <c r="C25" s="7" t="e">
        <f>SUM([1]HSIP!J40:L40)</f>
        <v>#REF!</v>
      </c>
      <c r="E25" s="8">
        <v>921741.57</v>
      </c>
      <c r="F25" t="s">
        <v>12</v>
      </c>
      <c r="J25" s="14" t="s">
        <v>34</v>
      </c>
      <c r="K25" s="14" t="s">
        <v>132</v>
      </c>
      <c r="L25" s="14" t="s">
        <v>71</v>
      </c>
      <c r="M25" s="14" t="s">
        <v>133</v>
      </c>
      <c r="N25" s="14" t="s">
        <v>74</v>
      </c>
      <c r="O25" s="14" t="s">
        <v>134</v>
      </c>
    </row>
    <row r="26" spans="1:15" x14ac:dyDescent="0.25">
      <c r="A26" s="9" t="s">
        <v>34</v>
      </c>
      <c r="B26" s="7" t="e">
        <f>SUM([1]HSIP!G41:I41)</f>
        <v>#REF!</v>
      </c>
      <c r="C26" s="7" t="e">
        <f>SUM([1]HSIP!J41:L41)</f>
        <v>#REF!</v>
      </c>
      <c r="E26" s="8">
        <v>0</v>
      </c>
      <c r="F26" t="s">
        <v>10</v>
      </c>
      <c r="J26" s="14" t="s">
        <v>35</v>
      </c>
      <c r="K26" s="14" t="s">
        <v>70</v>
      </c>
      <c r="L26" s="14" t="s">
        <v>71</v>
      </c>
      <c r="M26" s="14" t="s">
        <v>135</v>
      </c>
      <c r="N26" s="14" t="s">
        <v>78</v>
      </c>
      <c r="O26" s="14"/>
    </row>
    <row r="27" spans="1:15" x14ac:dyDescent="0.25">
      <c r="A27" s="9" t="s">
        <v>35</v>
      </c>
      <c r="B27" s="7" t="e">
        <f>SUM([1]HSIP!G42:I42)</f>
        <v>#REF!</v>
      </c>
      <c r="C27" s="7" t="e">
        <f>SUM([1]HSIP!J42:L42)</f>
        <v>#REF!</v>
      </c>
      <c r="E27" s="8">
        <v>0</v>
      </c>
      <c r="F27" t="s">
        <v>10</v>
      </c>
      <c r="J27" s="14" t="s">
        <v>36</v>
      </c>
      <c r="K27" s="14" t="s">
        <v>136</v>
      </c>
      <c r="L27" s="14" t="s">
        <v>71</v>
      </c>
      <c r="M27" s="14" t="s">
        <v>137</v>
      </c>
      <c r="N27" s="14" t="s">
        <v>74</v>
      </c>
      <c r="O27" s="14" t="s">
        <v>138</v>
      </c>
    </row>
    <row r="28" spans="1:15" x14ac:dyDescent="0.25">
      <c r="A28" s="9" t="s">
        <v>36</v>
      </c>
      <c r="B28" s="7" t="e">
        <f>SUM([1]HSIP!G43:I43)</f>
        <v>#REF!</v>
      </c>
      <c r="C28" s="7" t="e">
        <f>SUM([1]HSIP!J43:L43)</f>
        <v>#REF!</v>
      </c>
      <c r="E28" s="8">
        <v>0</v>
      </c>
      <c r="F28" t="s">
        <v>10</v>
      </c>
      <c r="J28" s="14" t="s">
        <v>37</v>
      </c>
      <c r="K28" s="14" t="s">
        <v>70</v>
      </c>
      <c r="L28" s="14" t="s">
        <v>71</v>
      </c>
      <c r="M28" s="14" t="s">
        <v>139</v>
      </c>
      <c r="N28" s="14" t="s">
        <v>74</v>
      </c>
      <c r="O28" s="14"/>
    </row>
    <row r="29" spans="1:15" x14ac:dyDescent="0.25">
      <c r="A29" s="9" t="s">
        <v>37</v>
      </c>
      <c r="B29" s="7" t="e">
        <f>SUM([1]HSIP!G44:I44)</f>
        <v>#REF!</v>
      </c>
      <c r="C29" s="7" t="e">
        <f>SUM([1]HSIP!J44:L44)</f>
        <v>#REF!</v>
      </c>
      <c r="E29" s="8">
        <v>0</v>
      </c>
      <c r="F29" t="s">
        <v>10</v>
      </c>
      <c r="J29" s="14" t="s">
        <v>38</v>
      </c>
      <c r="K29" s="14" t="s">
        <v>70</v>
      </c>
      <c r="L29" s="14" t="s">
        <v>71</v>
      </c>
      <c r="M29" s="14" t="s">
        <v>140</v>
      </c>
      <c r="N29" s="14" t="s">
        <v>74</v>
      </c>
      <c r="O29" s="14"/>
    </row>
    <row r="30" spans="1:15" x14ac:dyDescent="0.25">
      <c r="A30" s="9" t="s">
        <v>38</v>
      </c>
      <c r="B30" s="7" t="e">
        <f>SUM([1]HSIP!G45:I45)</f>
        <v>#REF!</v>
      </c>
      <c r="C30" s="7" t="e">
        <f>SUM([1]HSIP!J45:L45)</f>
        <v>#REF!</v>
      </c>
      <c r="E30" s="8">
        <v>0</v>
      </c>
      <c r="F30" t="s">
        <v>10</v>
      </c>
      <c r="J30" s="14" t="s">
        <v>39</v>
      </c>
      <c r="K30" s="14" t="s">
        <v>141</v>
      </c>
      <c r="L30" s="14" t="s">
        <v>71</v>
      </c>
      <c r="M30" s="14" t="s">
        <v>142</v>
      </c>
      <c r="N30" s="14" t="s">
        <v>143</v>
      </c>
      <c r="O30" s="14" t="s">
        <v>144</v>
      </c>
    </row>
    <row r="31" spans="1:15" x14ac:dyDescent="0.25">
      <c r="A31" s="9" t="s">
        <v>39</v>
      </c>
      <c r="B31" s="7" t="e">
        <f>SUM([1]HSIP!G46:I46)</f>
        <v>#REF!</v>
      </c>
      <c r="C31" s="7" t="e">
        <f>SUM([1]HSIP!J46:L46)</f>
        <v>#REF!</v>
      </c>
      <c r="E31" s="8">
        <v>223188.98</v>
      </c>
      <c r="F31" t="s">
        <v>12</v>
      </c>
      <c r="J31" s="14" t="s">
        <v>40</v>
      </c>
      <c r="K31" s="14" t="s">
        <v>145</v>
      </c>
      <c r="L31" s="14" t="s">
        <v>146</v>
      </c>
      <c r="M31" s="14" t="s">
        <v>147</v>
      </c>
      <c r="N31" s="14" t="s">
        <v>148</v>
      </c>
      <c r="O31" s="14"/>
    </row>
    <row r="32" spans="1:15" x14ac:dyDescent="0.25">
      <c r="A32" s="9" t="s">
        <v>40</v>
      </c>
      <c r="B32" s="7" t="e">
        <f>SUM([1]HSIP!G47:I47)</f>
        <v>#REF!</v>
      </c>
      <c r="C32" s="7" t="e">
        <f>SUM([1]HSIP!J47:L47)</f>
        <v>#REF!</v>
      </c>
      <c r="E32" s="8">
        <v>0</v>
      </c>
      <c r="F32" t="s">
        <v>12</v>
      </c>
      <c r="J32" s="14" t="s">
        <v>41</v>
      </c>
      <c r="K32" s="14" t="s">
        <v>149</v>
      </c>
      <c r="L32" s="14" t="s">
        <v>150</v>
      </c>
      <c r="M32" s="14" t="s">
        <v>151</v>
      </c>
      <c r="N32" s="14" t="s">
        <v>85</v>
      </c>
      <c r="O32" s="14" t="s">
        <v>152</v>
      </c>
    </row>
    <row r="33" spans="1:15" x14ac:dyDescent="0.25">
      <c r="A33" s="9" t="s">
        <v>41</v>
      </c>
      <c r="B33" s="7" t="e">
        <f>SUM([1]HSIP!G48:I48)</f>
        <v>#REF!</v>
      </c>
      <c r="C33" s="7" t="e">
        <f>SUM([1]HSIP!J48:L48)</f>
        <v>#REF!</v>
      </c>
      <c r="E33" s="8">
        <v>665714.68999999994</v>
      </c>
      <c r="F33" t="s">
        <v>12</v>
      </c>
      <c r="J33" s="14" t="s">
        <v>42</v>
      </c>
      <c r="K33" s="14" t="s">
        <v>153</v>
      </c>
      <c r="L33" s="14" t="s">
        <v>71</v>
      </c>
      <c r="M33" s="14" t="s">
        <v>154</v>
      </c>
      <c r="N33" s="14" t="s">
        <v>85</v>
      </c>
      <c r="O33" s="14" t="s">
        <v>155</v>
      </c>
    </row>
    <row r="34" spans="1:15" x14ac:dyDescent="0.25">
      <c r="A34" s="6" t="s">
        <v>42</v>
      </c>
      <c r="B34" s="7" t="e">
        <f>SUM([1]HSIP!G49:I49)</f>
        <v>#REF!</v>
      </c>
      <c r="C34" s="7" t="e">
        <f>SUM([1]HSIP!J49:L49)</f>
        <v>#REF!</v>
      </c>
      <c r="E34" s="8">
        <v>251027.21</v>
      </c>
      <c r="F34" t="s">
        <v>12</v>
      </c>
      <c r="J34" s="14" t="s">
        <v>44</v>
      </c>
      <c r="K34" s="14" t="s">
        <v>70</v>
      </c>
      <c r="L34" s="14" t="s">
        <v>71</v>
      </c>
      <c r="M34" s="14" t="s">
        <v>156</v>
      </c>
      <c r="N34" s="14" t="s">
        <v>74</v>
      </c>
      <c r="O34" s="14"/>
    </row>
    <row r="35" spans="1:15" x14ac:dyDescent="0.25">
      <c r="A35" s="9" t="s">
        <v>43</v>
      </c>
      <c r="B35" s="7" t="e">
        <f>SUM([1]HSIP!G50:I50)</f>
        <v>#REF!</v>
      </c>
      <c r="C35" s="7" t="e">
        <f>SUM([1]HSIP!J50:L50)</f>
        <v>#REF!</v>
      </c>
      <c r="E35" s="8">
        <v>1387500</v>
      </c>
      <c r="F35" t="s">
        <v>12</v>
      </c>
      <c r="J35" s="14" t="s">
        <v>45</v>
      </c>
      <c r="K35" s="14" t="s">
        <v>70</v>
      </c>
      <c r="L35" s="14" t="s">
        <v>71</v>
      </c>
      <c r="M35" s="14">
        <v>52</v>
      </c>
      <c r="N35" s="14" t="s">
        <v>85</v>
      </c>
      <c r="O35" s="14"/>
    </row>
    <row r="36" spans="1:15" x14ac:dyDescent="0.25">
      <c r="A36" s="9" t="s">
        <v>44</v>
      </c>
      <c r="B36" s="7" t="e">
        <f>SUM([1]HSIP!G51:I51)</f>
        <v>#REF!</v>
      </c>
      <c r="C36" s="7" t="e">
        <f>SUM([1]HSIP!J51:L51)</f>
        <v>#REF!</v>
      </c>
      <c r="E36" s="8">
        <v>757075.42</v>
      </c>
      <c r="F36" t="s">
        <v>10</v>
      </c>
      <c r="J36" s="14" t="s">
        <v>157</v>
      </c>
      <c r="K36" s="14" t="s">
        <v>158</v>
      </c>
      <c r="L36" s="14" t="s">
        <v>159</v>
      </c>
      <c r="M36" s="14" t="s">
        <v>160</v>
      </c>
      <c r="N36" s="14" t="s">
        <v>161</v>
      </c>
      <c r="O36" s="14" t="s">
        <v>162</v>
      </c>
    </row>
    <row r="37" spans="1:15" x14ac:dyDescent="0.25">
      <c r="A37" s="9" t="s">
        <v>45</v>
      </c>
      <c r="B37" s="7" t="e">
        <f>SUM([1]HSIP!G52:I52)</f>
        <v>#REF!</v>
      </c>
      <c r="C37" s="7" t="e">
        <f>SUM([1]HSIP!J52:L52)</f>
        <v>#REF!</v>
      </c>
      <c r="E37" s="8">
        <v>0</v>
      </c>
      <c r="F37" t="s">
        <v>10</v>
      </c>
      <c r="J37" s="14" t="s">
        <v>46</v>
      </c>
      <c r="K37" s="14" t="s">
        <v>70</v>
      </c>
      <c r="L37" s="14" t="s">
        <v>71</v>
      </c>
      <c r="M37" s="14" t="s">
        <v>163</v>
      </c>
      <c r="N37" s="14" t="s">
        <v>85</v>
      </c>
      <c r="O37" s="14"/>
    </row>
    <row r="38" spans="1:15" x14ac:dyDescent="0.25">
      <c r="A38" s="9" t="s">
        <v>46</v>
      </c>
      <c r="B38" s="7" t="e">
        <f>SUM([1]HSIP!G53:I53)</f>
        <v>#REF!</v>
      </c>
      <c r="C38" s="7" t="e">
        <f>SUM([1]HSIP!J53:L53)</f>
        <v>#REF!</v>
      </c>
      <c r="E38" s="8">
        <v>0</v>
      </c>
      <c r="F38" t="s">
        <v>10</v>
      </c>
      <c r="J38" s="14" t="s">
        <v>47</v>
      </c>
      <c r="K38" s="14" t="s">
        <v>70</v>
      </c>
      <c r="L38" s="14" t="s">
        <v>71</v>
      </c>
      <c r="M38" s="14" t="s">
        <v>164</v>
      </c>
      <c r="N38" s="14" t="s">
        <v>85</v>
      </c>
      <c r="O38" s="14" t="s">
        <v>165</v>
      </c>
    </row>
    <row r="39" spans="1:15" x14ac:dyDescent="0.25">
      <c r="A39" s="9" t="s">
        <v>47</v>
      </c>
      <c r="B39" s="7" t="e">
        <f>SUM([1]HSIP!G54:I54)</f>
        <v>#REF!</v>
      </c>
      <c r="C39" s="7" t="e">
        <f>SUM([1]HSIP!J54:L54)</f>
        <v>#REF!</v>
      </c>
      <c r="E39" s="8">
        <v>0</v>
      </c>
      <c r="F39" t="s">
        <v>10</v>
      </c>
      <c r="J39" s="14" t="s">
        <v>48</v>
      </c>
      <c r="K39" s="14" t="s">
        <v>166</v>
      </c>
      <c r="L39" s="14" t="s">
        <v>167</v>
      </c>
      <c r="M39" s="14" t="s">
        <v>168</v>
      </c>
      <c r="N39" s="14" t="s">
        <v>169</v>
      </c>
      <c r="O39" s="14"/>
    </row>
    <row r="40" spans="1:15" x14ac:dyDescent="0.25">
      <c r="A40" s="6" t="s">
        <v>48</v>
      </c>
      <c r="B40" s="7" t="e">
        <f>SUM([1]HSIP!G55:I55)</f>
        <v>#REF!</v>
      </c>
      <c r="C40" s="7" t="e">
        <f>SUM([1]HSIP!J55:L55)</f>
        <v>#REF!</v>
      </c>
      <c r="E40" s="8">
        <v>349287.38</v>
      </c>
      <c r="F40" t="s">
        <v>12</v>
      </c>
      <c r="J40" s="14" t="s">
        <v>49</v>
      </c>
      <c r="K40" s="14" t="s">
        <v>70</v>
      </c>
      <c r="L40" s="14" t="s">
        <v>71</v>
      </c>
      <c r="M40" s="14" t="s">
        <v>170</v>
      </c>
      <c r="N40" s="14" t="s">
        <v>74</v>
      </c>
      <c r="O40" s="14"/>
    </row>
    <row r="41" spans="1:15" x14ac:dyDescent="0.25">
      <c r="A41" s="6" t="s">
        <v>49</v>
      </c>
      <c r="B41" s="7" t="e">
        <f>SUM([1]HSIP!G56:I56)</f>
        <v>#REF!</v>
      </c>
      <c r="C41" s="7" t="e">
        <f>SUM([1]HSIP!J56:L56)</f>
        <v>#REF!</v>
      </c>
      <c r="E41" s="8">
        <v>0</v>
      </c>
      <c r="F41" t="s">
        <v>12</v>
      </c>
      <c r="J41" s="14" t="s">
        <v>50</v>
      </c>
      <c r="K41" s="14" t="s">
        <v>171</v>
      </c>
      <c r="L41" s="14" t="s">
        <v>172</v>
      </c>
      <c r="M41" s="14" t="s">
        <v>173</v>
      </c>
      <c r="N41" s="14" t="s">
        <v>74</v>
      </c>
      <c r="O41" s="14"/>
    </row>
    <row r="42" spans="1:15" x14ac:dyDescent="0.25">
      <c r="A42" s="9" t="s">
        <v>50</v>
      </c>
      <c r="B42" s="7" t="e">
        <f>SUM([1]HSIP!G57:I57)</f>
        <v>#REF!</v>
      </c>
      <c r="C42" s="7" t="e">
        <f>SUM([1]HSIP!J57:L57)</f>
        <v>#REF!</v>
      </c>
      <c r="E42" s="8">
        <v>223188.98</v>
      </c>
      <c r="F42" t="s">
        <v>12</v>
      </c>
      <c r="J42" s="14" t="s">
        <v>51</v>
      </c>
      <c r="K42" s="14" t="s">
        <v>174</v>
      </c>
      <c r="L42" s="14" t="s">
        <v>175</v>
      </c>
      <c r="M42" s="14" t="s">
        <v>176</v>
      </c>
      <c r="N42" s="14" t="s">
        <v>74</v>
      </c>
      <c r="O42" s="14"/>
    </row>
    <row r="43" spans="1:15" x14ac:dyDescent="0.25">
      <c r="A43" s="9" t="s">
        <v>51</v>
      </c>
      <c r="B43" s="7" t="e">
        <f>SUM([1]HSIP!G58:I58)</f>
        <v>#REF!</v>
      </c>
      <c r="C43" s="7" t="e">
        <f>SUM([1]HSIP!J58:L58)</f>
        <v>#REF!</v>
      </c>
      <c r="E43" s="8">
        <v>0</v>
      </c>
      <c r="F43" t="s">
        <v>10</v>
      </c>
      <c r="J43" s="14" t="s">
        <v>52</v>
      </c>
      <c r="K43" s="14" t="s">
        <v>70</v>
      </c>
      <c r="L43" s="14" t="s">
        <v>71</v>
      </c>
      <c r="M43" s="14">
        <v>29</v>
      </c>
      <c r="N43" s="14" t="s">
        <v>85</v>
      </c>
      <c r="O43" s="14"/>
    </row>
    <row r="44" spans="1:15" x14ac:dyDescent="0.25">
      <c r="A44" s="9" t="s">
        <v>52</v>
      </c>
      <c r="B44" s="7" t="e">
        <f>SUM([1]HSIP!G59:I59)</f>
        <v>#REF!</v>
      </c>
      <c r="C44" s="7" t="e">
        <f>SUM([1]HSIP!J59:L59)</f>
        <v>#REF!</v>
      </c>
      <c r="E44" s="8">
        <v>0</v>
      </c>
      <c r="F44" t="s">
        <v>10</v>
      </c>
      <c r="J44" s="14" t="s">
        <v>53</v>
      </c>
      <c r="K44" s="14" t="s">
        <v>70</v>
      </c>
      <c r="L44" s="14" t="s">
        <v>71</v>
      </c>
      <c r="M44" s="14" t="s">
        <v>177</v>
      </c>
      <c r="N44" s="14" t="s">
        <v>74</v>
      </c>
      <c r="O44" s="14"/>
    </row>
    <row r="45" spans="1:15" x14ac:dyDescent="0.25">
      <c r="A45" s="9" t="s">
        <v>53</v>
      </c>
      <c r="B45" s="7" t="e">
        <f>SUM([1]HSIP!G60:I60)</f>
        <v>#REF!</v>
      </c>
      <c r="C45" s="7" t="e">
        <f>SUM([1]HSIP!J60:L60)</f>
        <v>#REF!</v>
      </c>
      <c r="E45" s="8">
        <v>0</v>
      </c>
      <c r="F45" t="s">
        <v>10</v>
      </c>
      <c r="J45" s="14" t="s">
        <v>54</v>
      </c>
      <c r="K45" s="14" t="s">
        <v>178</v>
      </c>
      <c r="L45" s="14" t="s">
        <v>179</v>
      </c>
      <c r="M45" s="14" t="s">
        <v>180</v>
      </c>
      <c r="N45" s="14" t="s">
        <v>181</v>
      </c>
      <c r="O45" s="14" t="s">
        <v>155</v>
      </c>
    </row>
    <row r="46" spans="1:15" x14ac:dyDescent="0.25">
      <c r="A46" s="9" t="s">
        <v>54</v>
      </c>
      <c r="B46" s="7" t="e">
        <f>SUM([1]HSIP!G61:I61)</f>
        <v>#REF!</v>
      </c>
      <c r="C46" s="7" t="e">
        <f>SUM([1]HSIP!J61:L61)</f>
        <v>#REF!</v>
      </c>
      <c r="E46" s="8">
        <v>1387500</v>
      </c>
      <c r="F46" t="s">
        <v>10</v>
      </c>
      <c r="J46" s="14" t="s">
        <v>55</v>
      </c>
      <c r="K46" s="14" t="s">
        <v>182</v>
      </c>
      <c r="L46" s="14" t="s">
        <v>71</v>
      </c>
      <c r="M46" s="14" t="s">
        <v>183</v>
      </c>
      <c r="N46" s="14" t="s">
        <v>184</v>
      </c>
      <c r="O46" s="14"/>
    </row>
    <row r="47" spans="1:15" x14ac:dyDescent="0.25">
      <c r="A47" s="9" t="s">
        <v>55</v>
      </c>
      <c r="B47" s="7" t="e">
        <f>SUM([1]HSIP!G62:I62)</f>
        <v>#REF!</v>
      </c>
      <c r="C47" s="7" t="e">
        <f>SUM([1]HSIP!J62:L62)</f>
        <v>#REF!</v>
      </c>
      <c r="E47" s="8">
        <v>237312.46</v>
      </c>
      <c r="F47" t="s">
        <v>12</v>
      </c>
      <c r="J47" s="14" t="s">
        <v>56</v>
      </c>
      <c r="K47" s="14" t="s">
        <v>185</v>
      </c>
      <c r="L47" s="14" t="s">
        <v>71</v>
      </c>
      <c r="M47" s="14" t="s">
        <v>186</v>
      </c>
      <c r="N47" s="14" t="s">
        <v>187</v>
      </c>
      <c r="O47" s="14" t="s">
        <v>188</v>
      </c>
    </row>
    <row r="48" spans="1:15" x14ac:dyDescent="0.25">
      <c r="A48" s="9" t="s">
        <v>56</v>
      </c>
      <c r="B48" s="7" t="e">
        <f>SUM([1]HSIP!G63:I63)</f>
        <v>#REF!</v>
      </c>
      <c r="C48" s="7" t="e">
        <f>SUM([1]HSIP!J63:L63)</f>
        <v>#REF!</v>
      </c>
      <c r="E48" s="8">
        <v>0</v>
      </c>
      <c r="F48" t="s">
        <v>10</v>
      </c>
      <c r="J48" s="14" t="s">
        <v>57</v>
      </c>
      <c r="K48" s="14" t="s">
        <v>189</v>
      </c>
      <c r="L48" s="14" t="s">
        <v>71</v>
      </c>
      <c r="M48" s="14" t="s">
        <v>190</v>
      </c>
      <c r="N48" s="14" t="s">
        <v>85</v>
      </c>
      <c r="O48" s="14" t="s">
        <v>191</v>
      </c>
    </row>
    <row r="49" spans="1:15" x14ac:dyDescent="0.25">
      <c r="A49" s="9" t="s">
        <v>57</v>
      </c>
      <c r="B49" s="7" t="e">
        <f>SUM([1]HSIP!G64:I64)</f>
        <v>#REF!</v>
      </c>
      <c r="C49" s="7" t="e">
        <f>SUM([1]HSIP!J64:L64)</f>
        <v>#REF!</v>
      </c>
      <c r="E49" s="8">
        <v>0</v>
      </c>
      <c r="F49" t="s">
        <v>10</v>
      </c>
      <c r="J49" s="14" t="s">
        <v>58</v>
      </c>
      <c r="K49" s="14" t="s">
        <v>192</v>
      </c>
      <c r="L49" s="14" t="s">
        <v>71</v>
      </c>
      <c r="M49" s="14" t="s">
        <v>193</v>
      </c>
      <c r="N49" s="14" t="s">
        <v>194</v>
      </c>
      <c r="O49" s="14"/>
    </row>
    <row r="50" spans="1:15" x14ac:dyDescent="0.25">
      <c r="A50" s="9" t="s">
        <v>58</v>
      </c>
      <c r="B50" s="7" t="e">
        <f>SUM([1]HSIP!G65:I65)</f>
        <v>#REF!</v>
      </c>
      <c r="C50" s="7" t="e">
        <f>SUM([1]HSIP!J65:L65)</f>
        <v>#REF!</v>
      </c>
      <c r="E50" s="8">
        <v>0</v>
      </c>
      <c r="F50" t="s">
        <v>12</v>
      </c>
      <c r="J50" s="14" t="s">
        <v>59</v>
      </c>
      <c r="K50" s="14" t="s">
        <v>70</v>
      </c>
      <c r="L50" s="14" t="s">
        <v>195</v>
      </c>
      <c r="M50" s="14" t="s">
        <v>196</v>
      </c>
      <c r="N50" s="14" t="s">
        <v>85</v>
      </c>
      <c r="O50" s="14"/>
    </row>
    <row r="51" spans="1:15" x14ac:dyDescent="0.25">
      <c r="A51" s="9" t="s">
        <v>59</v>
      </c>
      <c r="B51" s="7" t="e">
        <f>SUM([1]HSIP!G66:I66)</f>
        <v>#REF!</v>
      </c>
      <c r="C51" s="7" t="e">
        <f>SUM([1]HSIP!J66:L66)</f>
        <v>#REF!</v>
      </c>
      <c r="E51" s="8">
        <v>0</v>
      </c>
      <c r="F51" t="s">
        <v>10</v>
      </c>
      <c r="J51" s="14" t="s">
        <v>60</v>
      </c>
      <c r="K51" s="14" t="s">
        <v>197</v>
      </c>
      <c r="L51" s="14" t="s">
        <v>198</v>
      </c>
      <c r="M51" s="14" t="s">
        <v>199</v>
      </c>
      <c r="N51" s="14" t="s">
        <v>74</v>
      </c>
      <c r="O51" s="14" t="s">
        <v>200</v>
      </c>
    </row>
    <row r="52" spans="1:15" x14ac:dyDescent="0.25">
      <c r="A52" s="6" t="s">
        <v>60</v>
      </c>
      <c r="B52" s="7" t="e">
        <f>SUM([1]HSIP!G67:I67)</f>
        <v>#REF!</v>
      </c>
      <c r="C52" s="7" t="e">
        <f>SUM([1]HSIP!J67:L67)</f>
        <v>#REF!</v>
      </c>
      <c r="E52" s="8">
        <v>0</v>
      </c>
      <c r="F52" t="s">
        <v>10</v>
      </c>
      <c r="J52" s="14" t="s">
        <v>61</v>
      </c>
      <c r="K52" s="14" t="s">
        <v>201</v>
      </c>
      <c r="L52" s="14" t="s">
        <v>202</v>
      </c>
      <c r="M52" s="14" t="s">
        <v>203</v>
      </c>
      <c r="N52" s="14" t="s">
        <v>85</v>
      </c>
      <c r="O52" s="14" t="s">
        <v>204</v>
      </c>
    </row>
    <row r="53" spans="1:15" x14ac:dyDescent="0.25">
      <c r="A53" s="9" t="s">
        <v>61</v>
      </c>
      <c r="B53" s="7" t="e">
        <f>SUM([1]HSIP!G68:I68)</f>
        <v>#REF!</v>
      </c>
      <c r="C53" s="7" t="e">
        <f>SUM([1]HSIP!J68:L68)</f>
        <v>#REF!</v>
      </c>
      <c r="E53" s="8">
        <v>0</v>
      </c>
      <c r="F53" t="s">
        <v>10</v>
      </c>
      <c r="J53" s="15"/>
      <c r="K53" s="15"/>
      <c r="L53" s="15"/>
      <c r="M53" s="15"/>
      <c r="N53" s="15"/>
      <c r="O53" s="15"/>
    </row>
    <row r="54" spans="1:15" x14ac:dyDescent="0.25">
      <c r="A54" s="9"/>
      <c r="B54" s="7"/>
      <c r="C54" s="7"/>
      <c r="J54" s="15"/>
      <c r="K54" s="15"/>
      <c r="L54" s="15"/>
      <c r="M54" s="15"/>
      <c r="N54" s="15"/>
      <c r="O54" s="15"/>
    </row>
    <row r="55" spans="1:15" x14ac:dyDescent="0.25">
      <c r="A55" s="9"/>
      <c r="B55" s="7"/>
      <c r="C55" s="7"/>
      <c r="J55" s="15"/>
      <c r="K55" s="15"/>
      <c r="L55" s="15"/>
      <c r="M55" s="15"/>
      <c r="N55" s="15"/>
      <c r="O55" s="15"/>
    </row>
    <row r="56" spans="1:15" x14ac:dyDescent="0.25">
      <c r="A56" s="10"/>
      <c r="B56" s="7"/>
      <c r="C56" s="7"/>
      <c r="J56" s="15"/>
      <c r="K56" s="15"/>
      <c r="L56" s="15"/>
      <c r="M56" s="15"/>
      <c r="N56" s="15"/>
      <c r="O56" s="15"/>
    </row>
    <row r="57" spans="1:15" x14ac:dyDescent="0.3">
      <c r="A57" s="11" t="s">
        <v>62</v>
      </c>
      <c r="B57" s="7" t="e">
        <f>SUM([1]HSIP!G72:I72)</f>
        <v>#REF!</v>
      </c>
      <c r="C57" s="7" t="e">
        <f>SUM([1]HSIP!J72:L72)</f>
        <v>#REF!</v>
      </c>
      <c r="J57" s="15"/>
      <c r="K57" s="15"/>
      <c r="L57" s="15"/>
      <c r="M57" s="15"/>
      <c r="N57" s="15"/>
      <c r="O57" s="15"/>
    </row>
    <row r="58" spans="1:15" x14ac:dyDescent="0.3">
      <c r="J58" s="15"/>
      <c r="K58" s="15"/>
      <c r="L58" s="15"/>
      <c r="M58" s="15"/>
      <c r="N58" s="15"/>
      <c r="O58" s="15"/>
    </row>
    <row r="59" spans="1:15" x14ac:dyDescent="0.3">
      <c r="J59" s="15"/>
      <c r="K59" s="15"/>
      <c r="L59" s="15"/>
      <c r="M59" s="15"/>
      <c r="N59" s="15"/>
      <c r="O59" s="15"/>
    </row>
    <row r="60" spans="1:15" x14ac:dyDescent="0.3">
      <c r="J60" s="15"/>
      <c r="K60" s="15"/>
      <c r="L60" s="15"/>
      <c r="M60" s="15"/>
      <c r="N60" s="15"/>
      <c r="O60" s="15"/>
    </row>
    <row r="61" spans="1:15" x14ac:dyDescent="0.3">
      <c r="J61" s="15"/>
      <c r="K61" s="15"/>
      <c r="L61" s="15"/>
      <c r="M61" s="15"/>
      <c r="N61" s="15"/>
      <c r="O61" s="15"/>
    </row>
    <row r="62" spans="1:15" x14ac:dyDescent="0.3">
      <c r="J62" s="15"/>
      <c r="K62" s="15"/>
      <c r="L62" s="15"/>
      <c r="M62" s="15"/>
      <c r="N62" s="15"/>
      <c r="O62" s="15"/>
    </row>
    <row r="63" spans="1:15" x14ac:dyDescent="0.3">
      <c r="J63" s="15"/>
      <c r="K63" s="15"/>
      <c r="L63" s="15"/>
      <c r="M63" s="15"/>
      <c r="N63" s="15"/>
      <c r="O63" s="15"/>
    </row>
    <row r="64" spans="1:15" x14ac:dyDescent="0.3">
      <c r="J64" s="15"/>
      <c r="K64" s="15"/>
      <c r="L64" s="15"/>
      <c r="M64" s="15"/>
      <c r="N64" s="15"/>
      <c r="O64" s="15"/>
    </row>
    <row r="65" spans="10:15" x14ac:dyDescent="0.3">
      <c r="J65" s="15"/>
      <c r="K65" s="15"/>
      <c r="L65" s="15"/>
      <c r="M65" s="15"/>
      <c r="N65" s="15"/>
      <c r="O65" s="15"/>
    </row>
    <row r="66" spans="10:15" x14ac:dyDescent="0.3">
      <c r="J66" s="15"/>
      <c r="K66" s="15"/>
      <c r="L66" s="15"/>
      <c r="M66" s="15"/>
      <c r="N66" s="15"/>
      <c r="O66" s="15"/>
    </row>
    <row r="67" spans="10:15" x14ac:dyDescent="0.3">
      <c r="J67" s="15"/>
      <c r="K67" s="15"/>
      <c r="L67" s="15"/>
      <c r="M67" s="15"/>
      <c r="N67" s="15"/>
      <c r="O67" s="15"/>
    </row>
    <row r="68" spans="10:15" x14ac:dyDescent="0.3">
      <c r="J68" s="15"/>
      <c r="K68" s="15"/>
      <c r="L68" s="15"/>
      <c r="M68" s="15"/>
      <c r="N68" s="15"/>
      <c r="O68" s="15"/>
    </row>
    <row r="69" spans="10:15" x14ac:dyDescent="0.3">
      <c r="J69" s="15"/>
      <c r="K69" s="15"/>
      <c r="L69" s="15"/>
      <c r="M69" s="15"/>
      <c r="N69" s="15"/>
      <c r="O69" s="15"/>
    </row>
    <row r="70" spans="10:15" x14ac:dyDescent="0.3">
      <c r="J70" s="15"/>
      <c r="K70" s="15"/>
      <c r="L70" s="15"/>
      <c r="M70" s="15"/>
      <c r="N70" s="15"/>
      <c r="O70" s="15"/>
    </row>
    <row r="71" spans="10:15" x14ac:dyDescent="0.3">
      <c r="J71" s="15"/>
      <c r="K71" s="15"/>
      <c r="L71" s="15"/>
      <c r="M71" s="15"/>
      <c r="N71" s="15"/>
      <c r="O71" s="15"/>
    </row>
    <row r="72" spans="10:15" x14ac:dyDescent="0.3">
      <c r="J72" s="15"/>
      <c r="K72" s="15"/>
      <c r="L72" s="15"/>
      <c r="M72" s="15"/>
      <c r="N72" s="15"/>
      <c r="O72" s="15"/>
    </row>
    <row r="73" spans="10:15" x14ac:dyDescent="0.3">
      <c r="J73" s="15"/>
      <c r="K73" s="15"/>
      <c r="L73" s="15"/>
      <c r="M73" s="15"/>
      <c r="N73" s="15"/>
      <c r="O73" s="15"/>
    </row>
    <row r="74" spans="10:15" x14ac:dyDescent="0.3">
      <c r="J74" s="15"/>
      <c r="K74" s="15"/>
      <c r="L74" s="15"/>
      <c r="M74" s="15"/>
      <c r="N74" s="15"/>
      <c r="O74" s="15"/>
    </row>
    <row r="75" spans="10:15" x14ac:dyDescent="0.3">
      <c r="J75" s="15"/>
      <c r="K75" s="15"/>
      <c r="L75" s="15"/>
      <c r="M75" s="15"/>
      <c r="N75" s="15"/>
      <c r="O75" s="15"/>
    </row>
    <row r="76" spans="10:15" x14ac:dyDescent="0.3">
      <c r="J76" s="15"/>
      <c r="K76" s="15"/>
      <c r="L76" s="15"/>
      <c r="M76" s="15"/>
      <c r="N76" s="15"/>
      <c r="O76" s="15"/>
    </row>
    <row r="77" spans="10:15" x14ac:dyDescent="0.3">
      <c r="J77" s="15"/>
      <c r="K77" s="15"/>
      <c r="L77" s="15"/>
      <c r="M77" s="15"/>
      <c r="N77" s="15"/>
      <c r="O77" s="15"/>
    </row>
    <row r="78" spans="10:15" x14ac:dyDescent="0.3">
      <c r="J78" s="15"/>
      <c r="K78" s="15"/>
      <c r="L78" s="15"/>
      <c r="M78" s="15"/>
      <c r="N78" s="15"/>
      <c r="O78" s="15"/>
    </row>
    <row r="79" spans="10:15" x14ac:dyDescent="0.3">
      <c r="J79" s="15"/>
      <c r="K79" s="15"/>
      <c r="L79" s="15"/>
      <c r="M79" s="15"/>
      <c r="N79" s="15"/>
      <c r="O79" s="15"/>
    </row>
    <row r="80" spans="10:15" x14ac:dyDescent="0.3">
      <c r="J80" s="15"/>
      <c r="K80" s="15"/>
      <c r="L80" s="15"/>
      <c r="M80" s="15"/>
      <c r="N80" s="15"/>
      <c r="O80" s="15"/>
    </row>
    <row r="81" spans="10:15" x14ac:dyDescent="0.3">
      <c r="J81" s="15"/>
      <c r="K81" s="15"/>
      <c r="L81" s="15"/>
      <c r="M81" s="15"/>
      <c r="N81" s="15"/>
      <c r="O81" s="15"/>
    </row>
    <row r="82" spans="10:15" x14ac:dyDescent="0.3">
      <c r="J82" s="15"/>
      <c r="K82" s="15"/>
      <c r="L82" s="15"/>
      <c r="M82" s="15"/>
      <c r="N82" s="15"/>
      <c r="O82" s="15"/>
    </row>
    <row r="83" spans="10:15" x14ac:dyDescent="0.3">
      <c r="J83" s="15"/>
      <c r="K83" s="15"/>
      <c r="L83" s="15"/>
      <c r="M83" s="15"/>
      <c r="N83" s="15"/>
      <c r="O83" s="15"/>
    </row>
    <row r="84" spans="10:15" x14ac:dyDescent="0.3">
      <c r="J84" s="15"/>
      <c r="K84" s="15"/>
      <c r="L84" s="15"/>
      <c r="M84" s="15"/>
      <c r="N84" s="15"/>
      <c r="O84" s="15"/>
    </row>
    <row r="85" spans="10:15" x14ac:dyDescent="0.3">
      <c r="J85" s="15"/>
      <c r="K85" s="15"/>
      <c r="L85" s="15"/>
      <c r="M85" s="15"/>
      <c r="N85" s="15"/>
      <c r="O85" s="15"/>
    </row>
    <row r="86" spans="10:15" x14ac:dyDescent="0.3">
      <c r="J86" s="15"/>
      <c r="K86" s="15"/>
      <c r="L86" s="15"/>
      <c r="M86" s="15"/>
      <c r="N86" s="15"/>
      <c r="O86" s="15"/>
    </row>
    <row r="87" spans="10:15" x14ac:dyDescent="0.3">
      <c r="J87" s="15"/>
      <c r="K87" s="15"/>
      <c r="L87" s="15"/>
      <c r="M87" s="15"/>
      <c r="N87" s="15"/>
      <c r="O87" s="15"/>
    </row>
    <row r="88" spans="10:15" x14ac:dyDescent="0.3">
      <c r="J88" s="15"/>
      <c r="K88" s="15"/>
      <c r="L88" s="15"/>
      <c r="M88" s="15"/>
      <c r="N88" s="15"/>
      <c r="O88" s="15"/>
    </row>
    <row r="89" spans="10:15" x14ac:dyDescent="0.3">
      <c r="J89" s="15"/>
      <c r="K89" s="15"/>
      <c r="L89" s="15"/>
      <c r="M89" s="15"/>
      <c r="N89" s="15"/>
      <c r="O89" s="15"/>
    </row>
    <row r="90" spans="10:15" x14ac:dyDescent="0.3">
      <c r="J90" s="15"/>
      <c r="K90" s="15"/>
      <c r="L90" s="15"/>
      <c r="M90" s="15"/>
      <c r="N90" s="15"/>
      <c r="O90" s="15"/>
    </row>
    <row r="91" spans="10:15" x14ac:dyDescent="0.3">
      <c r="J91" s="15"/>
      <c r="K91" s="15"/>
      <c r="L91" s="15"/>
      <c r="M91" s="15"/>
      <c r="N91" s="15"/>
      <c r="O91" s="15"/>
    </row>
    <row r="92" spans="10:15" x14ac:dyDescent="0.3">
      <c r="J92" s="15"/>
      <c r="K92" s="15"/>
      <c r="L92" s="15"/>
      <c r="M92" s="15"/>
      <c r="N92" s="15"/>
      <c r="O92" s="15"/>
    </row>
    <row r="93" spans="10:15" x14ac:dyDescent="0.3">
      <c r="J93" s="15"/>
      <c r="K93" s="15"/>
      <c r="L93" s="15"/>
      <c r="M93" s="15"/>
      <c r="N93" s="15"/>
      <c r="O93" s="15"/>
    </row>
    <row r="94" spans="10:15" x14ac:dyDescent="0.3">
      <c r="J94" s="15"/>
      <c r="K94" s="15"/>
      <c r="L94" s="15"/>
      <c r="M94" s="15"/>
      <c r="N94" s="15"/>
      <c r="O94" s="15"/>
    </row>
    <row r="95" spans="10:15" x14ac:dyDescent="0.3">
      <c r="J95" s="15"/>
      <c r="K95" s="15"/>
      <c r="L95" s="15"/>
      <c r="M95" s="15"/>
      <c r="N95" s="15"/>
      <c r="O95" s="15"/>
    </row>
    <row r="96" spans="10:15" x14ac:dyDescent="0.3">
      <c r="J96" s="15"/>
      <c r="K96" s="15"/>
      <c r="L96" s="15"/>
      <c r="M96" s="15"/>
      <c r="N96" s="15"/>
      <c r="O96" s="15"/>
    </row>
    <row r="97" spans="10:15" x14ac:dyDescent="0.3">
      <c r="J97" s="15"/>
      <c r="K97" s="15"/>
      <c r="L97" s="15"/>
      <c r="M97" s="15"/>
      <c r="N97" s="15"/>
      <c r="O97" s="15"/>
    </row>
    <row r="98" spans="10:15" x14ac:dyDescent="0.3">
      <c r="J98" s="15"/>
      <c r="K98" s="15"/>
      <c r="L98" s="15"/>
      <c r="M98" s="15"/>
      <c r="N98" s="15"/>
      <c r="O98" s="15"/>
    </row>
    <row r="99" spans="10:15" x14ac:dyDescent="0.3">
      <c r="J99" s="15"/>
      <c r="K99" s="15"/>
      <c r="L99" s="15"/>
      <c r="M99" s="15"/>
      <c r="N99" s="15"/>
      <c r="O99" s="15"/>
    </row>
    <row r="100" spans="10:15" x14ac:dyDescent="0.3">
      <c r="J100" s="15"/>
      <c r="K100" s="15"/>
      <c r="L100" s="15"/>
      <c r="M100" s="15"/>
      <c r="N100" s="15"/>
      <c r="O100" s="15"/>
    </row>
    <row r="101" spans="10:15" x14ac:dyDescent="0.3">
      <c r="J101" s="15"/>
      <c r="K101" s="15"/>
      <c r="L101" s="15"/>
      <c r="M101" s="15"/>
      <c r="N101" s="15"/>
      <c r="O101" s="15"/>
    </row>
    <row r="102" spans="10:15" x14ac:dyDescent="0.3">
      <c r="J102" s="15"/>
      <c r="K102" s="15"/>
      <c r="L102" s="15"/>
      <c r="M102" s="15"/>
      <c r="N102" s="15"/>
      <c r="O102" s="15"/>
    </row>
    <row r="103" spans="10:15" x14ac:dyDescent="0.3">
      <c r="J103" s="15"/>
      <c r="K103" s="15"/>
      <c r="L103" s="15"/>
      <c r="M103" s="15"/>
      <c r="N103" s="15"/>
      <c r="O103" s="15"/>
    </row>
    <row r="104" spans="10:15" x14ac:dyDescent="0.3">
      <c r="J104" s="15"/>
      <c r="K104" s="15"/>
      <c r="L104" s="15"/>
      <c r="M104" s="15"/>
      <c r="N104" s="15"/>
      <c r="O104" s="15"/>
    </row>
    <row r="105" spans="10:15" x14ac:dyDescent="0.3">
      <c r="J105" s="15"/>
      <c r="K105" s="15"/>
      <c r="L105" s="15"/>
      <c r="M105" s="15"/>
      <c r="N105" s="15"/>
      <c r="O105" s="15"/>
    </row>
    <row r="106" spans="10:15" x14ac:dyDescent="0.3">
      <c r="J106" s="15"/>
      <c r="K106" s="15"/>
      <c r="L106" s="15"/>
      <c r="M106" s="15"/>
      <c r="N106" s="15"/>
      <c r="O106" s="15"/>
    </row>
    <row r="107" spans="10:15" x14ac:dyDescent="0.3">
      <c r="J107" s="15"/>
      <c r="K107" s="15"/>
      <c r="L107" s="15"/>
      <c r="M107" s="15"/>
      <c r="N107" s="15"/>
      <c r="O107" s="15"/>
    </row>
    <row r="108" spans="10:15" x14ac:dyDescent="0.3">
      <c r="J108" s="15"/>
      <c r="K108" s="15"/>
      <c r="L108" s="15"/>
      <c r="M108" s="15"/>
      <c r="N108" s="15"/>
      <c r="O108" s="15"/>
    </row>
    <row r="109" spans="10:15" x14ac:dyDescent="0.3">
      <c r="J109" s="15"/>
      <c r="K109" s="15"/>
      <c r="L109" s="15"/>
      <c r="M109" s="15"/>
      <c r="N109" s="15"/>
      <c r="O109" s="15"/>
    </row>
    <row r="110" spans="10:15" x14ac:dyDescent="0.3">
      <c r="J110" s="15"/>
      <c r="K110" s="15"/>
      <c r="L110" s="15"/>
      <c r="M110" s="15"/>
      <c r="N110" s="15"/>
      <c r="O110" s="15"/>
    </row>
    <row r="111" spans="10:15" x14ac:dyDescent="0.3">
      <c r="J111" s="15"/>
      <c r="K111" s="15"/>
      <c r="L111" s="15"/>
      <c r="M111" s="15"/>
      <c r="N111" s="15"/>
      <c r="O111" s="15"/>
    </row>
    <row r="112" spans="10:15" x14ac:dyDescent="0.3">
      <c r="J112" s="15"/>
      <c r="K112" s="15"/>
      <c r="L112" s="15"/>
      <c r="M112" s="15"/>
      <c r="N112" s="15"/>
      <c r="O112" s="15"/>
    </row>
    <row r="113" spans="10:15" x14ac:dyDescent="0.3">
      <c r="J113" s="15"/>
      <c r="K113" s="15"/>
      <c r="L113" s="15"/>
      <c r="M113" s="15"/>
      <c r="N113" s="15"/>
      <c r="O113" s="15"/>
    </row>
    <row r="114" spans="10:15" x14ac:dyDescent="0.3">
      <c r="J114" s="15"/>
      <c r="K114" s="15"/>
      <c r="L114" s="15"/>
      <c r="M114" s="15"/>
      <c r="N114" s="15"/>
      <c r="O114" s="15"/>
    </row>
    <row r="115" spans="10:15" x14ac:dyDescent="0.3">
      <c r="J115" s="15"/>
      <c r="K115" s="15"/>
      <c r="L115" s="15"/>
      <c r="M115" s="15"/>
      <c r="N115" s="15"/>
      <c r="O115" s="15"/>
    </row>
    <row r="116" spans="10:15" x14ac:dyDescent="0.3">
      <c r="J116" s="15"/>
      <c r="K116" s="15"/>
      <c r="L116" s="15"/>
      <c r="M116" s="15"/>
      <c r="N116" s="15"/>
      <c r="O116" s="15"/>
    </row>
    <row r="117" spans="10:15" x14ac:dyDescent="0.3">
      <c r="J117" s="15"/>
      <c r="K117" s="15"/>
      <c r="L117" s="15"/>
      <c r="M117" s="15"/>
      <c r="N117" s="15"/>
      <c r="O117" s="15"/>
    </row>
    <row r="118" spans="10:15" x14ac:dyDescent="0.3">
      <c r="J118" s="15"/>
      <c r="K118" s="15"/>
      <c r="L118" s="15"/>
      <c r="M118" s="15"/>
      <c r="N118" s="15"/>
      <c r="O118" s="15"/>
    </row>
    <row r="119" spans="10:15" x14ac:dyDescent="0.3">
      <c r="J119" s="15"/>
      <c r="K119" s="15"/>
      <c r="L119" s="15"/>
      <c r="M119" s="15"/>
      <c r="N119" s="15"/>
      <c r="O119" s="15"/>
    </row>
    <row r="120" spans="10:15" x14ac:dyDescent="0.3">
      <c r="J120" s="15"/>
      <c r="K120" s="15"/>
      <c r="L120" s="15"/>
      <c r="M120" s="15"/>
      <c r="N120" s="15"/>
      <c r="O120" s="15"/>
    </row>
    <row r="121" spans="10:15" x14ac:dyDescent="0.3">
      <c r="J121" s="15"/>
      <c r="K121" s="15"/>
      <c r="L121" s="15"/>
      <c r="M121" s="15"/>
      <c r="N121" s="15"/>
      <c r="O121" s="15"/>
    </row>
    <row r="122" spans="10:15" x14ac:dyDescent="0.3">
      <c r="J122" s="15"/>
      <c r="K122" s="15"/>
      <c r="L122" s="15"/>
      <c r="M122" s="15"/>
      <c r="N122" s="15"/>
      <c r="O122" s="15"/>
    </row>
    <row r="123" spans="10:15" x14ac:dyDescent="0.3">
      <c r="J123" s="15"/>
      <c r="K123" s="15"/>
      <c r="L123" s="15"/>
      <c r="M123" s="15"/>
      <c r="N123" s="15"/>
      <c r="O123" s="15"/>
    </row>
    <row r="124" spans="10:15" x14ac:dyDescent="0.3">
      <c r="J124" s="15"/>
      <c r="K124" s="15"/>
      <c r="L124" s="15"/>
      <c r="M124" s="15"/>
      <c r="N124" s="15"/>
      <c r="O124" s="15"/>
    </row>
    <row r="125" spans="10:15" x14ac:dyDescent="0.3">
      <c r="J125" s="15"/>
      <c r="K125" s="15"/>
      <c r="L125" s="15"/>
      <c r="M125" s="15"/>
      <c r="N125" s="15"/>
      <c r="O125" s="15"/>
    </row>
    <row r="126" spans="10:15" x14ac:dyDescent="0.3">
      <c r="J126" s="15"/>
      <c r="K126" s="15"/>
      <c r="L126" s="15"/>
      <c r="M126" s="15"/>
      <c r="N126" s="15"/>
      <c r="O126" s="15"/>
    </row>
    <row r="127" spans="10:15" x14ac:dyDescent="0.3">
      <c r="J127" s="15"/>
      <c r="K127" s="15"/>
      <c r="L127" s="15"/>
      <c r="M127" s="15"/>
      <c r="N127" s="15"/>
      <c r="O127" s="15"/>
    </row>
    <row r="128" spans="10:15" x14ac:dyDescent="0.3">
      <c r="J128" s="15"/>
      <c r="K128" s="15"/>
      <c r="L128" s="15"/>
      <c r="M128" s="15"/>
      <c r="N128" s="15"/>
      <c r="O128" s="15"/>
    </row>
    <row r="129" spans="10:15" x14ac:dyDescent="0.3">
      <c r="J129" s="15"/>
      <c r="K129" s="15"/>
      <c r="L129" s="15"/>
      <c r="M129" s="15"/>
      <c r="N129" s="15"/>
      <c r="O129" s="15"/>
    </row>
    <row r="130" spans="10:15" x14ac:dyDescent="0.3">
      <c r="J130" s="15"/>
      <c r="K130" s="15"/>
      <c r="L130" s="15"/>
      <c r="M130" s="15"/>
      <c r="N130" s="15"/>
      <c r="O130" s="15"/>
    </row>
    <row r="131" spans="10:15" x14ac:dyDescent="0.3">
      <c r="J131" s="15"/>
      <c r="K131" s="15"/>
      <c r="L131" s="15"/>
      <c r="M131" s="15"/>
      <c r="N131" s="15"/>
      <c r="O131" s="15"/>
    </row>
    <row r="132" spans="10:15" x14ac:dyDescent="0.3">
      <c r="J132" s="15"/>
      <c r="K132" s="15"/>
      <c r="L132" s="15"/>
      <c r="M132" s="15"/>
      <c r="N132" s="15"/>
      <c r="O132" s="15"/>
    </row>
    <row r="133" spans="10:15" x14ac:dyDescent="0.3">
      <c r="J133" s="15"/>
      <c r="K133" s="15"/>
      <c r="L133" s="15"/>
      <c r="M133" s="15"/>
      <c r="N133" s="15"/>
      <c r="O133" s="15"/>
    </row>
    <row r="134" spans="10:15" x14ac:dyDescent="0.3">
      <c r="J134" s="15"/>
      <c r="K134" s="15"/>
      <c r="L134" s="15"/>
      <c r="M134" s="15"/>
      <c r="N134" s="15"/>
      <c r="O134" s="15"/>
    </row>
    <row r="135" spans="10:15" x14ac:dyDescent="0.3">
      <c r="J135" s="15"/>
      <c r="K135" s="15"/>
      <c r="L135" s="15"/>
      <c r="M135" s="15"/>
      <c r="N135" s="15"/>
      <c r="O135" s="15"/>
    </row>
    <row r="136" spans="10:15" x14ac:dyDescent="0.3">
      <c r="J136" s="15"/>
      <c r="K136" s="15"/>
      <c r="L136" s="15"/>
      <c r="M136" s="15"/>
      <c r="N136" s="15"/>
      <c r="O136" s="15"/>
    </row>
    <row r="137" spans="10:15" x14ac:dyDescent="0.3">
      <c r="J137" s="15"/>
      <c r="K137" s="15"/>
      <c r="L137" s="15"/>
      <c r="M137" s="15"/>
      <c r="N137" s="15"/>
      <c r="O137" s="15"/>
    </row>
    <row r="138" spans="10:15" x14ac:dyDescent="0.3">
      <c r="J138" s="15"/>
      <c r="K138" s="15"/>
      <c r="L138" s="15"/>
      <c r="M138" s="15"/>
      <c r="N138" s="15"/>
      <c r="O138" s="15"/>
    </row>
    <row r="139" spans="10:15" x14ac:dyDescent="0.3">
      <c r="J139" s="15"/>
      <c r="K139" s="15"/>
      <c r="L139" s="15"/>
      <c r="M139" s="15"/>
      <c r="N139" s="15"/>
      <c r="O139" s="15"/>
    </row>
    <row r="140" spans="10:15" x14ac:dyDescent="0.3">
      <c r="J140" s="15"/>
      <c r="K140" s="15"/>
      <c r="L140" s="15"/>
      <c r="M140" s="15"/>
      <c r="N140" s="15"/>
      <c r="O140" s="15"/>
    </row>
    <row r="141" spans="10:15" x14ac:dyDescent="0.3">
      <c r="J141" s="15"/>
      <c r="K141" s="15"/>
      <c r="L141" s="15"/>
      <c r="M141" s="15"/>
      <c r="N141" s="15"/>
      <c r="O141" s="15"/>
    </row>
    <row r="142" spans="10:15" x14ac:dyDescent="0.3">
      <c r="J142" s="15"/>
      <c r="K142" s="15"/>
      <c r="L142" s="15"/>
      <c r="M142" s="15"/>
      <c r="N142" s="15"/>
      <c r="O142" s="15"/>
    </row>
    <row r="143" spans="10:15" x14ac:dyDescent="0.3">
      <c r="J143" s="15"/>
      <c r="K143" s="15"/>
      <c r="L143" s="15"/>
      <c r="M143" s="15"/>
      <c r="N143" s="15"/>
      <c r="O143" s="15"/>
    </row>
    <row r="144" spans="10:15" x14ac:dyDescent="0.3">
      <c r="J144" s="15"/>
      <c r="K144" s="15"/>
      <c r="L144" s="15"/>
      <c r="M144" s="15"/>
      <c r="N144" s="15"/>
      <c r="O144" s="15"/>
    </row>
    <row r="145" spans="10:15" x14ac:dyDescent="0.3">
      <c r="J145" s="15"/>
      <c r="K145" s="15"/>
      <c r="L145" s="15"/>
      <c r="M145" s="15"/>
      <c r="N145" s="15"/>
      <c r="O145" s="15"/>
    </row>
    <row r="146" spans="10:15" x14ac:dyDescent="0.3">
      <c r="J146" s="15"/>
      <c r="K146" s="15"/>
      <c r="L146" s="15"/>
      <c r="M146" s="15"/>
      <c r="N146" s="15"/>
      <c r="O146" s="15"/>
    </row>
    <row r="147" spans="10:15" x14ac:dyDescent="0.3">
      <c r="J147" s="15"/>
      <c r="K147" s="15"/>
      <c r="L147" s="15"/>
      <c r="M147" s="15"/>
      <c r="N147" s="15"/>
      <c r="O147" s="15"/>
    </row>
    <row r="148" spans="10:15" x14ac:dyDescent="0.3">
      <c r="J148" s="15"/>
      <c r="K148" s="15"/>
      <c r="L148" s="15"/>
      <c r="M148" s="15"/>
      <c r="N148" s="15"/>
      <c r="O148" s="15"/>
    </row>
    <row r="149" spans="10:15" x14ac:dyDescent="0.3">
      <c r="J149" s="15"/>
      <c r="K149" s="15"/>
      <c r="L149" s="15"/>
      <c r="M149" s="15"/>
      <c r="N149" s="15"/>
      <c r="O149" s="15"/>
    </row>
    <row r="150" spans="10:15" x14ac:dyDescent="0.3">
      <c r="J150" s="15"/>
      <c r="K150" s="15"/>
      <c r="L150" s="15"/>
      <c r="M150" s="15"/>
      <c r="N150" s="15"/>
      <c r="O150" s="15"/>
    </row>
    <row r="151" spans="10:15" x14ac:dyDescent="0.3">
      <c r="J151" s="15"/>
      <c r="K151" s="15"/>
      <c r="L151" s="15"/>
      <c r="M151" s="15"/>
      <c r="N151" s="15"/>
      <c r="O151" s="15"/>
    </row>
    <row r="152" spans="10:15" x14ac:dyDescent="0.3">
      <c r="J152" s="15"/>
      <c r="K152" s="15"/>
      <c r="L152" s="15"/>
      <c r="M152" s="15"/>
      <c r="N152" s="15"/>
      <c r="O152" s="15"/>
    </row>
    <row r="153" spans="10:15" x14ac:dyDescent="0.3">
      <c r="J153" s="15"/>
      <c r="K153" s="15"/>
      <c r="L153" s="15"/>
      <c r="M153" s="15"/>
      <c r="N153" s="15"/>
      <c r="O153" s="15"/>
    </row>
    <row r="154" spans="10:15" x14ac:dyDescent="0.3">
      <c r="J154" s="15"/>
      <c r="K154" s="15"/>
      <c r="L154" s="15"/>
      <c r="M154" s="15"/>
      <c r="N154" s="15"/>
      <c r="O154" s="15"/>
    </row>
    <row r="155" spans="10:15" x14ac:dyDescent="0.3">
      <c r="J155" s="15"/>
      <c r="K155" s="15"/>
      <c r="L155" s="15"/>
      <c r="M155" s="15"/>
      <c r="N155" s="15"/>
      <c r="O155" s="15"/>
    </row>
    <row r="156" spans="10:15" x14ac:dyDescent="0.3">
      <c r="J156" s="15"/>
      <c r="K156" s="15"/>
      <c r="L156" s="15"/>
      <c r="M156" s="15"/>
      <c r="N156" s="15"/>
      <c r="O156" s="15"/>
    </row>
    <row r="157" spans="10:15" x14ac:dyDescent="0.3">
      <c r="J157" s="15"/>
      <c r="K157" s="15"/>
      <c r="L157" s="15"/>
      <c r="M157" s="15"/>
      <c r="N157" s="15"/>
      <c r="O157" s="15"/>
    </row>
    <row r="158" spans="10:15" x14ac:dyDescent="0.3">
      <c r="J158" s="15"/>
      <c r="K158" s="15"/>
      <c r="L158" s="15"/>
      <c r="M158" s="15"/>
      <c r="N158" s="15"/>
      <c r="O158" s="15"/>
    </row>
    <row r="159" spans="10:15" x14ac:dyDescent="0.3">
      <c r="J159" s="15"/>
      <c r="K159" s="15"/>
      <c r="L159" s="15"/>
      <c r="M159" s="15"/>
      <c r="N159" s="15"/>
      <c r="O159" s="15"/>
    </row>
    <row r="160" spans="10:15" x14ac:dyDescent="0.3">
      <c r="J160" s="15"/>
      <c r="K160" s="15"/>
      <c r="L160" s="15"/>
      <c r="M160" s="15"/>
      <c r="N160" s="15"/>
      <c r="O160" s="15"/>
    </row>
    <row r="161" spans="10:15" x14ac:dyDescent="0.3">
      <c r="J161" s="15"/>
      <c r="K161" s="15"/>
      <c r="L161" s="15"/>
      <c r="M161" s="15"/>
      <c r="N161" s="15"/>
      <c r="O161" s="15"/>
    </row>
    <row r="162" spans="10:15" x14ac:dyDescent="0.3">
      <c r="J162" s="15"/>
      <c r="K162" s="15"/>
      <c r="L162" s="15"/>
      <c r="M162" s="15"/>
      <c r="N162" s="15"/>
      <c r="O162" s="15"/>
    </row>
    <row r="163" spans="10:15" x14ac:dyDescent="0.3">
      <c r="J163" s="15"/>
      <c r="K163" s="15"/>
      <c r="L163" s="15"/>
      <c r="M163" s="15"/>
      <c r="N163" s="15"/>
      <c r="O163" s="15"/>
    </row>
    <row r="164" spans="10:15" x14ac:dyDescent="0.3">
      <c r="J164" s="15"/>
      <c r="K164" s="15"/>
      <c r="L164" s="15"/>
      <c r="M164" s="15"/>
      <c r="N164" s="15"/>
      <c r="O164" s="15"/>
    </row>
    <row r="165" spans="10:15" x14ac:dyDescent="0.3">
      <c r="J165" s="15"/>
      <c r="K165" s="15"/>
      <c r="L165" s="15"/>
      <c r="M165" s="15"/>
      <c r="N165" s="15"/>
      <c r="O165" s="15"/>
    </row>
    <row r="166" spans="10:15" x14ac:dyDescent="0.3">
      <c r="J166" s="15"/>
      <c r="K166" s="15"/>
      <c r="L166" s="15"/>
      <c r="M166" s="15"/>
      <c r="N166" s="15"/>
      <c r="O166" s="15"/>
    </row>
    <row r="167" spans="10:15" x14ac:dyDescent="0.3">
      <c r="J167" s="15"/>
      <c r="K167" s="15"/>
      <c r="L167" s="15"/>
      <c r="M167" s="15"/>
      <c r="N167" s="15"/>
      <c r="O167" s="15"/>
    </row>
    <row r="168" spans="10:15" x14ac:dyDescent="0.3">
      <c r="J168" s="15"/>
      <c r="K168" s="15"/>
      <c r="L168" s="15"/>
      <c r="M168" s="15"/>
      <c r="N168" s="15"/>
      <c r="O168" s="15"/>
    </row>
    <row r="169" spans="10:15" x14ac:dyDescent="0.3">
      <c r="J169" s="15"/>
      <c r="K169" s="15"/>
      <c r="L169" s="15"/>
      <c r="M169" s="15"/>
      <c r="N169" s="15"/>
      <c r="O169" s="15"/>
    </row>
    <row r="170" spans="10:15" x14ac:dyDescent="0.3">
      <c r="J170" s="15"/>
      <c r="K170" s="15"/>
      <c r="L170" s="15"/>
      <c r="M170" s="15"/>
      <c r="N170" s="15"/>
      <c r="O170" s="15"/>
    </row>
    <row r="171" spans="10:15" x14ac:dyDescent="0.3">
      <c r="J171" s="15"/>
      <c r="K171" s="15"/>
      <c r="L171" s="15"/>
      <c r="M171" s="15"/>
      <c r="N171" s="15"/>
      <c r="O171" s="15"/>
    </row>
    <row r="172" spans="10:15" x14ac:dyDescent="0.3">
      <c r="J172" s="15"/>
      <c r="K172" s="15"/>
      <c r="L172" s="15"/>
      <c r="M172" s="15"/>
      <c r="N172" s="15"/>
      <c r="O172" s="15"/>
    </row>
    <row r="173" spans="10:15" x14ac:dyDescent="0.3">
      <c r="J173" s="15"/>
      <c r="K173" s="15"/>
      <c r="L173" s="15"/>
      <c r="M173" s="15"/>
      <c r="N173" s="15"/>
      <c r="O173" s="15"/>
    </row>
    <row r="174" spans="10:15" x14ac:dyDescent="0.3">
      <c r="J174" s="15"/>
      <c r="K174" s="15"/>
      <c r="L174" s="15"/>
      <c r="M174" s="15"/>
      <c r="N174" s="15"/>
      <c r="O174" s="15"/>
    </row>
    <row r="175" spans="10:15" x14ac:dyDescent="0.3">
      <c r="J175" s="15"/>
      <c r="K175" s="15"/>
      <c r="L175" s="15"/>
      <c r="M175" s="15"/>
      <c r="N175" s="15"/>
      <c r="O175" s="15"/>
    </row>
    <row r="176" spans="10:15" x14ac:dyDescent="0.3">
      <c r="J176" s="15"/>
      <c r="K176" s="15"/>
      <c r="L176" s="15"/>
      <c r="M176" s="15"/>
      <c r="N176" s="15"/>
      <c r="O176" s="15"/>
    </row>
    <row r="177" spans="10:15" x14ac:dyDescent="0.3">
      <c r="J177" s="15"/>
      <c r="K177" s="15"/>
      <c r="L177" s="15"/>
      <c r="M177" s="15"/>
      <c r="N177" s="15"/>
      <c r="O177" s="15"/>
    </row>
    <row r="178" spans="10:15" x14ac:dyDescent="0.3">
      <c r="J178" s="15"/>
      <c r="K178" s="15"/>
      <c r="L178" s="15"/>
      <c r="M178" s="15"/>
      <c r="N178" s="15"/>
      <c r="O178" s="15"/>
    </row>
    <row r="179" spans="10:15" x14ac:dyDescent="0.3">
      <c r="J179" s="15"/>
      <c r="K179" s="15"/>
      <c r="L179" s="15"/>
      <c r="M179" s="15"/>
      <c r="N179" s="15"/>
      <c r="O179" s="15"/>
    </row>
    <row r="180" spans="10:15" x14ac:dyDescent="0.3">
      <c r="J180" s="15"/>
      <c r="K180" s="15"/>
      <c r="L180" s="15"/>
      <c r="M180" s="15"/>
      <c r="N180" s="15"/>
      <c r="O180" s="15"/>
    </row>
    <row r="181" spans="10:15" x14ac:dyDescent="0.3">
      <c r="J181" s="15"/>
      <c r="K181" s="15"/>
      <c r="L181" s="15"/>
      <c r="M181" s="15"/>
      <c r="N181" s="15"/>
      <c r="O181" s="15"/>
    </row>
    <row r="182" spans="10:15" x14ac:dyDescent="0.3">
      <c r="J182" s="15"/>
      <c r="K182" s="15"/>
      <c r="L182" s="15"/>
      <c r="M182" s="15"/>
      <c r="N182" s="15"/>
      <c r="O182" s="15"/>
    </row>
    <row r="183" spans="10:15" x14ac:dyDescent="0.3">
      <c r="J183" s="15"/>
      <c r="K183" s="15"/>
      <c r="L183" s="15"/>
      <c r="M183" s="15"/>
      <c r="N183" s="15"/>
      <c r="O183" s="15"/>
    </row>
    <row r="184" spans="10:15" x14ac:dyDescent="0.3">
      <c r="J184" s="15"/>
      <c r="K184" s="15"/>
      <c r="L184" s="15"/>
      <c r="M184" s="15"/>
      <c r="N184" s="15"/>
      <c r="O184" s="15"/>
    </row>
    <row r="185" spans="10:15" x14ac:dyDescent="0.3">
      <c r="J185" s="15"/>
      <c r="K185" s="15"/>
      <c r="L185" s="15"/>
      <c r="M185" s="15"/>
      <c r="N185" s="15"/>
      <c r="O185" s="15"/>
    </row>
    <row r="186" spans="10:15" x14ac:dyDescent="0.3">
      <c r="J186" s="15"/>
      <c r="K186" s="15"/>
      <c r="L186" s="15"/>
      <c r="M186" s="15"/>
      <c r="N186" s="15"/>
      <c r="O186" s="15"/>
    </row>
    <row r="187" spans="10:15" x14ac:dyDescent="0.3">
      <c r="J187" s="15"/>
      <c r="K187" s="15"/>
      <c r="L187" s="15"/>
      <c r="M187" s="15"/>
      <c r="N187" s="15"/>
      <c r="O187" s="15"/>
    </row>
    <row r="188" spans="10:15" x14ac:dyDescent="0.3">
      <c r="J188" s="15"/>
      <c r="K188" s="15"/>
      <c r="L188" s="15"/>
      <c r="M188" s="15"/>
      <c r="N188" s="15"/>
      <c r="O188" s="15"/>
    </row>
    <row r="189" spans="10:15" x14ac:dyDescent="0.3">
      <c r="J189" s="15"/>
      <c r="K189" s="15"/>
      <c r="L189" s="15"/>
      <c r="M189" s="15"/>
      <c r="N189" s="15"/>
      <c r="O189" s="15"/>
    </row>
    <row r="190" spans="10:15" x14ac:dyDescent="0.3">
      <c r="J190" s="15"/>
      <c r="K190" s="15"/>
      <c r="L190" s="15"/>
      <c r="M190" s="15"/>
      <c r="N190" s="15"/>
      <c r="O190" s="15"/>
    </row>
    <row r="191" spans="10:15" x14ac:dyDescent="0.3">
      <c r="J191" s="15"/>
      <c r="K191" s="15"/>
      <c r="L191" s="15"/>
      <c r="M191" s="15"/>
      <c r="N191" s="15"/>
      <c r="O191" s="15"/>
    </row>
    <row r="192" spans="10:15" x14ac:dyDescent="0.3">
      <c r="J192" s="15"/>
      <c r="K192" s="15"/>
      <c r="L192" s="15"/>
      <c r="M192" s="15"/>
      <c r="N192" s="15"/>
      <c r="O192" s="15"/>
    </row>
    <row r="193" spans="10:15" x14ac:dyDescent="0.3">
      <c r="J193" s="15"/>
      <c r="K193" s="15"/>
      <c r="L193" s="15"/>
      <c r="M193" s="15"/>
      <c r="N193" s="15"/>
      <c r="O193" s="15"/>
    </row>
    <row r="194" spans="10:15" x14ac:dyDescent="0.3">
      <c r="J194" s="15"/>
      <c r="K194" s="15"/>
      <c r="L194" s="15"/>
      <c r="M194" s="15"/>
      <c r="N194" s="15"/>
      <c r="O194" s="15"/>
    </row>
    <row r="195" spans="10:15" x14ac:dyDescent="0.3">
      <c r="J195" s="15"/>
      <c r="K195" s="15"/>
      <c r="L195" s="15"/>
      <c r="M195" s="15"/>
      <c r="N195" s="15"/>
      <c r="O195" s="15"/>
    </row>
    <row r="196" spans="10:15" x14ac:dyDescent="0.3">
      <c r="J196" s="15"/>
      <c r="K196" s="15"/>
      <c r="L196" s="15"/>
      <c r="M196" s="15"/>
      <c r="N196" s="15"/>
      <c r="O196" s="15"/>
    </row>
    <row r="197" spans="10:15" x14ac:dyDescent="0.3">
      <c r="J197" s="15"/>
      <c r="K197" s="15"/>
      <c r="L197" s="15"/>
      <c r="M197" s="15"/>
      <c r="N197" s="15"/>
      <c r="O197" s="15"/>
    </row>
    <row r="198" spans="10:15" x14ac:dyDescent="0.3">
      <c r="J198" s="15"/>
      <c r="K198" s="15"/>
      <c r="L198" s="15"/>
      <c r="M198" s="15"/>
      <c r="N198" s="15"/>
      <c r="O198" s="15"/>
    </row>
    <row r="199" spans="10:15" x14ac:dyDescent="0.3">
      <c r="J199" s="15"/>
      <c r="K199" s="15"/>
      <c r="L199" s="15"/>
      <c r="M199" s="15"/>
      <c r="N199" s="15"/>
      <c r="O199" s="15"/>
    </row>
    <row r="200" spans="10:15" x14ac:dyDescent="0.3">
      <c r="J200" s="15"/>
      <c r="K200" s="15"/>
      <c r="L200" s="15"/>
      <c r="M200" s="15"/>
      <c r="N200" s="15"/>
      <c r="O200" s="15"/>
    </row>
    <row r="201" spans="10:15" x14ac:dyDescent="0.3">
      <c r="J201" s="15"/>
      <c r="K201" s="15"/>
      <c r="L201" s="15"/>
      <c r="M201" s="15"/>
      <c r="N201" s="15"/>
      <c r="O201" s="15"/>
    </row>
    <row r="202" spans="10:15" x14ac:dyDescent="0.3">
      <c r="J202" s="15"/>
      <c r="K202" s="15"/>
      <c r="L202" s="15"/>
      <c r="M202" s="15"/>
      <c r="N202" s="15"/>
      <c r="O202" s="15"/>
    </row>
    <row r="203" spans="10:15" x14ac:dyDescent="0.3">
      <c r="J203" s="15"/>
      <c r="K203" s="15"/>
      <c r="L203" s="15"/>
      <c r="M203" s="15"/>
      <c r="N203" s="15"/>
      <c r="O203" s="15"/>
    </row>
    <row r="204" spans="10:15" x14ac:dyDescent="0.3">
      <c r="J204" s="15"/>
      <c r="K204" s="15"/>
      <c r="L204" s="15"/>
      <c r="M204" s="15"/>
      <c r="N204" s="15"/>
      <c r="O204" s="15"/>
    </row>
    <row r="205" spans="10:15" x14ac:dyDescent="0.3">
      <c r="J205" s="15"/>
      <c r="K205" s="15"/>
      <c r="L205" s="15"/>
      <c r="M205" s="15"/>
      <c r="N205" s="15"/>
      <c r="O205" s="15"/>
    </row>
    <row r="206" spans="10:15" x14ac:dyDescent="0.3">
      <c r="J206" s="15"/>
      <c r="K206" s="15"/>
      <c r="L206" s="15"/>
      <c r="M206" s="15"/>
      <c r="N206" s="15"/>
      <c r="O206" s="15"/>
    </row>
    <row r="207" spans="10:15" x14ac:dyDescent="0.3">
      <c r="J207" s="15"/>
      <c r="K207" s="15"/>
      <c r="L207" s="15"/>
      <c r="M207" s="15"/>
      <c r="N207" s="15"/>
      <c r="O207" s="15"/>
    </row>
    <row r="208" spans="10:15" x14ac:dyDescent="0.3">
      <c r="J208" s="15"/>
      <c r="K208" s="15"/>
      <c r="L208" s="15"/>
      <c r="M208" s="15"/>
      <c r="N208" s="15"/>
      <c r="O208" s="15"/>
    </row>
    <row r="209" spans="10:15" x14ac:dyDescent="0.3">
      <c r="J209" s="15"/>
      <c r="K209" s="15"/>
      <c r="L209" s="15"/>
      <c r="M209" s="15"/>
      <c r="N209" s="15"/>
      <c r="O209" s="15"/>
    </row>
    <row r="210" spans="10:15" x14ac:dyDescent="0.3">
      <c r="J210" s="15"/>
      <c r="K210" s="15"/>
      <c r="L210" s="15"/>
      <c r="M210" s="15"/>
      <c r="N210" s="15"/>
      <c r="O210" s="15"/>
    </row>
    <row r="211" spans="10:15" x14ac:dyDescent="0.3">
      <c r="J211" s="15"/>
      <c r="K211" s="15"/>
      <c r="L211" s="15"/>
      <c r="M211" s="15"/>
      <c r="N211" s="15"/>
      <c r="O211" s="15"/>
    </row>
    <row r="212" spans="10:15" x14ac:dyDescent="0.3">
      <c r="J212" s="15"/>
      <c r="K212" s="15"/>
      <c r="L212" s="15"/>
      <c r="M212" s="15"/>
      <c r="N212" s="15"/>
      <c r="O212" s="15"/>
    </row>
    <row r="213" spans="10:15" x14ac:dyDescent="0.3">
      <c r="J213" s="15"/>
      <c r="K213" s="15"/>
      <c r="L213" s="15"/>
      <c r="M213" s="15"/>
      <c r="N213" s="15"/>
      <c r="O213" s="15"/>
    </row>
    <row r="214" spans="10:15" x14ac:dyDescent="0.3">
      <c r="J214" s="15"/>
      <c r="K214" s="15"/>
      <c r="L214" s="15"/>
      <c r="M214" s="15"/>
      <c r="N214" s="15"/>
      <c r="O214" s="15"/>
    </row>
    <row r="215" spans="10:15" x14ac:dyDescent="0.3">
      <c r="J215" s="15"/>
      <c r="K215" s="15"/>
      <c r="L215" s="15"/>
      <c r="M215" s="15"/>
      <c r="N215" s="15"/>
      <c r="O215" s="15"/>
    </row>
    <row r="216" spans="10:15" x14ac:dyDescent="0.3">
      <c r="J216" s="15"/>
      <c r="K216" s="15"/>
      <c r="L216" s="15"/>
      <c r="M216" s="15"/>
      <c r="N216" s="15"/>
      <c r="O216" s="15"/>
    </row>
    <row r="217" spans="10:15" x14ac:dyDescent="0.3">
      <c r="J217" s="15"/>
      <c r="K217" s="15"/>
      <c r="L217" s="15"/>
      <c r="M217" s="15"/>
      <c r="N217" s="15"/>
      <c r="O217" s="15"/>
    </row>
    <row r="218" spans="10:15" x14ac:dyDescent="0.3">
      <c r="J218" s="15"/>
      <c r="K218" s="15"/>
      <c r="L218" s="15"/>
      <c r="M218" s="15"/>
      <c r="N218" s="15"/>
      <c r="O218" s="15"/>
    </row>
    <row r="219" spans="10:15" x14ac:dyDescent="0.3">
      <c r="J219" s="15"/>
      <c r="K219" s="15"/>
      <c r="L219" s="15"/>
      <c r="M219" s="15"/>
      <c r="N219" s="15"/>
      <c r="O219" s="15"/>
    </row>
    <row r="220" spans="10:15" x14ac:dyDescent="0.3">
      <c r="J220" s="15"/>
      <c r="K220" s="15"/>
      <c r="L220" s="15"/>
      <c r="M220" s="15"/>
      <c r="N220" s="15"/>
      <c r="O220" s="15"/>
    </row>
    <row r="221" spans="10:15" x14ac:dyDescent="0.3">
      <c r="J221" s="15"/>
      <c r="K221" s="15"/>
      <c r="L221" s="15"/>
      <c r="M221" s="15"/>
      <c r="N221" s="15"/>
      <c r="O221" s="15"/>
    </row>
    <row r="222" spans="10:15" x14ac:dyDescent="0.3">
      <c r="J222" s="15"/>
      <c r="K222" s="15"/>
      <c r="L222" s="15"/>
      <c r="M222" s="15"/>
      <c r="N222" s="15"/>
      <c r="O222" s="15"/>
    </row>
    <row r="223" spans="10:15" x14ac:dyDescent="0.3">
      <c r="J223" s="15"/>
      <c r="K223" s="15"/>
      <c r="L223" s="15"/>
      <c r="M223" s="15"/>
      <c r="N223" s="15"/>
      <c r="O223" s="15"/>
    </row>
    <row r="224" spans="10:15" x14ac:dyDescent="0.3">
      <c r="J224" s="15"/>
      <c r="K224" s="15"/>
      <c r="L224" s="15"/>
      <c r="M224" s="15"/>
      <c r="N224" s="15"/>
      <c r="O224" s="15"/>
    </row>
    <row r="225" spans="10:15" x14ac:dyDescent="0.3">
      <c r="J225" s="15"/>
      <c r="K225" s="15"/>
      <c r="L225" s="15"/>
      <c r="M225" s="15"/>
      <c r="N225" s="15"/>
      <c r="O225" s="15"/>
    </row>
    <row r="226" spans="10:15" x14ac:dyDescent="0.3">
      <c r="J226" s="15"/>
      <c r="K226" s="15"/>
      <c r="L226" s="15"/>
      <c r="M226" s="15"/>
      <c r="N226" s="15"/>
      <c r="O226" s="15"/>
    </row>
    <row r="227" spans="10:15" x14ac:dyDescent="0.3">
      <c r="J227" s="15"/>
      <c r="K227" s="15"/>
      <c r="L227" s="15"/>
      <c r="M227" s="15"/>
      <c r="N227" s="15"/>
      <c r="O227" s="15"/>
    </row>
    <row r="228" spans="10:15" x14ac:dyDescent="0.3">
      <c r="J228" s="15"/>
      <c r="K228" s="15"/>
      <c r="L228" s="15"/>
      <c r="M228" s="15"/>
      <c r="N228" s="15"/>
      <c r="O228" s="15"/>
    </row>
    <row r="229" spans="10:15" x14ac:dyDescent="0.3">
      <c r="J229" s="15"/>
      <c r="K229" s="15"/>
      <c r="L229" s="15"/>
      <c r="M229" s="15"/>
      <c r="N229" s="15"/>
      <c r="O229" s="15"/>
    </row>
    <row r="230" spans="10:15" x14ac:dyDescent="0.3">
      <c r="J230" s="15"/>
      <c r="K230" s="15"/>
      <c r="L230" s="15"/>
      <c r="M230" s="15"/>
      <c r="N230" s="15"/>
      <c r="O230" s="15"/>
    </row>
    <row r="231" spans="10:15" x14ac:dyDescent="0.3">
      <c r="J231" s="15"/>
      <c r="K231" s="15"/>
      <c r="L231" s="15"/>
      <c r="M231" s="15"/>
      <c r="N231" s="15"/>
      <c r="O231" s="15"/>
    </row>
    <row r="232" spans="10:15" x14ac:dyDescent="0.3">
      <c r="J232" s="15"/>
      <c r="K232" s="15"/>
      <c r="L232" s="15"/>
      <c r="M232" s="15"/>
      <c r="N232" s="15"/>
      <c r="O232" s="15"/>
    </row>
    <row r="233" spans="10:15" x14ac:dyDescent="0.3">
      <c r="J233" s="15"/>
      <c r="K233" s="15"/>
      <c r="L233" s="15"/>
      <c r="M233" s="15"/>
      <c r="N233" s="15"/>
      <c r="O233" s="15"/>
    </row>
    <row r="234" spans="10:15" x14ac:dyDescent="0.3">
      <c r="J234" s="15"/>
      <c r="K234" s="15"/>
      <c r="L234" s="15"/>
      <c r="M234" s="15"/>
      <c r="N234" s="15"/>
      <c r="O234" s="15"/>
    </row>
    <row r="235" spans="10:15" x14ac:dyDescent="0.3">
      <c r="J235" s="15"/>
      <c r="K235" s="15"/>
      <c r="L235" s="15"/>
      <c r="M235" s="15"/>
      <c r="N235" s="15"/>
      <c r="O235" s="15"/>
    </row>
    <row r="236" spans="10:15" x14ac:dyDescent="0.3">
      <c r="J236" s="15"/>
      <c r="K236" s="15"/>
      <c r="L236" s="15"/>
      <c r="M236" s="15"/>
      <c r="N236" s="15"/>
      <c r="O236" s="15"/>
    </row>
    <row r="237" spans="10:15" x14ac:dyDescent="0.3">
      <c r="J237" s="15"/>
      <c r="K237" s="15"/>
      <c r="L237" s="15"/>
      <c r="M237" s="15"/>
      <c r="N237" s="15"/>
      <c r="O237" s="15"/>
    </row>
    <row r="238" spans="10:15" x14ac:dyDescent="0.3">
      <c r="J238" s="15"/>
      <c r="K238" s="15"/>
      <c r="L238" s="15"/>
      <c r="M238" s="15"/>
      <c r="N238" s="15"/>
      <c r="O238" s="15"/>
    </row>
    <row r="239" spans="10:15" x14ac:dyDescent="0.3">
      <c r="J239" s="15"/>
      <c r="K239" s="15"/>
      <c r="L239" s="15"/>
      <c r="M239" s="15"/>
      <c r="N239" s="15"/>
      <c r="O239" s="15"/>
    </row>
    <row r="240" spans="10:15" x14ac:dyDescent="0.3">
      <c r="J240" s="15"/>
      <c r="K240" s="15"/>
      <c r="L240" s="15"/>
      <c r="M240" s="15"/>
      <c r="N240" s="15"/>
      <c r="O240" s="15"/>
    </row>
    <row r="241" spans="10:15" x14ac:dyDescent="0.3">
      <c r="J241" s="15"/>
      <c r="K241" s="15"/>
      <c r="L241" s="15"/>
      <c r="M241" s="15"/>
      <c r="N241" s="15"/>
      <c r="O241" s="15"/>
    </row>
    <row r="242" spans="10:15" x14ac:dyDescent="0.3">
      <c r="J242" s="15"/>
      <c r="K242" s="15"/>
      <c r="L242" s="15"/>
      <c r="M242" s="15"/>
      <c r="N242" s="15"/>
      <c r="O242" s="15"/>
    </row>
    <row r="243" spans="10:15" x14ac:dyDescent="0.3">
      <c r="J243" s="15"/>
      <c r="K243" s="15"/>
      <c r="L243" s="15"/>
      <c r="M243" s="15"/>
      <c r="N243" s="15"/>
      <c r="O243" s="15"/>
    </row>
    <row r="244" spans="10:15" x14ac:dyDescent="0.3">
      <c r="J244" s="15"/>
      <c r="K244" s="15"/>
      <c r="L244" s="15"/>
      <c r="M244" s="15"/>
      <c r="N244" s="15"/>
      <c r="O244" s="15"/>
    </row>
    <row r="245" spans="10:15" x14ac:dyDescent="0.3">
      <c r="J245" s="15"/>
      <c r="K245" s="15"/>
      <c r="L245" s="15"/>
      <c r="M245" s="15"/>
      <c r="N245" s="15"/>
      <c r="O245" s="15"/>
    </row>
    <row r="246" spans="10:15" x14ac:dyDescent="0.3">
      <c r="J246" s="15"/>
      <c r="K246" s="15"/>
      <c r="L246" s="15"/>
      <c r="M246" s="15"/>
      <c r="N246" s="15"/>
      <c r="O246" s="15"/>
    </row>
    <row r="247" spans="10:15" x14ac:dyDescent="0.3">
      <c r="J247" s="15"/>
      <c r="K247" s="15"/>
      <c r="L247" s="15"/>
      <c r="M247" s="15"/>
      <c r="N247" s="15"/>
      <c r="O247" s="15"/>
    </row>
    <row r="248" spans="10:15" x14ac:dyDescent="0.3">
      <c r="J248" s="15"/>
      <c r="K248" s="15"/>
      <c r="L248" s="15"/>
      <c r="M248" s="15"/>
      <c r="N248" s="15"/>
      <c r="O248" s="15"/>
    </row>
    <row r="249" spans="10:15" x14ac:dyDescent="0.3">
      <c r="J249" s="15"/>
      <c r="K249" s="15"/>
      <c r="L249" s="15"/>
      <c r="M249" s="15"/>
      <c r="N249" s="15"/>
      <c r="O249" s="15"/>
    </row>
    <row r="250" spans="10:15" x14ac:dyDescent="0.3">
      <c r="J250" s="15"/>
      <c r="K250" s="15"/>
      <c r="L250" s="15"/>
      <c r="M250" s="15"/>
      <c r="N250" s="15"/>
      <c r="O250" s="15"/>
    </row>
    <row r="251" spans="10:15" x14ac:dyDescent="0.3">
      <c r="J251" s="15"/>
      <c r="K251" s="15"/>
      <c r="L251" s="15"/>
      <c r="M251" s="15"/>
      <c r="N251" s="15"/>
      <c r="O251" s="15"/>
    </row>
    <row r="252" spans="10:15" x14ac:dyDescent="0.3">
      <c r="J252" s="15"/>
      <c r="K252" s="15"/>
      <c r="L252" s="15"/>
      <c r="M252" s="15"/>
      <c r="N252" s="15"/>
      <c r="O252" s="15"/>
    </row>
    <row r="253" spans="10:15" x14ac:dyDescent="0.3">
      <c r="J253" s="15"/>
      <c r="K253" s="15"/>
      <c r="L253" s="15"/>
      <c r="M253" s="15"/>
      <c r="N253" s="15"/>
      <c r="O253" s="15"/>
    </row>
    <row r="254" spans="10:15" x14ac:dyDescent="0.3">
      <c r="J254" s="15"/>
      <c r="K254" s="15"/>
      <c r="L254" s="15"/>
      <c r="M254" s="15"/>
      <c r="N254" s="15"/>
      <c r="O254" s="15"/>
    </row>
    <row r="255" spans="10:15" x14ac:dyDescent="0.3">
      <c r="J255" s="15"/>
      <c r="K255" s="15"/>
      <c r="L255" s="15"/>
      <c r="M255" s="15"/>
      <c r="N255" s="15"/>
      <c r="O255" s="15"/>
    </row>
    <row r="256" spans="10:15" x14ac:dyDescent="0.3">
      <c r="J256" s="15"/>
      <c r="K256" s="15"/>
      <c r="L256" s="15"/>
      <c r="M256" s="15"/>
      <c r="N256" s="15"/>
      <c r="O256" s="15"/>
    </row>
    <row r="257" spans="10:15" x14ac:dyDescent="0.3">
      <c r="J257" s="15"/>
      <c r="K257" s="15"/>
      <c r="L257" s="15"/>
      <c r="M257" s="15"/>
      <c r="N257" s="15"/>
      <c r="O257" s="15"/>
    </row>
    <row r="258" spans="10:15" x14ac:dyDescent="0.3">
      <c r="J258" s="15"/>
      <c r="K258" s="15"/>
      <c r="L258" s="15"/>
      <c r="M258" s="15"/>
      <c r="N258" s="15"/>
      <c r="O258" s="15"/>
    </row>
    <row r="259" spans="10:15" x14ac:dyDescent="0.3">
      <c r="J259" s="15"/>
      <c r="K259" s="15"/>
      <c r="L259" s="15"/>
      <c r="M259" s="15"/>
      <c r="N259" s="15"/>
      <c r="O259" s="15"/>
    </row>
    <row r="260" spans="10:15" x14ac:dyDescent="0.3">
      <c r="J260" s="15"/>
      <c r="K260" s="15"/>
      <c r="L260" s="15"/>
      <c r="M260" s="15"/>
      <c r="N260" s="15"/>
      <c r="O260" s="15"/>
    </row>
    <row r="261" spans="10:15" x14ac:dyDescent="0.3">
      <c r="J261" s="15"/>
      <c r="K261" s="15"/>
      <c r="L261" s="15"/>
      <c r="M261" s="15"/>
      <c r="N261" s="15"/>
      <c r="O261" s="15"/>
    </row>
    <row r="262" spans="10:15" x14ac:dyDescent="0.3">
      <c r="J262" s="15"/>
      <c r="K262" s="15"/>
      <c r="L262" s="15"/>
      <c r="M262" s="15"/>
      <c r="N262" s="15"/>
      <c r="O262" s="15"/>
    </row>
    <row r="263" spans="10:15" x14ac:dyDescent="0.3">
      <c r="J263" s="15"/>
      <c r="K263" s="15"/>
      <c r="L263" s="15"/>
      <c r="M263" s="15"/>
      <c r="N263" s="15"/>
      <c r="O263" s="15"/>
    </row>
    <row r="264" spans="10:15" x14ac:dyDescent="0.3">
      <c r="J264" s="15"/>
      <c r="K264" s="15"/>
      <c r="L264" s="15"/>
      <c r="M264" s="15"/>
      <c r="N264" s="15"/>
      <c r="O264" s="15"/>
    </row>
    <row r="265" spans="10:15" x14ac:dyDescent="0.3">
      <c r="J265" s="15"/>
      <c r="K265" s="15"/>
      <c r="L265" s="15"/>
      <c r="M265" s="15"/>
      <c r="N265" s="15"/>
      <c r="O265" s="15"/>
    </row>
    <row r="266" spans="10:15" x14ac:dyDescent="0.3">
      <c r="J266" s="15"/>
      <c r="K266" s="15"/>
      <c r="L266" s="15"/>
      <c r="M266" s="15"/>
      <c r="N266" s="15"/>
      <c r="O266" s="15"/>
    </row>
    <row r="267" spans="10:15" x14ac:dyDescent="0.3">
      <c r="J267" s="15"/>
      <c r="K267" s="15"/>
      <c r="L267" s="15"/>
      <c r="M267" s="15"/>
      <c r="N267" s="15"/>
      <c r="O267" s="15"/>
    </row>
    <row r="268" spans="10:15" x14ac:dyDescent="0.3">
      <c r="J268" s="15"/>
      <c r="K268" s="15"/>
      <c r="L268" s="15"/>
      <c r="M268" s="15"/>
      <c r="N268" s="15"/>
      <c r="O268" s="15"/>
    </row>
    <row r="269" spans="10:15" x14ac:dyDescent="0.3">
      <c r="J269" s="15"/>
      <c r="K269" s="15"/>
      <c r="L269" s="15"/>
      <c r="M269" s="15"/>
      <c r="N269" s="15"/>
      <c r="O269" s="15"/>
    </row>
    <row r="270" spans="10:15" x14ac:dyDescent="0.3">
      <c r="J270" s="15"/>
      <c r="K270" s="15"/>
      <c r="L270" s="15"/>
      <c r="M270" s="15"/>
      <c r="N270" s="15"/>
      <c r="O270" s="15"/>
    </row>
    <row r="271" spans="10:15" x14ac:dyDescent="0.3">
      <c r="J271" s="15"/>
      <c r="K271" s="15"/>
      <c r="L271" s="15"/>
      <c r="M271" s="15"/>
      <c r="N271" s="15"/>
      <c r="O271" s="15"/>
    </row>
    <row r="272" spans="10:15" x14ac:dyDescent="0.3">
      <c r="J272" s="15"/>
      <c r="K272" s="15"/>
      <c r="L272" s="15"/>
      <c r="M272" s="15"/>
      <c r="N272" s="15"/>
      <c r="O272" s="15"/>
    </row>
    <row r="273" spans="10:15" x14ac:dyDescent="0.3">
      <c r="J273" s="15"/>
      <c r="K273" s="15"/>
      <c r="L273" s="15"/>
      <c r="M273" s="15"/>
      <c r="N273" s="15"/>
      <c r="O273" s="15"/>
    </row>
    <row r="274" spans="10:15" x14ac:dyDescent="0.3">
      <c r="J274" s="15"/>
      <c r="K274" s="15"/>
      <c r="L274" s="15"/>
      <c r="M274" s="15"/>
      <c r="N274" s="15"/>
      <c r="O274" s="15"/>
    </row>
    <row r="275" spans="10:15" x14ac:dyDescent="0.3">
      <c r="J275" s="15"/>
      <c r="K275" s="15"/>
      <c r="L275" s="15"/>
      <c r="M275" s="15"/>
      <c r="N275" s="15"/>
      <c r="O275" s="15"/>
    </row>
    <row r="276" spans="10:15" x14ac:dyDescent="0.3">
      <c r="J276" s="15"/>
      <c r="K276" s="15"/>
      <c r="L276" s="15"/>
      <c r="M276" s="15"/>
      <c r="N276" s="15"/>
      <c r="O276" s="15"/>
    </row>
    <row r="277" spans="10:15" x14ac:dyDescent="0.3">
      <c r="J277" s="15"/>
      <c r="K277" s="15"/>
      <c r="L277" s="15"/>
      <c r="M277" s="15"/>
      <c r="N277" s="15"/>
      <c r="O277" s="15"/>
    </row>
    <row r="278" spans="10:15" x14ac:dyDescent="0.3">
      <c r="J278" s="15"/>
      <c r="K278" s="15"/>
      <c r="L278" s="15"/>
      <c r="M278" s="15"/>
      <c r="N278" s="15"/>
      <c r="O278" s="15"/>
    </row>
    <row r="279" spans="10:15" x14ac:dyDescent="0.3">
      <c r="J279" s="15"/>
      <c r="K279" s="15"/>
      <c r="L279" s="15"/>
      <c r="M279" s="15"/>
      <c r="N279" s="15"/>
      <c r="O279" s="15"/>
    </row>
    <row r="280" spans="10:15" x14ac:dyDescent="0.3">
      <c r="J280" s="15"/>
      <c r="K280" s="15"/>
      <c r="L280" s="15"/>
      <c r="M280" s="15"/>
      <c r="N280" s="15"/>
      <c r="O280" s="15"/>
    </row>
    <row r="281" spans="10:15" x14ac:dyDescent="0.3">
      <c r="J281" s="15"/>
      <c r="K281" s="15"/>
      <c r="L281" s="15"/>
      <c r="M281" s="15"/>
      <c r="N281" s="15"/>
      <c r="O281" s="15"/>
    </row>
    <row r="282" spans="10:15" x14ac:dyDescent="0.3">
      <c r="J282" s="15"/>
      <c r="K282" s="15"/>
      <c r="L282" s="15"/>
      <c r="M282" s="15"/>
      <c r="N282" s="15"/>
      <c r="O282" s="15"/>
    </row>
    <row r="283" spans="10:15" x14ac:dyDescent="0.3">
      <c r="J283" s="15"/>
      <c r="K283" s="15"/>
      <c r="L283" s="15"/>
      <c r="M283" s="15"/>
      <c r="N283" s="15"/>
      <c r="O283" s="15"/>
    </row>
    <row r="284" spans="10:15" x14ac:dyDescent="0.3">
      <c r="J284" s="15"/>
      <c r="K284" s="15"/>
      <c r="L284" s="15"/>
      <c r="M284" s="15"/>
      <c r="N284" s="15"/>
      <c r="O284" s="15"/>
    </row>
    <row r="285" spans="10:15" x14ac:dyDescent="0.3">
      <c r="J285" s="15"/>
      <c r="K285" s="15"/>
      <c r="L285" s="15"/>
      <c r="M285" s="15"/>
      <c r="N285" s="15"/>
      <c r="O285" s="15"/>
    </row>
    <row r="286" spans="10:15" x14ac:dyDescent="0.3">
      <c r="J286" s="15"/>
      <c r="K286" s="15"/>
      <c r="L286" s="15"/>
      <c r="M286" s="15"/>
      <c r="N286" s="15"/>
      <c r="O286" s="15"/>
    </row>
    <row r="287" spans="10:15" x14ac:dyDescent="0.3">
      <c r="J287" s="15"/>
      <c r="K287" s="15"/>
      <c r="L287" s="15"/>
      <c r="M287" s="15"/>
      <c r="N287" s="15"/>
      <c r="O287" s="15"/>
    </row>
    <row r="288" spans="10:15" x14ac:dyDescent="0.3">
      <c r="J288" s="15"/>
      <c r="K288" s="15"/>
      <c r="L288" s="15"/>
      <c r="M288" s="15"/>
      <c r="N288" s="15"/>
      <c r="O288" s="15"/>
    </row>
    <row r="289" spans="10:15" x14ac:dyDescent="0.3">
      <c r="J289" s="15"/>
      <c r="K289" s="15"/>
      <c r="L289" s="15"/>
      <c r="M289" s="15"/>
      <c r="N289" s="15"/>
      <c r="O289" s="15"/>
    </row>
    <row r="290" spans="10:15" x14ac:dyDescent="0.3">
      <c r="J290" s="15"/>
      <c r="K290" s="15"/>
      <c r="L290" s="15"/>
      <c r="M290" s="15"/>
      <c r="N290" s="15"/>
      <c r="O290" s="15"/>
    </row>
    <row r="291" spans="10:15" x14ac:dyDescent="0.3">
      <c r="J291" s="15"/>
      <c r="K291" s="15"/>
      <c r="L291" s="15"/>
      <c r="M291" s="15"/>
      <c r="N291" s="15"/>
      <c r="O291" s="15"/>
    </row>
    <row r="292" spans="10:15" x14ac:dyDescent="0.3">
      <c r="J292" s="15"/>
      <c r="K292" s="15"/>
      <c r="L292" s="15"/>
      <c r="M292" s="15"/>
      <c r="N292" s="15"/>
      <c r="O292" s="15"/>
    </row>
    <row r="293" spans="10:15" x14ac:dyDescent="0.3">
      <c r="J293" s="15"/>
      <c r="K293" s="15"/>
      <c r="L293" s="15"/>
      <c r="M293" s="15"/>
      <c r="N293" s="15"/>
      <c r="O293" s="15"/>
    </row>
    <row r="294" spans="10:15" x14ac:dyDescent="0.3">
      <c r="J294" s="15"/>
      <c r="K294" s="15"/>
      <c r="L294" s="15"/>
      <c r="M294" s="15"/>
      <c r="N294" s="15"/>
      <c r="O294" s="15"/>
    </row>
    <row r="295" spans="10:15" x14ac:dyDescent="0.3">
      <c r="J295" s="15"/>
      <c r="K295" s="15"/>
      <c r="L295" s="15"/>
      <c r="M295" s="15"/>
      <c r="N295" s="15"/>
      <c r="O295" s="15"/>
    </row>
    <row r="296" spans="10:15" x14ac:dyDescent="0.3">
      <c r="J296" s="15"/>
      <c r="K296" s="15"/>
      <c r="L296" s="15"/>
      <c r="M296" s="15"/>
      <c r="N296" s="15"/>
      <c r="O296" s="15"/>
    </row>
    <row r="297" spans="10:15" x14ac:dyDescent="0.3">
      <c r="J297" s="15"/>
      <c r="K297" s="15"/>
      <c r="L297" s="15"/>
      <c r="M297" s="15"/>
      <c r="N297" s="15"/>
      <c r="O297" s="15"/>
    </row>
    <row r="298" spans="10:15" x14ac:dyDescent="0.3">
      <c r="J298" s="15"/>
      <c r="K298" s="15"/>
      <c r="L298" s="15"/>
      <c r="M298" s="15"/>
      <c r="N298" s="15"/>
      <c r="O298" s="15"/>
    </row>
    <row r="299" spans="10:15" x14ac:dyDescent="0.3">
      <c r="J299" s="15"/>
      <c r="K299" s="15"/>
      <c r="L299" s="15"/>
      <c r="M299" s="15"/>
      <c r="N299" s="15"/>
      <c r="O299" s="15"/>
    </row>
    <row r="300" spans="10:15" x14ac:dyDescent="0.3">
      <c r="J300" s="15"/>
      <c r="K300" s="15"/>
      <c r="L300" s="15"/>
      <c r="M300" s="15"/>
      <c r="N300" s="15"/>
      <c r="O300" s="15"/>
    </row>
    <row r="301" spans="10:15" x14ac:dyDescent="0.3">
      <c r="J301" s="15"/>
      <c r="K301" s="15"/>
      <c r="L301" s="15"/>
      <c r="M301" s="15"/>
      <c r="N301" s="15"/>
      <c r="O301" s="15"/>
    </row>
    <row r="302" spans="10:15" x14ac:dyDescent="0.3">
      <c r="J302" s="15"/>
      <c r="K302" s="15"/>
      <c r="L302" s="15"/>
      <c r="M302" s="15"/>
      <c r="N302" s="15"/>
      <c r="O302" s="15"/>
    </row>
    <row r="303" spans="10:15" x14ac:dyDescent="0.3">
      <c r="J303" s="15"/>
      <c r="K303" s="15"/>
      <c r="L303" s="15"/>
      <c r="M303" s="15"/>
      <c r="N303" s="15"/>
      <c r="O303" s="15"/>
    </row>
    <row r="304" spans="10:15" x14ac:dyDescent="0.3">
      <c r="J304" s="15"/>
      <c r="K304" s="15"/>
      <c r="L304" s="15"/>
      <c r="M304" s="15"/>
      <c r="N304" s="15"/>
      <c r="O304" s="15"/>
    </row>
    <row r="305" spans="10:15" x14ac:dyDescent="0.3">
      <c r="J305" s="15"/>
      <c r="K305" s="15"/>
      <c r="L305" s="15"/>
      <c r="M305" s="15"/>
      <c r="N305" s="15"/>
      <c r="O305" s="15"/>
    </row>
    <row r="306" spans="10:15" x14ac:dyDescent="0.3">
      <c r="J306" s="15"/>
      <c r="K306" s="15"/>
      <c r="L306" s="15"/>
      <c r="M306" s="15"/>
      <c r="N306" s="15"/>
      <c r="O306" s="15"/>
    </row>
    <row r="307" spans="10:15" x14ac:dyDescent="0.3">
      <c r="J307" s="15"/>
      <c r="K307" s="15"/>
      <c r="L307" s="15"/>
      <c r="M307" s="15"/>
      <c r="N307" s="15"/>
      <c r="O307" s="15"/>
    </row>
    <row r="308" spans="10:15" x14ac:dyDescent="0.3">
      <c r="J308" s="15"/>
      <c r="K308" s="15"/>
      <c r="L308" s="15"/>
      <c r="M308" s="15"/>
      <c r="N308" s="15"/>
      <c r="O308" s="15"/>
    </row>
    <row r="309" spans="10:15" x14ac:dyDescent="0.3">
      <c r="J309" s="15"/>
      <c r="K309" s="15"/>
      <c r="L309" s="15"/>
      <c r="M309" s="15"/>
      <c r="N309" s="15"/>
      <c r="O309" s="15"/>
    </row>
    <row r="310" spans="10:15" x14ac:dyDescent="0.3">
      <c r="J310" s="15"/>
      <c r="K310" s="15"/>
      <c r="L310" s="15"/>
      <c r="M310" s="15"/>
      <c r="N310" s="15"/>
      <c r="O310" s="15"/>
    </row>
    <row r="311" spans="10:15" x14ac:dyDescent="0.3">
      <c r="J311" s="15"/>
      <c r="K311" s="15"/>
      <c r="L311" s="15"/>
      <c r="M311" s="15"/>
      <c r="N311" s="15"/>
      <c r="O311" s="15"/>
    </row>
    <row r="312" spans="10:15" x14ac:dyDescent="0.3">
      <c r="J312" s="15"/>
      <c r="K312" s="15"/>
      <c r="L312" s="15"/>
      <c r="M312" s="15"/>
      <c r="N312" s="15"/>
      <c r="O312" s="15"/>
    </row>
    <row r="313" spans="10:15" x14ac:dyDescent="0.3">
      <c r="J313" s="15"/>
      <c r="K313" s="15"/>
      <c r="L313" s="15"/>
      <c r="M313" s="15"/>
      <c r="N313" s="15"/>
      <c r="O313" s="15"/>
    </row>
    <row r="314" spans="10:15" x14ac:dyDescent="0.3">
      <c r="J314" s="15"/>
      <c r="K314" s="15"/>
      <c r="L314" s="15"/>
      <c r="M314" s="15"/>
      <c r="N314" s="15"/>
      <c r="O314" s="15"/>
    </row>
    <row r="315" spans="10:15" x14ac:dyDescent="0.3">
      <c r="J315" s="15"/>
      <c r="K315" s="15"/>
      <c r="L315" s="15"/>
      <c r="M315" s="15"/>
      <c r="N315" s="15"/>
      <c r="O315" s="15"/>
    </row>
    <row r="316" spans="10:15" x14ac:dyDescent="0.3">
      <c r="J316" s="15"/>
      <c r="K316" s="15"/>
      <c r="L316" s="15"/>
      <c r="M316" s="15"/>
      <c r="N316" s="15"/>
      <c r="O316" s="15"/>
    </row>
    <row r="317" spans="10:15" x14ac:dyDescent="0.3">
      <c r="J317" s="15"/>
      <c r="K317" s="15"/>
      <c r="L317" s="15"/>
      <c r="M317" s="15"/>
      <c r="N317" s="15"/>
      <c r="O317" s="15"/>
    </row>
    <row r="318" spans="10:15" x14ac:dyDescent="0.3">
      <c r="J318" s="15"/>
      <c r="K318" s="15"/>
      <c r="L318" s="15"/>
      <c r="M318" s="15"/>
      <c r="N318" s="15"/>
      <c r="O318" s="15"/>
    </row>
    <row r="319" spans="10:15" x14ac:dyDescent="0.3">
      <c r="J319" s="15"/>
      <c r="K319" s="15"/>
      <c r="L319" s="15"/>
      <c r="M319" s="15"/>
      <c r="N319" s="15"/>
      <c r="O319" s="15"/>
    </row>
    <row r="320" spans="10:15" x14ac:dyDescent="0.3">
      <c r="J320" s="15"/>
      <c r="K320" s="15"/>
      <c r="L320" s="15"/>
      <c r="M320" s="15"/>
      <c r="N320" s="15"/>
      <c r="O320" s="15"/>
    </row>
    <row r="321" spans="10:15" x14ac:dyDescent="0.3">
      <c r="J321" s="15"/>
      <c r="K321" s="15"/>
      <c r="L321" s="15"/>
      <c r="M321" s="15"/>
      <c r="N321" s="15"/>
      <c r="O321" s="15"/>
    </row>
    <row r="322" spans="10:15" x14ac:dyDescent="0.3">
      <c r="J322" s="15"/>
      <c r="K322" s="15"/>
      <c r="L322" s="15"/>
      <c r="M322" s="15"/>
      <c r="N322" s="15"/>
      <c r="O322" s="15"/>
    </row>
    <row r="323" spans="10:15" x14ac:dyDescent="0.3">
      <c r="J323" s="15"/>
      <c r="K323" s="15"/>
      <c r="L323" s="15"/>
      <c r="M323" s="15"/>
      <c r="N323" s="15"/>
      <c r="O323" s="15"/>
    </row>
    <row r="324" spans="10:15" x14ac:dyDescent="0.3">
      <c r="J324" s="15"/>
      <c r="K324" s="15"/>
      <c r="L324" s="15"/>
      <c r="M324" s="15"/>
      <c r="N324" s="15"/>
      <c r="O324" s="15"/>
    </row>
    <row r="325" spans="10:15" x14ac:dyDescent="0.3">
      <c r="J325" s="15"/>
      <c r="K325" s="15"/>
      <c r="L325" s="15"/>
      <c r="M325" s="15"/>
      <c r="N325" s="15"/>
      <c r="O325" s="15"/>
    </row>
    <row r="326" spans="10:15" x14ac:dyDescent="0.3">
      <c r="J326" s="15"/>
      <c r="K326" s="15"/>
      <c r="L326" s="15"/>
      <c r="M326" s="15"/>
      <c r="N326" s="15"/>
      <c r="O326" s="15"/>
    </row>
    <row r="327" spans="10:15" x14ac:dyDescent="0.3">
      <c r="J327" s="15"/>
      <c r="K327" s="15"/>
      <c r="L327" s="15"/>
      <c r="M327" s="15"/>
      <c r="N327" s="15"/>
      <c r="O327" s="15"/>
    </row>
    <row r="328" spans="10:15" x14ac:dyDescent="0.3">
      <c r="J328" s="15"/>
      <c r="K328" s="15"/>
      <c r="L328" s="15"/>
      <c r="M328" s="15"/>
      <c r="N328" s="15"/>
      <c r="O328" s="15"/>
    </row>
    <row r="329" spans="10:15" x14ac:dyDescent="0.3">
      <c r="J329" s="15"/>
      <c r="K329" s="15"/>
      <c r="L329" s="15"/>
      <c r="M329" s="15"/>
      <c r="N329" s="15"/>
      <c r="O329" s="15"/>
    </row>
    <row r="330" spans="10:15" x14ac:dyDescent="0.3">
      <c r="J330" s="15"/>
      <c r="K330" s="15"/>
      <c r="L330" s="15"/>
      <c r="M330" s="15"/>
      <c r="N330" s="15"/>
      <c r="O330" s="15"/>
    </row>
    <row r="331" spans="10:15" x14ac:dyDescent="0.3">
      <c r="J331" s="15"/>
      <c r="K331" s="15"/>
      <c r="L331" s="15"/>
      <c r="M331" s="15"/>
      <c r="N331" s="15"/>
      <c r="O331" s="15"/>
    </row>
    <row r="332" spans="10:15" x14ac:dyDescent="0.3">
      <c r="J332" s="15"/>
      <c r="K332" s="15"/>
      <c r="L332" s="15"/>
      <c r="M332" s="15"/>
      <c r="N332" s="15"/>
      <c r="O332" s="15"/>
    </row>
    <row r="333" spans="10:15" x14ac:dyDescent="0.3">
      <c r="J333" s="15"/>
      <c r="K333" s="15"/>
      <c r="L333" s="15"/>
      <c r="M333" s="15"/>
      <c r="N333" s="15"/>
      <c r="O333" s="15"/>
    </row>
    <row r="334" spans="10:15" x14ac:dyDescent="0.3">
      <c r="J334" s="15"/>
      <c r="K334" s="15"/>
      <c r="L334" s="15"/>
      <c r="M334" s="15"/>
      <c r="N334" s="15"/>
      <c r="O334" s="15"/>
    </row>
    <row r="335" spans="10:15" x14ac:dyDescent="0.3">
      <c r="J335" s="15"/>
      <c r="K335" s="15"/>
      <c r="L335" s="15"/>
      <c r="M335" s="15"/>
      <c r="N335" s="15"/>
      <c r="O335" s="15"/>
    </row>
    <row r="336" spans="10:15" x14ac:dyDescent="0.3">
      <c r="J336" s="15"/>
      <c r="K336" s="15"/>
      <c r="L336" s="15"/>
      <c r="M336" s="15"/>
      <c r="N336" s="15"/>
      <c r="O336" s="15"/>
    </row>
    <row r="337" spans="10:15" x14ac:dyDescent="0.3">
      <c r="J337" s="15"/>
      <c r="K337" s="15"/>
      <c r="L337" s="15"/>
      <c r="M337" s="15"/>
      <c r="N337" s="15"/>
      <c r="O337" s="15"/>
    </row>
    <row r="338" spans="10:15" x14ac:dyDescent="0.3">
      <c r="J338" s="15"/>
      <c r="K338" s="15"/>
      <c r="L338" s="15"/>
      <c r="M338" s="15"/>
      <c r="N338" s="15"/>
      <c r="O338" s="15"/>
    </row>
    <row r="339" spans="10:15" x14ac:dyDescent="0.3">
      <c r="J339" s="15"/>
      <c r="K339" s="15"/>
      <c r="L339" s="15"/>
      <c r="M339" s="15"/>
      <c r="N339" s="15"/>
      <c r="O339" s="15"/>
    </row>
    <row r="340" spans="10:15" x14ac:dyDescent="0.3">
      <c r="J340" s="15"/>
      <c r="K340" s="15"/>
      <c r="L340" s="15"/>
      <c r="M340" s="15"/>
      <c r="N340" s="15"/>
      <c r="O340" s="15"/>
    </row>
    <row r="341" spans="10:15" x14ac:dyDescent="0.3">
      <c r="J341" s="15"/>
      <c r="K341" s="15"/>
      <c r="L341" s="15"/>
      <c r="M341" s="15"/>
      <c r="N341" s="15"/>
      <c r="O341" s="15"/>
    </row>
    <row r="342" spans="10:15" x14ac:dyDescent="0.3">
      <c r="J342" s="15"/>
      <c r="K342" s="15"/>
      <c r="L342" s="15"/>
      <c r="M342" s="15"/>
      <c r="N342" s="15"/>
      <c r="O342" s="15"/>
    </row>
    <row r="343" spans="10:15" x14ac:dyDescent="0.3">
      <c r="J343" s="15"/>
      <c r="K343" s="15"/>
      <c r="L343" s="15"/>
      <c r="M343" s="15"/>
      <c r="N343" s="15"/>
      <c r="O343" s="15"/>
    </row>
    <row r="344" spans="10:15" x14ac:dyDescent="0.3">
      <c r="J344" s="15"/>
      <c r="K344" s="15"/>
      <c r="L344" s="15"/>
      <c r="M344" s="15"/>
      <c r="N344" s="15"/>
      <c r="O344" s="15"/>
    </row>
    <row r="345" spans="10:15" x14ac:dyDescent="0.3">
      <c r="J345" s="15"/>
      <c r="K345" s="15"/>
      <c r="L345" s="15"/>
      <c r="M345" s="15"/>
      <c r="N345" s="15"/>
      <c r="O345" s="15"/>
    </row>
    <row r="346" spans="10:15" x14ac:dyDescent="0.3">
      <c r="J346" s="15"/>
      <c r="K346" s="15"/>
      <c r="L346" s="15"/>
      <c r="M346" s="15"/>
      <c r="N346" s="15"/>
      <c r="O346" s="15"/>
    </row>
    <row r="347" spans="10:15" x14ac:dyDescent="0.3">
      <c r="J347" s="15"/>
      <c r="K347" s="15"/>
      <c r="L347" s="15"/>
      <c r="M347" s="15"/>
      <c r="N347" s="15"/>
      <c r="O347" s="15"/>
    </row>
    <row r="348" spans="10:15" x14ac:dyDescent="0.3">
      <c r="J348" s="15"/>
      <c r="K348" s="15"/>
      <c r="L348" s="15"/>
      <c r="M348" s="15"/>
      <c r="N348" s="15"/>
      <c r="O348" s="15"/>
    </row>
    <row r="349" spans="10:15" x14ac:dyDescent="0.3">
      <c r="J349" s="15"/>
      <c r="K349" s="15"/>
      <c r="L349" s="15"/>
      <c r="M349" s="15"/>
      <c r="N349" s="15"/>
      <c r="O349" s="15"/>
    </row>
    <row r="350" spans="10:15" x14ac:dyDescent="0.3">
      <c r="J350" s="15"/>
      <c r="K350" s="15"/>
      <c r="L350" s="15"/>
      <c r="M350" s="15"/>
      <c r="N350" s="15"/>
      <c r="O350" s="15"/>
    </row>
    <row r="351" spans="10:15" x14ac:dyDescent="0.3">
      <c r="J351" s="15"/>
      <c r="K351" s="15"/>
      <c r="L351" s="15"/>
      <c r="M351" s="15"/>
      <c r="N351" s="15"/>
      <c r="O351" s="15"/>
    </row>
    <row r="352" spans="10:15" x14ac:dyDescent="0.3">
      <c r="J352" s="15"/>
      <c r="K352" s="15"/>
      <c r="L352" s="15"/>
      <c r="M352" s="15"/>
      <c r="N352" s="15"/>
      <c r="O352" s="15"/>
    </row>
    <row r="353" spans="10:15" x14ac:dyDescent="0.3">
      <c r="J353" s="15"/>
      <c r="K353" s="15"/>
      <c r="L353" s="15"/>
      <c r="M353" s="15"/>
      <c r="N353" s="15"/>
      <c r="O353" s="15"/>
    </row>
    <row r="354" spans="10:15" x14ac:dyDescent="0.3">
      <c r="J354" s="15"/>
      <c r="K354" s="15"/>
      <c r="L354" s="15"/>
      <c r="M354" s="15"/>
      <c r="N354" s="15"/>
      <c r="O354" s="15"/>
    </row>
    <row r="355" spans="10:15" x14ac:dyDescent="0.3">
      <c r="J355" s="15"/>
      <c r="K355" s="15"/>
      <c r="L355" s="15"/>
      <c r="M355" s="15"/>
      <c r="N355" s="15"/>
      <c r="O355" s="15"/>
    </row>
    <row r="356" spans="10:15" x14ac:dyDescent="0.3">
      <c r="J356" s="15"/>
      <c r="K356" s="15"/>
      <c r="L356" s="15"/>
      <c r="M356" s="15"/>
      <c r="N356" s="15"/>
      <c r="O356" s="15"/>
    </row>
    <row r="357" spans="10:15" x14ac:dyDescent="0.3">
      <c r="J357" s="15"/>
      <c r="K357" s="15"/>
      <c r="L357" s="15"/>
      <c r="M357" s="15"/>
      <c r="N357" s="15"/>
      <c r="O357" s="15"/>
    </row>
    <row r="358" spans="10:15" x14ac:dyDescent="0.3">
      <c r="J358" s="15"/>
      <c r="K358" s="15"/>
      <c r="L358" s="15"/>
      <c r="M358" s="15"/>
      <c r="N358" s="15"/>
      <c r="O358" s="15"/>
    </row>
    <row r="359" spans="10:15" x14ac:dyDescent="0.3">
      <c r="J359" s="15"/>
      <c r="K359" s="15"/>
      <c r="L359" s="15"/>
      <c r="M359" s="15"/>
      <c r="N359" s="15"/>
      <c r="O359" s="15"/>
    </row>
    <row r="360" spans="10:15" x14ac:dyDescent="0.3">
      <c r="J360" s="15"/>
      <c r="K360" s="15"/>
      <c r="L360" s="15"/>
      <c r="M360" s="15"/>
      <c r="N360" s="15"/>
      <c r="O360" s="15"/>
    </row>
    <row r="361" spans="10:15" x14ac:dyDescent="0.3">
      <c r="J361" s="15"/>
      <c r="K361" s="15"/>
      <c r="L361" s="15"/>
      <c r="M361" s="15"/>
      <c r="N361" s="15"/>
      <c r="O361" s="15"/>
    </row>
    <row r="362" spans="10:15" x14ac:dyDescent="0.3">
      <c r="J362" s="15"/>
      <c r="K362" s="15"/>
      <c r="L362" s="15"/>
      <c r="M362" s="15"/>
      <c r="N362" s="15"/>
      <c r="O362" s="15"/>
    </row>
    <row r="363" spans="10:15" x14ac:dyDescent="0.3">
      <c r="J363" s="15"/>
      <c r="K363" s="15"/>
      <c r="L363" s="15"/>
      <c r="M363" s="15"/>
      <c r="N363" s="15"/>
      <c r="O363" s="15"/>
    </row>
    <row r="364" spans="10:15" x14ac:dyDescent="0.3">
      <c r="J364" s="15"/>
      <c r="K364" s="15"/>
      <c r="L364" s="15"/>
      <c r="M364" s="15"/>
      <c r="N364" s="15"/>
      <c r="O364" s="15"/>
    </row>
    <row r="365" spans="10:15" x14ac:dyDescent="0.3">
      <c r="J365" s="15"/>
      <c r="K365" s="15"/>
      <c r="L365" s="15"/>
      <c r="M365" s="15"/>
      <c r="N365" s="15"/>
      <c r="O365" s="15"/>
    </row>
    <row r="366" spans="10:15" x14ac:dyDescent="0.3">
      <c r="J366" s="15"/>
      <c r="K366" s="15"/>
      <c r="L366" s="15"/>
      <c r="M366" s="15"/>
      <c r="N366" s="15"/>
      <c r="O366" s="15"/>
    </row>
    <row r="367" spans="10:15" x14ac:dyDescent="0.3">
      <c r="J367" s="15"/>
      <c r="K367" s="15"/>
      <c r="L367" s="15"/>
      <c r="M367" s="15"/>
      <c r="N367" s="15"/>
      <c r="O367" s="15"/>
    </row>
    <row r="368" spans="10:15" x14ac:dyDescent="0.3">
      <c r="J368" s="15"/>
      <c r="K368" s="15"/>
      <c r="L368" s="15"/>
      <c r="M368" s="15"/>
      <c r="N368" s="15"/>
      <c r="O368" s="15"/>
    </row>
    <row r="369" spans="10:15" x14ac:dyDescent="0.3">
      <c r="J369" s="15"/>
      <c r="K369" s="15"/>
      <c r="L369" s="15"/>
      <c r="M369" s="15"/>
      <c r="N369" s="15"/>
      <c r="O369" s="15"/>
    </row>
    <row r="370" spans="10:15" x14ac:dyDescent="0.3">
      <c r="J370" s="15"/>
      <c r="K370" s="15"/>
      <c r="L370" s="15"/>
      <c r="M370" s="15"/>
      <c r="N370" s="15"/>
      <c r="O370" s="15"/>
    </row>
    <row r="371" spans="10:15" x14ac:dyDescent="0.3">
      <c r="J371" s="15"/>
      <c r="K371" s="15"/>
      <c r="L371" s="15"/>
      <c r="M371" s="15"/>
      <c r="N371" s="15"/>
      <c r="O371" s="15"/>
    </row>
    <row r="372" spans="10:15" x14ac:dyDescent="0.3">
      <c r="J372" s="15"/>
      <c r="K372" s="15"/>
      <c r="L372" s="15"/>
      <c r="M372" s="15"/>
      <c r="N372" s="15"/>
      <c r="O372" s="15"/>
    </row>
    <row r="373" spans="10:15" x14ac:dyDescent="0.3">
      <c r="J373" s="15"/>
      <c r="K373" s="15"/>
      <c r="L373" s="15"/>
      <c r="M373" s="15"/>
      <c r="N373" s="15"/>
      <c r="O373" s="15"/>
    </row>
    <row r="374" spans="10:15" x14ac:dyDescent="0.3">
      <c r="J374" s="15"/>
      <c r="K374" s="15"/>
      <c r="L374" s="15"/>
      <c r="M374" s="15"/>
      <c r="N374" s="15"/>
      <c r="O374" s="15"/>
    </row>
    <row r="375" spans="10:15" x14ac:dyDescent="0.3">
      <c r="J375" s="15"/>
      <c r="K375" s="15"/>
      <c r="L375" s="15"/>
      <c r="M375" s="15"/>
      <c r="N375" s="15"/>
      <c r="O375" s="15"/>
    </row>
    <row r="376" spans="10:15" x14ac:dyDescent="0.3">
      <c r="J376" s="15"/>
      <c r="K376" s="15"/>
      <c r="L376" s="15"/>
      <c r="M376" s="15"/>
      <c r="N376" s="15"/>
      <c r="O376" s="15"/>
    </row>
    <row r="377" spans="10:15" x14ac:dyDescent="0.3">
      <c r="J377" s="15"/>
      <c r="K377" s="15"/>
      <c r="L377" s="15"/>
      <c r="M377" s="15"/>
      <c r="N377" s="15"/>
      <c r="O377" s="15"/>
    </row>
    <row r="378" spans="10:15" x14ac:dyDescent="0.3">
      <c r="J378" s="15"/>
      <c r="K378" s="15"/>
      <c r="L378" s="15"/>
      <c r="M378" s="15"/>
      <c r="N378" s="15"/>
      <c r="O378" s="15"/>
    </row>
    <row r="379" spans="10:15" x14ac:dyDescent="0.3">
      <c r="J379" s="15"/>
      <c r="K379" s="15"/>
      <c r="L379" s="15"/>
      <c r="M379" s="15"/>
      <c r="N379" s="15"/>
      <c r="O379" s="15"/>
    </row>
    <row r="380" spans="10:15" x14ac:dyDescent="0.3">
      <c r="J380" s="15"/>
      <c r="K380" s="15"/>
      <c r="L380" s="15"/>
      <c r="M380" s="15"/>
      <c r="N380" s="15"/>
      <c r="O380" s="15"/>
    </row>
    <row r="381" spans="10:15" x14ac:dyDescent="0.3">
      <c r="J381" s="15"/>
      <c r="K381" s="15"/>
      <c r="L381" s="15"/>
      <c r="M381" s="15"/>
      <c r="N381" s="15"/>
      <c r="O381" s="15"/>
    </row>
    <row r="382" spans="10:15" x14ac:dyDescent="0.3">
      <c r="J382" s="15"/>
      <c r="K382" s="15"/>
      <c r="L382" s="15"/>
      <c r="M382" s="15"/>
      <c r="N382" s="15"/>
      <c r="O382" s="15"/>
    </row>
    <row r="383" spans="10:15" x14ac:dyDescent="0.3">
      <c r="J383" s="15"/>
      <c r="K383" s="15"/>
      <c r="L383" s="15"/>
      <c r="M383" s="15"/>
      <c r="N383" s="15"/>
      <c r="O383" s="15"/>
    </row>
    <row r="384" spans="10:15" x14ac:dyDescent="0.3">
      <c r="J384" s="15"/>
      <c r="K384" s="15"/>
      <c r="L384" s="15"/>
      <c r="M384" s="15"/>
      <c r="N384" s="15"/>
      <c r="O384" s="15"/>
    </row>
    <row r="385" spans="10:15" x14ac:dyDescent="0.3">
      <c r="J385" s="15"/>
      <c r="K385" s="15"/>
      <c r="L385" s="15"/>
      <c r="M385" s="15"/>
      <c r="N385" s="15"/>
      <c r="O385" s="15"/>
    </row>
    <row r="386" spans="10:15" x14ac:dyDescent="0.3">
      <c r="J386" s="15"/>
      <c r="K386" s="15"/>
      <c r="L386" s="15"/>
      <c r="M386" s="15"/>
      <c r="N386" s="15"/>
      <c r="O386" s="15"/>
    </row>
    <row r="387" spans="10:15" x14ac:dyDescent="0.3">
      <c r="J387" s="15"/>
      <c r="K387" s="15"/>
      <c r="L387" s="15"/>
      <c r="M387" s="15"/>
      <c r="N387" s="15"/>
      <c r="O387" s="15"/>
    </row>
    <row r="388" spans="10:15" x14ac:dyDescent="0.3">
      <c r="J388" s="15"/>
      <c r="K388" s="15"/>
      <c r="L388" s="15"/>
      <c r="M388" s="15"/>
      <c r="N388" s="15"/>
      <c r="O388" s="15"/>
    </row>
    <row r="389" spans="10:15" x14ac:dyDescent="0.3">
      <c r="J389" s="15"/>
      <c r="K389" s="15"/>
      <c r="L389" s="15"/>
      <c r="M389" s="15"/>
      <c r="N389" s="15"/>
      <c r="O389" s="15"/>
    </row>
    <row r="390" spans="10:15" x14ac:dyDescent="0.3">
      <c r="J390" s="15"/>
      <c r="K390" s="15"/>
      <c r="L390" s="15"/>
      <c r="M390" s="15"/>
      <c r="N390" s="15"/>
      <c r="O390" s="15"/>
    </row>
    <row r="391" spans="10:15" x14ac:dyDescent="0.3">
      <c r="J391" s="15"/>
      <c r="K391" s="15"/>
      <c r="L391" s="15"/>
      <c r="M391" s="15"/>
      <c r="N391" s="15"/>
      <c r="O391" s="15"/>
    </row>
    <row r="392" spans="10:15" x14ac:dyDescent="0.3">
      <c r="J392" s="15"/>
      <c r="K392" s="15"/>
      <c r="L392" s="15"/>
      <c r="M392" s="15"/>
      <c r="N392" s="15"/>
      <c r="O392" s="15"/>
    </row>
    <row r="393" spans="10:15" x14ac:dyDescent="0.3">
      <c r="J393" s="15"/>
      <c r="K393" s="15"/>
      <c r="L393" s="15"/>
      <c r="M393" s="15"/>
      <c r="N393" s="15"/>
      <c r="O393" s="15"/>
    </row>
    <row r="394" spans="10:15" x14ac:dyDescent="0.3">
      <c r="J394" s="15"/>
      <c r="K394" s="15"/>
      <c r="L394" s="15"/>
      <c r="M394" s="15"/>
      <c r="N394" s="15"/>
      <c r="O394" s="15"/>
    </row>
    <row r="395" spans="10:15" x14ac:dyDescent="0.3">
      <c r="J395" s="15"/>
      <c r="K395" s="15"/>
      <c r="L395" s="15"/>
      <c r="M395" s="15"/>
      <c r="N395" s="15"/>
      <c r="O395" s="15"/>
    </row>
    <row r="396" spans="10:15" x14ac:dyDescent="0.3">
      <c r="J396" s="15"/>
      <c r="K396" s="15"/>
      <c r="L396" s="15"/>
      <c r="M396" s="15"/>
      <c r="N396" s="15"/>
      <c r="O396" s="15"/>
    </row>
    <row r="397" spans="10:15" x14ac:dyDescent="0.3">
      <c r="J397" s="15"/>
      <c r="K397" s="15"/>
      <c r="L397" s="15"/>
      <c r="M397" s="15"/>
      <c r="N397" s="15"/>
      <c r="O397" s="15"/>
    </row>
    <row r="398" spans="10:15" x14ac:dyDescent="0.3">
      <c r="J398" s="15"/>
      <c r="K398" s="15"/>
      <c r="L398" s="15"/>
      <c r="M398" s="15"/>
      <c r="N398" s="15"/>
      <c r="O398" s="15"/>
    </row>
    <row r="399" spans="10:15" x14ac:dyDescent="0.3">
      <c r="J399" s="15"/>
      <c r="K399" s="15"/>
      <c r="L399" s="15"/>
      <c r="M399" s="15"/>
      <c r="N399" s="15"/>
      <c r="O399" s="15"/>
    </row>
    <row r="400" spans="10:15" x14ac:dyDescent="0.3">
      <c r="J400" s="15"/>
      <c r="K400" s="15"/>
      <c r="L400" s="15"/>
      <c r="M400" s="15"/>
      <c r="N400" s="15"/>
      <c r="O400" s="15"/>
    </row>
    <row r="401" spans="10:15" x14ac:dyDescent="0.3">
      <c r="J401" s="15"/>
      <c r="K401" s="15"/>
      <c r="L401" s="15"/>
      <c r="M401" s="15"/>
      <c r="N401" s="15"/>
      <c r="O401" s="15"/>
    </row>
    <row r="402" spans="10:15" x14ac:dyDescent="0.3">
      <c r="J402" s="15"/>
      <c r="K402" s="15"/>
      <c r="L402" s="15"/>
      <c r="M402" s="15"/>
      <c r="N402" s="15"/>
      <c r="O402" s="15"/>
    </row>
    <row r="403" spans="10:15" x14ac:dyDescent="0.3">
      <c r="J403" s="15"/>
      <c r="K403" s="15"/>
      <c r="L403" s="15"/>
      <c r="M403" s="15"/>
      <c r="N403" s="15"/>
      <c r="O403" s="15"/>
    </row>
    <row r="404" spans="10:15" x14ac:dyDescent="0.3">
      <c r="J404" s="15"/>
      <c r="K404" s="15"/>
      <c r="L404" s="15"/>
      <c r="M404" s="15"/>
      <c r="N404" s="15"/>
      <c r="O404" s="15"/>
    </row>
    <row r="405" spans="10:15" x14ac:dyDescent="0.3">
      <c r="J405" s="15"/>
      <c r="K405" s="15"/>
      <c r="L405" s="15"/>
      <c r="M405" s="15"/>
      <c r="N405" s="15"/>
      <c r="O405" s="15"/>
    </row>
    <row r="406" spans="10:15" x14ac:dyDescent="0.3">
      <c r="J406" s="15"/>
      <c r="K406" s="15"/>
      <c r="L406" s="15"/>
      <c r="M406" s="15"/>
      <c r="N406" s="15"/>
      <c r="O406" s="15"/>
    </row>
    <row r="407" spans="10:15" x14ac:dyDescent="0.3">
      <c r="J407" s="15"/>
      <c r="K407" s="15"/>
      <c r="L407" s="15"/>
      <c r="M407" s="15"/>
      <c r="N407" s="15"/>
      <c r="O407" s="15"/>
    </row>
    <row r="408" spans="10:15" x14ac:dyDescent="0.3">
      <c r="J408" s="15"/>
      <c r="K408" s="15"/>
      <c r="L408" s="15"/>
      <c r="M408" s="15"/>
      <c r="N408" s="15"/>
      <c r="O408" s="15"/>
    </row>
    <row r="409" spans="10:15" x14ac:dyDescent="0.3">
      <c r="J409" s="15"/>
      <c r="K409" s="15"/>
      <c r="L409" s="15"/>
      <c r="M409" s="15"/>
      <c r="N409" s="15"/>
      <c r="O409" s="15"/>
    </row>
    <row r="410" spans="10:15" x14ac:dyDescent="0.3">
      <c r="J410" s="15"/>
      <c r="K410" s="15"/>
      <c r="L410" s="15"/>
      <c r="M410" s="15"/>
      <c r="N410" s="15"/>
      <c r="O410" s="15"/>
    </row>
    <row r="411" spans="10:15" x14ac:dyDescent="0.3">
      <c r="J411" s="15"/>
      <c r="K411" s="15"/>
      <c r="L411" s="15"/>
      <c r="M411" s="15"/>
      <c r="N411" s="15"/>
      <c r="O411" s="15"/>
    </row>
    <row r="412" spans="10:15" x14ac:dyDescent="0.3">
      <c r="J412" s="15"/>
      <c r="K412" s="15"/>
      <c r="L412" s="15"/>
      <c r="M412" s="15"/>
      <c r="N412" s="15"/>
      <c r="O412" s="15"/>
    </row>
    <row r="413" spans="10:15" x14ac:dyDescent="0.3">
      <c r="J413" s="15"/>
      <c r="K413" s="15"/>
      <c r="L413" s="15"/>
      <c r="M413" s="15"/>
      <c r="N413" s="15"/>
      <c r="O413" s="15"/>
    </row>
    <row r="414" spans="10:15" x14ac:dyDescent="0.3">
      <c r="J414" s="15"/>
      <c r="K414" s="15"/>
      <c r="L414" s="15"/>
      <c r="M414" s="15"/>
      <c r="N414" s="15"/>
      <c r="O414" s="15"/>
    </row>
    <row r="415" spans="10:15" x14ac:dyDescent="0.3">
      <c r="J415" s="15"/>
      <c r="K415" s="15"/>
      <c r="L415" s="15"/>
      <c r="M415" s="15"/>
      <c r="N415" s="15"/>
      <c r="O415" s="15"/>
    </row>
    <row r="416" spans="10:15" x14ac:dyDescent="0.3">
      <c r="J416" s="15"/>
      <c r="K416" s="15"/>
      <c r="L416" s="15"/>
      <c r="M416" s="15"/>
      <c r="N416" s="15"/>
      <c r="O416" s="15"/>
    </row>
    <row r="417" spans="10:15" x14ac:dyDescent="0.3">
      <c r="J417" s="15"/>
      <c r="K417" s="15"/>
      <c r="L417" s="15"/>
      <c r="M417" s="15"/>
      <c r="N417" s="15"/>
      <c r="O417" s="15"/>
    </row>
    <row r="418" spans="10:15" x14ac:dyDescent="0.3">
      <c r="J418" s="15"/>
      <c r="K418" s="15"/>
      <c r="L418" s="15"/>
      <c r="M418" s="15"/>
      <c r="N418" s="15"/>
      <c r="O418" s="15"/>
    </row>
    <row r="419" spans="10:15" x14ac:dyDescent="0.3">
      <c r="J419" s="15"/>
      <c r="K419" s="15"/>
      <c r="L419" s="15"/>
      <c r="M419" s="15"/>
      <c r="N419" s="15"/>
      <c r="O419" s="15"/>
    </row>
    <row r="420" spans="10:15" x14ac:dyDescent="0.3">
      <c r="J420" s="15"/>
      <c r="K420" s="15"/>
      <c r="L420" s="15"/>
      <c r="M420" s="15"/>
      <c r="N420" s="15"/>
      <c r="O420" s="15"/>
    </row>
    <row r="421" spans="10:15" x14ac:dyDescent="0.3">
      <c r="J421" s="15"/>
      <c r="K421" s="15"/>
      <c r="L421" s="15"/>
      <c r="M421" s="15"/>
      <c r="N421" s="15"/>
      <c r="O421" s="15"/>
    </row>
    <row r="422" spans="10:15" x14ac:dyDescent="0.3">
      <c r="J422" s="15"/>
      <c r="K422" s="15"/>
      <c r="L422" s="15"/>
      <c r="M422" s="15"/>
      <c r="N422" s="15"/>
      <c r="O422" s="15"/>
    </row>
    <row r="423" spans="10:15" x14ac:dyDescent="0.3">
      <c r="J423" s="15"/>
      <c r="K423" s="15"/>
      <c r="L423" s="15"/>
      <c r="M423" s="15"/>
      <c r="N423" s="15"/>
      <c r="O423" s="15"/>
    </row>
    <row r="424" spans="10:15" x14ac:dyDescent="0.3">
      <c r="J424" s="15"/>
      <c r="K424" s="15"/>
      <c r="L424" s="15"/>
      <c r="M424" s="15"/>
      <c r="N424" s="15"/>
      <c r="O424" s="15"/>
    </row>
    <row r="425" spans="10:15" x14ac:dyDescent="0.3">
      <c r="J425" s="15"/>
      <c r="K425" s="15"/>
      <c r="L425" s="15"/>
      <c r="M425" s="15"/>
      <c r="N425" s="15"/>
      <c r="O425" s="15"/>
    </row>
    <row r="426" spans="10:15" x14ac:dyDescent="0.3">
      <c r="J426" s="15"/>
      <c r="K426" s="15"/>
      <c r="L426" s="15"/>
      <c r="M426" s="15"/>
      <c r="N426" s="15"/>
      <c r="O426" s="15"/>
    </row>
    <row r="427" spans="10:15" x14ac:dyDescent="0.3">
      <c r="J427" s="15"/>
      <c r="K427" s="15"/>
      <c r="L427" s="15"/>
      <c r="M427" s="15"/>
      <c r="N427" s="15"/>
      <c r="O427" s="15"/>
    </row>
    <row r="428" spans="10:15" x14ac:dyDescent="0.3">
      <c r="J428" s="15"/>
      <c r="K428" s="15"/>
      <c r="L428" s="15"/>
      <c r="M428" s="15"/>
      <c r="N428" s="15"/>
      <c r="O428" s="15"/>
    </row>
    <row r="429" spans="10:15" x14ac:dyDescent="0.3">
      <c r="J429" s="15"/>
      <c r="K429" s="15"/>
      <c r="L429" s="15"/>
      <c r="M429" s="15"/>
      <c r="N429" s="15"/>
      <c r="O429" s="15"/>
    </row>
    <row r="430" spans="10:15" x14ac:dyDescent="0.3">
      <c r="J430" s="15"/>
      <c r="K430" s="15"/>
      <c r="L430" s="15"/>
      <c r="M430" s="15"/>
      <c r="N430" s="15"/>
      <c r="O430" s="15"/>
    </row>
    <row r="431" spans="10:15" x14ac:dyDescent="0.3">
      <c r="J431" s="15"/>
      <c r="K431" s="15"/>
      <c r="L431" s="15"/>
      <c r="M431" s="15"/>
      <c r="N431" s="15"/>
      <c r="O431" s="15"/>
    </row>
    <row r="432" spans="10:15" x14ac:dyDescent="0.3">
      <c r="J432" s="15"/>
      <c r="K432" s="15"/>
      <c r="L432" s="15"/>
      <c r="M432" s="15"/>
      <c r="N432" s="15"/>
      <c r="O432" s="15"/>
    </row>
    <row r="433" spans="10:15" x14ac:dyDescent="0.3">
      <c r="J433" s="15"/>
      <c r="K433" s="15"/>
      <c r="L433" s="15"/>
      <c r="M433" s="15"/>
      <c r="N433" s="15"/>
      <c r="O433" s="15"/>
    </row>
    <row r="434" spans="10:15" x14ac:dyDescent="0.3">
      <c r="J434" s="15"/>
      <c r="K434" s="15"/>
      <c r="L434" s="15"/>
      <c r="M434" s="15"/>
      <c r="N434" s="15"/>
      <c r="O434" s="15"/>
    </row>
    <row r="435" spans="10:15" x14ac:dyDescent="0.3">
      <c r="J435" s="15"/>
      <c r="K435" s="15"/>
      <c r="L435" s="15"/>
      <c r="M435" s="15"/>
      <c r="N435" s="15"/>
      <c r="O435" s="15"/>
    </row>
    <row r="436" spans="10:15" x14ac:dyDescent="0.3">
      <c r="J436" s="15"/>
      <c r="K436" s="15"/>
      <c r="L436" s="15"/>
      <c r="M436" s="15"/>
      <c r="N436" s="15"/>
      <c r="O436" s="15"/>
    </row>
    <row r="437" spans="10:15" x14ac:dyDescent="0.3">
      <c r="J437" s="15"/>
      <c r="K437" s="15"/>
      <c r="L437" s="15"/>
      <c r="M437" s="15"/>
      <c r="N437" s="15"/>
      <c r="O437" s="15"/>
    </row>
    <row r="438" spans="10:15" x14ac:dyDescent="0.3">
      <c r="J438" s="15"/>
      <c r="K438" s="15"/>
      <c r="L438" s="15"/>
      <c r="M438" s="15"/>
      <c r="N438" s="15"/>
      <c r="O438" s="15"/>
    </row>
    <row r="439" spans="10:15" x14ac:dyDescent="0.3">
      <c r="J439" s="15"/>
      <c r="K439" s="15"/>
      <c r="L439" s="15"/>
      <c r="M439" s="15"/>
      <c r="N439" s="15"/>
      <c r="O439" s="15"/>
    </row>
    <row r="440" spans="10:15" x14ac:dyDescent="0.3">
      <c r="J440" s="15"/>
      <c r="K440" s="15"/>
      <c r="L440" s="15"/>
      <c r="M440" s="15"/>
      <c r="N440" s="15"/>
      <c r="O440" s="15"/>
    </row>
    <row r="441" spans="10:15" x14ac:dyDescent="0.3">
      <c r="J441" s="15"/>
      <c r="K441" s="15"/>
      <c r="L441" s="15"/>
      <c r="M441" s="15"/>
      <c r="N441" s="15"/>
      <c r="O441" s="15"/>
    </row>
    <row r="442" spans="10:15" x14ac:dyDescent="0.3">
      <c r="J442" s="15"/>
      <c r="K442" s="15"/>
      <c r="L442" s="15"/>
      <c r="M442" s="15"/>
      <c r="N442" s="15"/>
      <c r="O442" s="15"/>
    </row>
    <row r="443" spans="10:15" x14ac:dyDescent="0.3">
      <c r="J443" s="15"/>
      <c r="K443" s="15"/>
      <c r="L443" s="15"/>
      <c r="M443" s="15"/>
      <c r="N443" s="15"/>
      <c r="O443" s="15"/>
    </row>
    <row r="444" spans="10:15" x14ac:dyDescent="0.3">
      <c r="J444" s="15"/>
      <c r="K444" s="15"/>
      <c r="L444" s="15"/>
      <c r="M444" s="15"/>
      <c r="N444" s="15"/>
      <c r="O444" s="15"/>
    </row>
    <row r="445" spans="10:15" x14ac:dyDescent="0.3">
      <c r="J445" s="15"/>
      <c r="K445" s="15"/>
      <c r="L445" s="15"/>
      <c r="M445" s="15"/>
      <c r="N445" s="15"/>
      <c r="O445" s="15"/>
    </row>
    <row r="446" spans="10:15" x14ac:dyDescent="0.3">
      <c r="J446" s="15"/>
      <c r="K446" s="15"/>
      <c r="L446" s="15"/>
      <c r="M446" s="15"/>
      <c r="N446" s="15"/>
      <c r="O446" s="15"/>
    </row>
    <row r="447" spans="10:15" x14ac:dyDescent="0.3">
      <c r="J447" s="15"/>
      <c r="K447" s="15"/>
      <c r="L447" s="15"/>
      <c r="M447" s="15"/>
      <c r="N447" s="15"/>
      <c r="O447" s="15"/>
    </row>
    <row r="448" spans="10:15" x14ac:dyDescent="0.3">
      <c r="J448" s="15"/>
      <c r="K448" s="15"/>
      <c r="L448" s="15"/>
      <c r="M448" s="15"/>
      <c r="N448" s="15"/>
      <c r="O448" s="15"/>
    </row>
    <row r="449" spans="10:15" x14ac:dyDescent="0.3">
      <c r="J449" s="15"/>
      <c r="K449" s="15"/>
      <c r="L449" s="15"/>
      <c r="M449" s="15"/>
      <c r="N449" s="15"/>
      <c r="O449" s="15"/>
    </row>
    <row r="450" spans="10:15" x14ac:dyDescent="0.3">
      <c r="J450" s="15"/>
      <c r="K450" s="15"/>
      <c r="L450" s="15"/>
      <c r="M450" s="15"/>
      <c r="N450" s="15"/>
      <c r="O450" s="15"/>
    </row>
    <row r="451" spans="10:15" x14ac:dyDescent="0.3">
      <c r="J451" s="15"/>
      <c r="K451" s="15"/>
      <c r="L451" s="15"/>
      <c r="M451" s="15"/>
      <c r="N451" s="15"/>
      <c r="O451" s="15"/>
    </row>
    <row r="452" spans="10:15" x14ac:dyDescent="0.3">
      <c r="J452" s="15"/>
      <c r="K452" s="15"/>
      <c r="L452" s="15"/>
      <c r="M452" s="15"/>
      <c r="N452" s="15"/>
      <c r="O452" s="15"/>
    </row>
    <row r="453" spans="10:15" x14ac:dyDescent="0.3">
      <c r="J453" s="15"/>
      <c r="K453" s="15"/>
      <c r="L453" s="15"/>
      <c r="M453" s="15"/>
      <c r="N453" s="15"/>
      <c r="O453" s="15"/>
    </row>
    <row r="454" spans="10:15" x14ac:dyDescent="0.3">
      <c r="J454" s="15"/>
      <c r="K454" s="15"/>
      <c r="L454" s="15"/>
      <c r="M454" s="15"/>
      <c r="N454" s="15"/>
      <c r="O454" s="15"/>
    </row>
    <row r="455" spans="10:15" x14ac:dyDescent="0.3">
      <c r="J455" s="15"/>
      <c r="K455" s="15"/>
      <c r="L455" s="15"/>
      <c r="M455" s="15"/>
      <c r="N455" s="15"/>
      <c r="O455" s="15"/>
    </row>
    <row r="456" spans="10:15" x14ac:dyDescent="0.3">
      <c r="J456" s="15"/>
      <c r="K456" s="15"/>
      <c r="L456" s="15"/>
      <c r="M456" s="15"/>
      <c r="N456" s="15"/>
      <c r="O456" s="15"/>
    </row>
    <row r="457" spans="10:15" x14ac:dyDescent="0.3">
      <c r="J457" s="15"/>
      <c r="K457" s="15"/>
      <c r="L457" s="15"/>
      <c r="M457" s="15"/>
      <c r="N457" s="15"/>
      <c r="O457" s="15"/>
    </row>
    <row r="458" spans="10:15" x14ac:dyDescent="0.3">
      <c r="J458" s="15"/>
      <c r="K458" s="15"/>
      <c r="L458" s="15"/>
      <c r="M458" s="15"/>
      <c r="N458" s="15"/>
      <c r="O458" s="15"/>
    </row>
    <row r="459" spans="10:15" x14ac:dyDescent="0.3">
      <c r="J459" s="15"/>
      <c r="K459" s="15"/>
      <c r="L459" s="15"/>
      <c r="M459" s="15"/>
      <c r="N459" s="15"/>
      <c r="O459" s="15"/>
    </row>
    <row r="460" spans="10:15" x14ac:dyDescent="0.3">
      <c r="J460" s="15"/>
      <c r="K460" s="15"/>
      <c r="L460" s="15"/>
      <c r="M460" s="15"/>
      <c r="N460" s="15"/>
      <c r="O460" s="15"/>
    </row>
    <row r="461" spans="10:15" x14ac:dyDescent="0.3">
      <c r="J461" s="15"/>
      <c r="K461" s="15"/>
      <c r="L461" s="15"/>
      <c r="M461" s="15"/>
      <c r="N461" s="15"/>
      <c r="O461" s="15"/>
    </row>
    <row r="462" spans="10:15" x14ac:dyDescent="0.3">
      <c r="J462" s="15"/>
      <c r="K462" s="15"/>
      <c r="L462" s="15"/>
      <c r="M462" s="15"/>
      <c r="N462" s="15"/>
      <c r="O462" s="15"/>
    </row>
    <row r="463" spans="10:15" x14ac:dyDescent="0.3">
      <c r="J463" s="15"/>
      <c r="K463" s="15"/>
      <c r="L463" s="15"/>
      <c r="M463" s="15"/>
      <c r="N463" s="15"/>
      <c r="O463" s="15"/>
    </row>
    <row r="464" spans="10:15" x14ac:dyDescent="0.3">
      <c r="J464" s="15"/>
      <c r="K464" s="15"/>
      <c r="L464" s="15"/>
      <c r="M464" s="15"/>
      <c r="N464" s="15"/>
      <c r="O464" s="15"/>
    </row>
    <row r="465" spans="10:15" x14ac:dyDescent="0.3">
      <c r="J465" s="15"/>
      <c r="K465" s="15"/>
      <c r="L465" s="15"/>
      <c r="M465" s="15"/>
      <c r="N465" s="15"/>
      <c r="O465" s="15"/>
    </row>
    <row r="466" spans="10:15" x14ac:dyDescent="0.3">
      <c r="J466" s="15"/>
      <c r="K466" s="15"/>
      <c r="L466" s="15"/>
      <c r="M466" s="15"/>
      <c r="N466" s="15"/>
      <c r="O466" s="15"/>
    </row>
    <row r="467" spans="10:15" x14ac:dyDescent="0.3">
      <c r="J467" s="15"/>
      <c r="K467" s="15"/>
      <c r="L467" s="15"/>
      <c r="M467" s="15"/>
      <c r="N467" s="15"/>
      <c r="O467" s="15"/>
    </row>
    <row r="468" spans="10:15" x14ac:dyDescent="0.3">
      <c r="J468" s="15"/>
      <c r="K468" s="15"/>
      <c r="L468" s="15"/>
      <c r="M468" s="15"/>
      <c r="N468" s="15"/>
      <c r="O468" s="15"/>
    </row>
    <row r="469" spans="10:15" x14ac:dyDescent="0.3">
      <c r="J469" s="15"/>
      <c r="K469" s="15"/>
      <c r="L469" s="15"/>
      <c r="M469" s="15"/>
      <c r="N469" s="15"/>
      <c r="O469" s="15"/>
    </row>
    <row r="470" spans="10:15" x14ac:dyDescent="0.3">
      <c r="J470" s="15"/>
      <c r="K470" s="15"/>
      <c r="L470" s="15"/>
      <c r="M470" s="15"/>
      <c r="N470" s="15"/>
      <c r="O470" s="15"/>
    </row>
    <row r="471" spans="10:15" x14ac:dyDescent="0.3">
      <c r="J471" s="15"/>
      <c r="K471" s="15"/>
      <c r="L471" s="15"/>
      <c r="M471" s="15"/>
      <c r="N471" s="15"/>
      <c r="O471" s="15"/>
    </row>
    <row r="472" spans="10:15" x14ac:dyDescent="0.3">
      <c r="J472" s="15"/>
      <c r="K472" s="15"/>
      <c r="L472" s="15"/>
      <c r="M472" s="15"/>
      <c r="N472" s="15"/>
      <c r="O472" s="15"/>
    </row>
    <row r="473" spans="10:15" x14ac:dyDescent="0.3">
      <c r="J473" s="15"/>
      <c r="K473" s="15"/>
      <c r="L473" s="15"/>
      <c r="M473" s="15"/>
      <c r="N473" s="15"/>
      <c r="O473" s="15"/>
    </row>
    <row r="474" spans="10:15" x14ac:dyDescent="0.3">
      <c r="J474" s="15"/>
      <c r="K474" s="15"/>
      <c r="L474" s="15"/>
      <c r="M474" s="15"/>
      <c r="N474" s="15"/>
      <c r="O474" s="15"/>
    </row>
    <row r="475" spans="10:15" x14ac:dyDescent="0.3">
      <c r="J475" s="15"/>
      <c r="K475" s="15"/>
      <c r="L475" s="15"/>
      <c r="M475" s="15"/>
      <c r="N475" s="15"/>
      <c r="O475" s="15"/>
    </row>
    <row r="476" spans="10:15" x14ac:dyDescent="0.3">
      <c r="J476" s="15"/>
      <c r="K476" s="15"/>
      <c r="L476" s="15"/>
      <c r="M476" s="15"/>
      <c r="N476" s="15"/>
      <c r="O476" s="15"/>
    </row>
    <row r="477" spans="10:15" x14ac:dyDescent="0.3">
      <c r="J477" s="15"/>
      <c r="K477" s="15"/>
      <c r="L477" s="15"/>
      <c r="M477" s="15"/>
      <c r="N477" s="15"/>
      <c r="O477" s="15"/>
    </row>
    <row r="478" spans="10:15" x14ac:dyDescent="0.3">
      <c r="J478" s="15"/>
      <c r="K478" s="15"/>
      <c r="L478" s="15"/>
      <c r="M478" s="15"/>
      <c r="N478" s="15"/>
      <c r="O478" s="15"/>
    </row>
    <row r="479" spans="10:15" x14ac:dyDescent="0.3">
      <c r="J479" s="15"/>
      <c r="K479" s="15"/>
      <c r="L479" s="15"/>
      <c r="M479" s="15"/>
      <c r="N479" s="15"/>
      <c r="O479" s="15"/>
    </row>
    <row r="480" spans="10:15" x14ac:dyDescent="0.3">
      <c r="J480" s="15"/>
      <c r="K480" s="15"/>
      <c r="L480" s="15"/>
      <c r="M480" s="15"/>
      <c r="N480" s="15"/>
      <c r="O480" s="15"/>
    </row>
    <row r="481" spans="10:15" x14ac:dyDescent="0.3">
      <c r="J481" s="15"/>
      <c r="K481" s="15"/>
      <c r="L481" s="15"/>
      <c r="M481" s="15"/>
      <c r="N481" s="15"/>
      <c r="O481" s="15"/>
    </row>
    <row r="482" spans="10:15" x14ac:dyDescent="0.3">
      <c r="J482" s="15"/>
      <c r="K482" s="15"/>
      <c r="L482" s="15"/>
      <c r="M482" s="15"/>
      <c r="N482" s="15"/>
      <c r="O482" s="15"/>
    </row>
    <row r="483" spans="10:15" x14ac:dyDescent="0.3">
      <c r="J483" s="15"/>
      <c r="K483" s="15"/>
      <c r="L483" s="15"/>
      <c r="M483" s="15"/>
      <c r="N483" s="15"/>
      <c r="O483" s="15"/>
    </row>
    <row r="484" spans="10:15" x14ac:dyDescent="0.3">
      <c r="J484" s="15"/>
      <c r="K484" s="15"/>
      <c r="L484" s="15"/>
      <c r="M484" s="15"/>
      <c r="N484" s="15"/>
      <c r="O484" s="15"/>
    </row>
    <row r="485" spans="10:15" x14ac:dyDescent="0.3">
      <c r="J485" s="15"/>
      <c r="K485" s="15"/>
      <c r="L485" s="15"/>
      <c r="M485" s="15"/>
      <c r="N485" s="15"/>
      <c r="O485" s="15"/>
    </row>
    <row r="486" spans="10:15" x14ac:dyDescent="0.3">
      <c r="J486" s="15"/>
      <c r="K486" s="15"/>
      <c r="L486" s="15"/>
      <c r="M486" s="15"/>
      <c r="N486" s="15"/>
      <c r="O486" s="15"/>
    </row>
    <row r="487" spans="10:15" x14ac:dyDescent="0.3">
      <c r="J487" s="15"/>
      <c r="K487" s="15"/>
      <c r="L487" s="15"/>
      <c r="M487" s="15"/>
      <c r="N487" s="15"/>
      <c r="O487" s="15"/>
    </row>
    <row r="488" spans="10:15" x14ac:dyDescent="0.3">
      <c r="J488" s="15"/>
      <c r="K488" s="15"/>
      <c r="L488" s="15"/>
      <c r="M488" s="15"/>
      <c r="N488" s="15"/>
      <c r="O488" s="15"/>
    </row>
    <row r="489" spans="10:15" x14ac:dyDescent="0.3">
      <c r="J489" s="15"/>
      <c r="K489" s="15"/>
      <c r="L489" s="15"/>
      <c r="M489" s="15"/>
      <c r="N489" s="15"/>
      <c r="O489" s="15"/>
    </row>
    <row r="490" spans="10:15" x14ac:dyDescent="0.3">
      <c r="J490" s="15"/>
      <c r="K490" s="15"/>
      <c r="L490" s="15"/>
      <c r="M490" s="15"/>
      <c r="N490" s="15"/>
      <c r="O490" s="15"/>
    </row>
    <row r="491" spans="10:15" x14ac:dyDescent="0.3">
      <c r="J491" s="15"/>
      <c r="K491" s="15"/>
      <c r="L491" s="15"/>
      <c r="M491" s="15"/>
      <c r="N491" s="15"/>
      <c r="O491" s="15"/>
    </row>
    <row r="492" spans="10:15" x14ac:dyDescent="0.3">
      <c r="J492" s="15"/>
      <c r="K492" s="15"/>
      <c r="L492" s="15"/>
      <c r="M492" s="15"/>
      <c r="N492" s="15"/>
      <c r="O492" s="15"/>
    </row>
    <row r="493" spans="10:15" x14ac:dyDescent="0.3">
      <c r="J493" s="15"/>
      <c r="K493" s="15"/>
      <c r="L493" s="15"/>
      <c r="M493" s="15"/>
      <c r="N493" s="15"/>
      <c r="O493" s="15"/>
    </row>
    <row r="494" spans="10:15" x14ac:dyDescent="0.3">
      <c r="J494" s="15"/>
      <c r="K494" s="15"/>
      <c r="L494" s="15"/>
      <c r="M494" s="15"/>
      <c r="N494" s="15"/>
      <c r="O494" s="15"/>
    </row>
    <row r="495" spans="10:15" x14ac:dyDescent="0.3">
      <c r="J495" s="15"/>
      <c r="K495" s="15"/>
      <c r="L495" s="15"/>
      <c r="M495" s="15"/>
      <c r="N495" s="15"/>
      <c r="O495" s="15"/>
    </row>
    <row r="496" spans="10:15" x14ac:dyDescent="0.3">
      <c r="J496" s="15"/>
      <c r="K496" s="15"/>
      <c r="L496" s="15"/>
      <c r="M496" s="15"/>
      <c r="N496" s="15"/>
      <c r="O496" s="15"/>
    </row>
    <row r="497" spans="10:15" x14ac:dyDescent="0.3">
      <c r="J497" s="15"/>
      <c r="K497" s="15"/>
      <c r="L497" s="15"/>
      <c r="M497" s="15"/>
      <c r="N497" s="15"/>
      <c r="O497" s="15"/>
    </row>
    <row r="498" spans="10:15" x14ac:dyDescent="0.3">
      <c r="J498" s="15"/>
      <c r="K498" s="15"/>
      <c r="L498" s="15"/>
      <c r="M498" s="15"/>
      <c r="N498" s="15"/>
      <c r="O498" s="15"/>
    </row>
    <row r="499" spans="10:15" x14ac:dyDescent="0.3">
      <c r="J499" s="15"/>
      <c r="K499" s="15"/>
      <c r="L499" s="15"/>
      <c r="M499" s="15"/>
      <c r="N499" s="15"/>
      <c r="O499" s="15"/>
    </row>
    <row r="500" spans="10:15" x14ac:dyDescent="0.3">
      <c r="J500" s="15"/>
      <c r="K500" s="15"/>
      <c r="L500" s="15"/>
      <c r="M500" s="15"/>
      <c r="N500" s="15"/>
      <c r="O500" s="15"/>
    </row>
    <row r="501" spans="10:15" x14ac:dyDescent="0.3">
      <c r="J501" s="15"/>
      <c r="K501" s="15"/>
      <c r="L501" s="15"/>
      <c r="M501" s="15"/>
      <c r="N501" s="15"/>
      <c r="O501" s="15"/>
    </row>
    <row r="502" spans="10:15" x14ac:dyDescent="0.3">
      <c r="J502" s="15"/>
      <c r="K502" s="15"/>
      <c r="L502" s="15"/>
      <c r="M502" s="15"/>
      <c r="N502" s="15"/>
      <c r="O502" s="15"/>
    </row>
    <row r="503" spans="10:15" x14ac:dyDescent="0.3">
      <c r="J503" s="15"/>
      <c r="K503" s="15"/>
      <c r="L503" s="15"/>
      <c r="M503" s="15"/>
      <c r="N503" s="15"/>
      <c r="O503" s="15"/>
    </row>
    <row r="504" spans="10:15" x14ac:dyDescent="0.3">
      <c r="J504" s="15"/>
      <c r="K504" s="15"/>
      <c r="L504" s="15"/>
      <c r="M504" s="15"/>
      <c r="N504" s="15"/>
      <c r="O504" s="15"/>
    </row>
    <row r="505" spans="10:15" x14ac:dyDescent="0.3">
      <c r="J505" s="15"/>
      <c r="K505" s="15"/>
      <c r="L505" s="15"/>
      <c r="M505" s="15"/>
      <c r="N505" s="15"/>
      <c r="O505" s="15"/>
    </row>
    <row r="506" spans="10:15" x14ac:dyDescent="0.3">
      <c r="J506" s="15"/>
      <c r="K506" s="15"/>
      <c r="L506" s="15"/>
      <c r="M506" s="15"/>
      <c r="N506" s="15"/>
      <c r="O506" s="15"/>
    </row>
    <row r="507" spans="10:15" x14ac:dyDescent="0.3">
      <c r="J507" s="15"/>
      <c r="K507" s="15"/>
      <c r="L507" s="15"/>
      <c r="M507" s="15"/>
      <c r="N507" s="15"/>
      <c r="O507" s="15"/>
    </row>
    <row r="508" spans="10:15" x14ac:dyDescent="0.3">
      <c r="J508" s="15"/>
      <c r="K508" s="15"/>
      <c r="L508" s="15"/>
      <c r="M508" s="15"/>
      <c r="N508" s="15"/>
      <c r="O508" s="15"/>
    </row>
    <row r="509" spans="10:15" x14ac:dyDescent="0.3">
      <c r="J509" s="15"/>
      <c r="K509" s="15"/>
      <c r="L509" s="15"/>
      <c r="M509" s="15"/>
      <c r="N509" s="15"/>
      <c r="O509" s="15"/>
    </row>
    <row r="510" spans="10:15" x14ac:dyDescent="0.3">
      <c r="J510" s="15"/>
      <c r="K510" s="15"/>
      <c r="L510" s="15"/>
      <c r="M510" s="15"/>
      <c r="N510" s="15"/>
      <c r="O510" s="15"/>
    </row>
    <row r="511" spans="10:15" x14ac:dyDescent="0.3">
      <c r="J511" s="15"/>
      <c r="K511" s="15"/>
      <c r="L511" s="15"/>
      <c r="M511" s="15"/>
      <c r="N511" s="15"/>
      <c r="O511" s="15"/>
    </row>
    <row r="512" spans="10:15" x14ac:dyDescent="0.3">
      <c r="J512" s="15"/>
      <c r="K512" s="15"/>
      <c r="L512" s="15"/>
      <c r="M512" s="15"/>
      <c r="N512" s="15"/>
      <c r="O512" s="15"/>
    </row>
    <row r="513" spans="10:15" x14ac:dyDescent="0.3">
      <c r="J513" s="15"/>
      <c r="K513" s="15"/>
      <c r="L513" s="15"/>
      <c r="M513" s="15"/>
      <c r="N513" s="15"/>
      <c r="O513" s="15"/>
    </row>
    <row r="514" spans="10:15" x14ac:dyDescent="0.3">
      <c r="J514" s="15"/>
      <c r="K514" s="15"/>
      <c r="L514" s="15"/>
      <c r="M514" s="15"/>
      <c r="N514" s="15"/>
      <c r="O514" s="15"/>
    </row>
    <row r="515" spans="10:15" x14ac:dyDescent="0.3">
      <c r="J515" s="15"/>
      <c r="K515" s="15"/>
      <c r="L515" s="15"/>
      <c r="M515" s="15"/>
      <c r="N515" s="15"/>
      <c r="O515" s="15"/>
    </row>
    <row r="516" spans="10:15" x14ac:dyDescent="0.3">
      <c r="J516" s="15"/>
      <c r="K516" s="15"/>
      <c r="L516" s="15"/>
      <c r="M516" s="15"/>
      <c r="N516" s="15"/>
      <c r="O516" s="15"/>
    </row>
    <row r="517" spans="10:15" x14ac:dyDescent="0.3">
      <c r="J517" s="15"/>
      <c r="K517" s="15"/>
      <c r="L517" s="15"/>
      <c r="M517" s="15"/>
      <c r="N517" s="15"/>
      <c r="O517" s="15"/>
    </row>
    <row r="518" spans="10:15" x14ac:dyDescent="0.3">
      <c r="J518" s="15"/>
      <c r="K518" s="15"/>
      <c r="L518" s="15"/>
      <c r="M518" s="15"/>
      <c r="N518" s="15"/>
      <c r="O518" s="15"/>
    </row>
    <row r="519" spans="10:15" x14ac:dyDescent="0.3">
      <c r="J519" s="15"/>
      <c r="K519" s="15"/>
      <c r="L519" s="15"/>
      <c r="M519" s="15"/>
      <c r="N519" s="15"/>
      <c r="O519" s="15"/>
    </row>
    <row r="520" spans="10:15" x14ac:dyDescent="0.3">
      <c r="J520" s="15"/>
      <c r="K520" s="15"/>
      <c r="L520" s="15"/>
      <c r="M520" s="15"/>
      <c r="N520" s="15"/>
      <c r="O520" s="15"/>
    </row>
    <row r="521" spans="10:15" x14ac:dyDescent="0.3">
      <c r="J521" s="15"/>
      <c r="K521" s="15"/>
      <c r="L521" s="15"/>
      <c r="M521" s="15"/>
      <c r="N521" s="15"/>
      <c r="O521" s="15"/>
    </row>
    <row r="522" spans="10:15" x14ac:dyDescent="0.3">
      <c r="J522" s="15"/>
      <c r="K522" s="15"/>
      <c r="L522" s="15"/>
      <c r="M522" s="15"/>
      <c r="N522" s="15"/>
      <c r="O522" s="15"/>
    </row>
    <row r="523" spans="10:15" x14ac:dyDescent="0.3">
      <c r="J523" s="15"/>
      <c r="K523" s="15"/>
      <c r="L523" s="15"/>
      <c r="M523" s="15"/>
      <c r="N523" s="15"/>
      <c r="O523" s="15"/>
    </row>
    <row r="524" spans="10:15" x14ac:dyDescent="0.3">
      <c r="J524" s="15"/>
      <c r="K524" s="15"/>
      <c r="L524" s="15"/>
      <c r="M524" s="15"/>
      <c r="N524" s="15"/>
      <c r="O524" s="15"/>
    </row>
    <row r="525" spans="10:15" x14ac:dyDescent="0.3">
      <c r="J525" s="15"/>
      <c r="K525" s="15"/>
      <c r="L525" s="15"/>
      <c r="M525" s="15"/>
      <c r="N525" s="15"/>
      <c r="O525" s="15"/>
    </row>
    <row r="526" spans="10:15" x14ac:dyDescent="0.3">
      <c r="J526" s="15"/>
      <c r="K526" s="15"/>
      <c r="L526" s="15"/>
      <c r="M526" s="15"/>
      <c r="N526" s="15"/>
      <c r="O526" s="15"/>
    </row>
    <row r="527" spans="10:15" x14ac:dyDescent="0.3">
      <c r="J527" s="15"/>
      <c r="K527" s="15"/>
      <c r="L527" s="15"/>
      <c r="M527" s="15"/>
      <c r="N527" s="15"/>
      <c r="O527" s="15"/>
    </row>
    <row r="528" spans="10:15" x14ac:dyDescent="0.3">
      <c r="J528" s="15"/>
      <c r="K528" s="15"/>
      <c r="L528" s="15"/>
      <c r="M528" s="15"/>
      <c r="N528" s="15"/>
      <c r="O528" s="15"/>
    </row>
    <row r="529" spans="10:15" x14ac:dyDescent="0.3">
      <c r="J529" s="15"/>
      <c r="K529" s="15"/>
      <c r="L529" s="15"/>
      <c r="M529" s="15"/>
      <c r="N529" s="15"/>
      <c r="O529" s="15"/>
    </row>
    <row r="530" spans="10:15" x14ac:dyDescent="0.3">
      <c r="J530" s="15"/>
      <c r="K530" s="15"/>
      <c r="L530" s="15"/>
      <c r="M530" s="15"/>
      <c r="N530" s="15"/>
      <c r="O530" s="15"/>
    </row>
    <row r="531" spans="10:15" x14ac:dyDescent="0.3">
      <c r="J531" s="15"/>
      <c r="K531" s="15"/>
      <c r="L531" s="15"/>
      <c r="M531" s="15"/>
      <c r="N531" s="15"/>
      <c r="O531" s="15"/>
    </row>
    <row r="532" spans="10:15" x14ac:dyDescent="0.3">
      <c r="J532" s="15"/>
      <c r="K532" s="15"/>
      <c r="L532" s="15"/>
      <c r="M532" s="15"/>
      <c r="N532" s="15"/>
      <c r="O532" s="15"/>
    </row>
    <row r="533" spans="10:15" x14ac:dyDescent="0.3">
      <c r="J533" s="15"/>
      <c r="K533" s="15"/>
      <c r="L533" s="15"/>
      <c r="M533" s="15"/>
      <c r="N533" s="15"/>
      <c r="O533" s="15"/>
    </row>
    <row r="534" spans="10:15" x14ac:dyDescent="0.3">
      <c r="J534" s="15"/>
      <c r="K534" s="15"/>
      <c r="L534" s="15"/>
      <c r="M534" s="15"/>
      <c r="N534" s="15"/>
      <c r="O534" s="15"/>
    </row>
    <row r="535" spans="10:15" x14ac:dyDescent="0.3">
      <c r="J535" s="15"/>
      <c r="K535" s="15"/>
      <c r="L535" s="15"/>
      <c r="M535" s="15"/>
      <c r="N535" s="15"/>
      <c r="O535" s="15"/>
    </row>
    <row r="536" spans="10:15" x14ac:dyDescent="0.3">
      <c r="J536" s="15"/>
      <c r="K536" s="15"/>
      <c r="L536" s="15"/>
      <c r="M536" s="15"/>
      <c r="N536" s="15"/>
      <c r="O536" s="15"/>
    </row>
    <row r="537" spans="10:15" x14ac:dyDescent="0.3">
      <c r="J537" s="15"/>
      <c r="K537" s="15"/>
      <c r="L537" s="15"/>
      <c r="M537" s="15"/>
      <c r="N537" s="15"/>
      <c r="O537" s="15"/>
    </row>
    <row r="538" spans="10:15" x14ac:dyDescent="0.3">
      <c r="J538" s="15"/>
      <c r="K538" s="15"/>
      <c r="L538" s="15"/>
      <c r="M538" s="15"/>
      <c r="N538" s="15"/>
      <c r="O538" s="15"/>
    </row>
    <row r="539" spans="10:15" x14ac:dyDescent="0.3">
      <c r="J539" s="15"/>
      <c r="K539" s="15"/>
      <c r="L539" s="15"/>
      <c r="M539" s="15"/>
      <c r="N539" s="15"/>
      <c r="O539" s="15"/>
    </row>
    <row r="540" spans="10:15" x14ac:dyDescent="0.3">
      <c r="J540" s="15"/>
      <c r="K540" s="15"/>
      <c r="L540" s="15"/>
      <c r="M540" s="15"/>
      <c r="N540" s="15"/>
      <c r="O540" s="15"/>
    </row>
    <row r="541" spans="10:15" x14ac:dyDescent="0.3">
      <c r="J541" s="15"/>
      <c r="K541" s="15"/>
      <c r="L541" s="15"/>
      <c r="M541" s="15"/>
      <c r="N541" s="15"/>
      <c r="O541" s="15"/>
    </row>
    <row r="542" spans="10:15" x14ac:dyDescent="0.3">
      <c r="J542" s="15"/>
      <c r="K542" s="15"/>
      <c r="L542" s="15"/>
      <c r="M542" s="15"/>
      <c r="N542" s="15"/>
      <c r="O542" s="15"/>
    </row>
    <row r="543" spans="10:15" x14ac:dyDescent="0.3">
      <c r="J543" s="15"/>
      <c r="K543" s="15"/>
      <c r="L543" s="15"/>
      <c r="M543" s="15"/>
      <c r="N543" s="15"/>
      <c r="O543" s="15"/>
    </row>
    <row r="544" spans="10:15" x14ac:dyDescent="0.3">
      <c r="J544" s="15"/>
      <c r="K544" s="15"/>
      <c r="L544" s="15"/>
      <c r="M544" s="15"/>
      <c r="N544" s="15"/>
      <c r="O544" s="15"/>
    </row>
    <row r="545" spans="10:15" x14ac:dyDescent="0.3">
      <c r="J545" s="15"/>
      <c r="K545" s="15"/>
      <c r="L545" s="15"/>
      <c r="M545" s="15"/>
      <c r="N545" s="15"/>
      <c r="O545" s="15"/>
    </row>
    <row r="546" spans="10:15" x14ac:dyDescent="0.3">
      <c r="J546" s="15"/>
      <c r="K546" s="15"/>
      <c r="L546" s="15"/>
      <c r="M546" s="15"/>
      <c r="N546" s="15"/>
      <c r="O546" s="15"/>
    </row>
    <row r="547" spans="10:15" x14ac:dyDescent="0.3">
      <c r="J547" s="15"/>
      <c r="K547" s="15"/>
      <c r="L547" s="15"/>
      <c r="M547" s="15"/>
      <c r="N547" s="15"/>
      <c r="O547" s="15"/>
    </row>
    <row r="548" spans="10:15" x14ac:dyDescent="0.3">
      <c r="J548" s="15"/>
      <c r="K548" s="15"/>
      <c r="L548" s="15"/>
      <c r="M548" s="15"/>
      <c r="N548" s="15"/>
      <c r="O548" s="15"/>
    </row>
    <row r="549" spans="10:15" x14ac:dyDescent="0.3">
      <c r="J549" s="15"/>
      <c r="K549" s="15"/>
      <c r="L549" s="15"/>
      <c r="M549" s="15"/>
      <c r="N549" s="15"/>
      <c r="O549" s="15"/>
    </row>
    <row r="550" spans="10:15" x14ac:dyDescent="0.3">
      <c r="J550" s="15"/>
      <c r="K550" s="15"/>
      <c r="L550" s="15"/>
      <c r="M550" s="15"/>
      <c r="N550" s="15"/>
      <c r="O550" s="15"/>
    </row>
    <row r="551" spans="10:15" x14ac:dyDescent="0.3">
      <c r="J551" s="15"/>
      <c r="K551" s="15"/>
      <c r="L551" s="15"/>
      <c r="M551" s="15"/>
      <c r="N551" s="15"/>
      <c r="O551" s="15"/>
    </row>
    <row r="552" spans="10:15" x14ac:dyDescent="0.3">
      <c r="J552" s="15"/>
      <c r="K552" s="15"/>
      <c r="L552" s="15"/>
      <c r="M552" s="15"/>
      <c r="N552" s="15"/>
      <c r="O552" s="15"/>
    </row>
    <row r="553" spans="10:15" x14ac:dyDescent="0.3">
      <c r="J553" s="15"/>
      <c r="K553" s="15"/>
      <c r="L553" s="15"/>
      <c r="M553" s="15"/>
      <c r="N553" s="15"/>
      <c r="O553" s="15"/>
    </row>
    <row r="554" spans="10:15" x14ac:dyDescent="0.3">
      <c r="J554" s="15"/>
      <c r="K554" s="15"/>
      <c r="L554" s="15"/>
      <c r="M554" s="15"/>
      <c r="N554" s="15"/>
      <c r="O554" s="15"/>
    </row>
    <row r="555" spans="10:15" x14ac:dyDescent="0.3">
      <c r="J555" s="15"/>
      <c r="K555" s="15"/>
      <c r="L555" s="15"/>
      <c r="M555" s="15"/>
      <c r="N555" s="15"/>
      <c r="O555" s="15"/>
    </row>
    <row r="556" spans="10:15" x14ac:dyDescent="0.3">
      <c r="J556" s="15"/>
      <c r="K556" s="15"/>
      <c r="L556" s="15"/>
      <c r="M556" s="15"/>
      <c r="N556" s="15"/>
      <c r="O556" s="15"/>
    </row>
    <row r="557" spans="10:15" x14ac:dyDescent="0.3">
      <c r="J557" s="15"/>
      <c r="K557" s="15"/>
      <c r="L557" s="15"/>
      <c r="M557" s="15"/>
      <c r="N557" s="15"/>
      <c r="O557" s="15"/>
    </row>
    <row r="558" spans="10:15" x14ac:dyDescent="0.3">
      <c r="J558" s="15"/>
      <c r="K558" s="15"/>
      <c r="L558" s="15"/>
      <c r="M558" s="15"/>
      <c r="N558" s="15"/>
      <c r="O558" s="15"/>
    </row>
    <row r="559" spans="10:15" x14ac:dyDescent="0.3">
      <c r="J559" s="15"/>
      <c r="K559" s="15"/>
      <c r="L559" s="15"/>
      <c r="M559" s="15"/>
      <c r="N559" s="15"/>
      <c r="O559" s="15"/>
    </row>
    <row r="560" spans="10:15" x14ac:dyDescent="0.3">
      <c r="J560" s="15"/>
      <c r="K560" s="15"/>
      <c r="L560" s="15"/>
      <c r="M560" s="15"/>
      <c r="N560" s="15"/>
      <c r="O560" s="15"/>
    </row>
    <row r="561" spans="10:15" x14ac:dyDescent="0.3">
      <c r="J561" s="15"/>
      <c r="K561" s="15"/>
      <c r="L561" s="15"/>
      <c r="M561" s="15"/>
      <c r="N561" s="15"/>
      <c r="O561" s="15"/>
    </row>
    <row r="562" spans="10:15" x14ac:dyDescent="0.3">
      <c r="J562" s="15"/>
      <c r="K562" s="15"/>
      <c r="L562" s="15"/>
      <c r="M562" s="15"/>
      <c r="N562" s="15"/>
      <c r="O562" s="15"/>
    </row>
    <row r="563" spans="10:15" x14ac:dyDescent="0.3">
      <c r="J563" s="15"/>
      <c r="K563" s="15"/>
      <c r="L563" s="15"/>
      <c r="M563" s="15"/>
      <c r="N563" s="15"/>
      <c r="O563" s="15"/>
    </row>
    <row r="564" spans="10:15" x14ac:dyDescent="0.3">
      <c r="J564" s="15"/>
      <c r="K564" s="15"/>
      <c r="L564" s="15"/>
      <c r="M564" s="15"/>
      <c r="N564" s="15"/>
      <c r="O564" s="15"/>
    </row>
    <row r="565" spans="10:15" x14ac:dyDescent="0.3">
      <c r="J565" s="15"/>
      <c r="K565" s="15"/>
      <c r="L565" s="15"/>
      <c r="M565" s="15"/>
      <c r="N565" s="15"/>
      <c r="O565" s="15"/>
    </row>
    <row r="566" spans="10:15" x14ac:dyDescent="0.3">
      <c r="J566" s="15"/>
      <c r="K566" s="15"/>
      <c r="L566" s="15"/>
      <c r="M566" s="15"/>
      <c r="N566" s="15"/>
      <c r="O566" s="15"/>
    </row>
    <row r="567" spans="10:15" x14ac:dyDescent="0.3">
      <c r="J567" s="15"/>
      <c r="K567" s="15"/>
      <c r="L567" s="15"/>
      <c r="M567" s="15"/>
      <c r="N567" s="15"/>
      <c r="O567" s="15"/>
    </row>
    <row r="568" spans="10:15" x14ac:dyDescent="0.3">
      <c r="J568" s="15"/>
      <c r="K568" s="15"/>
      <c r="L568" s="15"/>
      <c r="M568" s="15"/>
      <c r="N568" s="15"/>
      <c r="O568" s="15"/>
    </row>
    <row r="569" spans="10:15" x14ac:dyDescent="0.3">
      <c r="J569" s="15"/>
      <c r="K569" s="15"/>
      <c r="L569" s="15"/>
      <c r="M569" s="15"/>
      <c r="N569" s="15"/>
      <c r="O569" s="15"/>
    </row>
    <row r="570" spans="10:15" x14ac:dyDescent="0.3">
      <c r="J570" s="15"/>
      <c r="K570" s="15"/>
      <c r="L570" s="15"/>
      <c r="M570" s="15"/>
      <c r="N570" s="15"/>
      <c r="O570" s="15"/>
    </row>
    <row r="571" spans="10:15" x14ac:dyDescent="0.3">
      <c r="J571" s="15"/>
      <c r="K571" s="15"/>
      <c r="L571" s="15"/>
      <c r="M571" s="15"/>
      <c r="N571" s="15"/>
      <c r="O571" s="15"/>
    </row>
    <row r="572" spans="10:15" x14ac:dyDescent="0.3">
      <c r="J572" s="15"/>
      <c r="K572" s="15"/>
      <c r="L572" s="15"/>
      <c r="M572" s="15"/>
      <c r="N572" s="15"/>
      <c r="O572" s="15"/>
    </row>
    <row r="573" spans="10:15" x14ac:dyDescent="0.3">
      <c r="J573" s="15"/>
      <c r="K573" s="15"/>
      <c r="L573" s="15"/>
      <c r="M573" s="15"/>
      <c r="N573" s="15"/>
      <c r="O573" s="15"/>
    </row>
    <row r="574" spans="10:15" x14ac:dyDescent="0.3">
      <c r="J574" s="15"/>
      <c r="K574" s="15"/>
      <c r="L574" s="15"/>
      <c r="M574" s="15"/>
      <c r="N574" s="15"/>
      <c r="O574" s="15"/>
    </row>
    <row r="575" spans="10:15" x14ac:dyDescent="0.3">
      <c r="J575" s="15"/>
      <c r="K575" s="15"/>
      <c r="L575" s="15"/>
      <c r="M575" s="15"/>
      <c r="N575" s="15"/>
      <c r="O575" s="15"/>
    </row>
    <row r="576" spans="10:15" x14ac:dyDescent="0.3">
      <c r="J576" s="15"/>
      <c r="K576" s="15"/>
      <c r="L576" s="15"/>
      <c r="M576" s="15"/>
      <c r="N576" s="15"/>
      <c r="O576" s="15"/>
    </row>
    <row r="577" spans="10:15" x14ac:dyDescent="0.3">
      <c r="J577" s="15"/>
      <c r="K577" s="15"/>
      <c r="L577" s="15"/>
      <c r="M577" s="15"/>
      <c r="N577" s="15"/>
      <c r="O577" s="15"/>
    </row>
    <row r="578" spans="10:15" x14ac:dyDescent="0.3">
      <c r="J578" s="15"/>
      <c r="K578" s="15"/>
      <c r="L578" s="15"/>
      <c r="M578" s="15"/>
      <c r="N578" s="15"/>
      <c r="O578" s="15"/>
    </row>
    <row r="579" spans="10:15" x14ac:dyDescent="0.3">
      <c r="J579" s="15"/>
      <c r="K579" s="15"/>
      <c r="L579" s="15"/>
      <c r="M579" s="15"/>
      <c r="N579" s="15"/>
      <c r="O579" s="15"/>
    </row>
    <row r="580" spans="10:15" x14ac:dyDescent="0.3">
      <c r="J580" s="15"/>
      <c r="K580" s="15"/>
      <c r="L580" s="15"/>
      <c r="M580" s="15"/>
      <c r="N580" s="15"/>
      <c r="O580" s="15"/>
    </row>
    <row r="581" spans="10:15" x14ac:dyDescent="0.3">
      <c r="J581" s="15"/>
      <c r="K581" s="15"/>
      <c r="L581" s="15"/>
      <c r="M581" s="15"/>
      <c r="N581" s="15"/>
      <c r="O581" s="15"/>
    </row>
    <row r="582" spans="10:15" x14ac:dyDescent="0.3">
      <c r="J582" s="15"/>
      <c r="K582" s="15"/>
      <c r="L582" s="15"/>
      <c r="M582" s="15"/>
      <c r="N582" s="15"/>
      <c r="O582" s="15"/>
    </row>
    <row r="583" spans="10:15" x14ac:dyDescent="0.3">
      <c r="J583" s="15"/>
      <c r="K583" s="15"/>
      <c r="L583" s="15"/>
      <c r="M583" s="15"/>
      <c r="N583" s="15"/>
      <c r="O583" s="15"/>
    </row>
    <row r="584" spans="10:15" x14ac:dyDescent="0.3">
      <c r="J584" s="15"/>
      <c r="K584" s="15"/>
      <c r="L584" s="15"/>
      <c r="M584" s="15"/>
      <c r="N584" s="15"/>
      <c r="O584" s="15"/>
    </row>
    <row r="585" spans="10:15" x14ac:dyDescent="0.3">
      <c r="J585" s="15"/>
      <c r="K585" s="15"/>
      <c r="L585" s="15"/>
      <c r="M585" s="15"/>
      <c r="N585" s="15"/>
      <c r="O585" s="15"/>
    </row>
    <row r="586" spans="10:15" x14ac:dyDescent="0.3">
      <c r="J586" s="15"/>
      <c r="K586" s="15"/>
      <c r="L586" s="15"/>
      <c r="M586" s="15"/>
      <c r="N586" s="15"/>
      <c r="O586" s="15"/>
    </row>
    <row r="587" spans="10:15" x14ac:dyDescent="0.3">
      <c r="J587" s="15"/>
      <c r="K587" s="15"/>
      <c r="L587" s="15"/>
      <c r="M587" s="15"/>
      <c r="N587" s="15"/>
      <c r="O587" s="15"/>
    </row>
    <row r="588" spans="10:15" x14ac:dyDescent="0.3">
      <c r="J588" s="15"/>
      <c r="K588" s="15"/>
      <c r="L588" s="15"/>
      <c r="M588" s="15"/>
      <c r="N588" s="15"/>
      <c r="O588" s="15"/>
    </row>
    <row r="589" spans="10:15" x14ac:dyDescent="0.3">
      <c r="J589" s="15"/>
      <c r="K589" s="15"/>
      <c r="L589" s="15"/>
      <c r="M589" s="15"/>
      <c r="N589" s="15"/>
      <c r="O589" s="15"/>
    </row>
    <row r="590" spans="10:15" x14ac:dyDescent="0.3">
      <c r="J590" s="15"/>
      <c r="K590" s="15"/>
      <c r="L590" s="15"/>
      <c r="M590" s="15"/>
      <c r="N590" s="15"/>
      <c r="O590" s="15"/>
    </row>
    <row r="591" spans="10:15" x14ac:dyDescent="0.3">
      <c r="J591" s="15"/>
      <c r="K591" s="15"/>
      <c r="L591" s="15"/>
      <c r="M591" s="15"/>
      <c r="N591" s="15"/>
      <c r="O591" s="15"/>
    </row>
    <row r="592" spans="10:15" x14ac:dyDescent="0.3">
      <c r="J592" s="15"/>
      <c r="K592" s="15"/>
      <c r="L592" s="15"/>
      <c r="M592" s="15"/>
      <c r="N592" s="15"/>
      <c r="O592" s="15"/>
    </row>
    <row r="593" spans="10:15" x14ac:dyDescent="0.3">
      <c r="J593" s="15"/>
      <c r="K593" s="15"/>
      <c r="L593" s="15"/>
      <c r="M593" s="15"/>
      <c r="N593" s="15"/>
      <c r="O593" s="15"/>
    </row>
    <row r="594" spans="10:15" x14ac:dyDescent="0.3">
      <c r="J594" s="15"/>
      <c r="K594" s="15"/>
      <c r="L594" s="15"/>
      <c r="M594" s="15"/>
      <c r="N594" s="15"/>
      <c r="O594" s="15"/>
    </row>
    <row r="595" spans="10:15" x14ac:dyDescent="0.3">
      <c r="J595" s="15"/>
      <c r="K595" s="15"/>
      <c r="L595" s="15"/>
      <c r="M595" s="15"/>
      <c r="N595" s="15"/>
      <c r="O595" s="15"/>
    </row>
    <row r="596" spans="10:15" x14ac:dyDescent="0.3">
      <c r="J596" s="15"/>
      <c r="K596" s="15"/>
      <c r="L596" s="15"/>
      <c r="M596" s="15"/>
      <c r="N596" s="15"/>
      <c r="O596" s="15"/>
    </row>
    <row r="597" spans="10:15" x14ac:dyDescent="0.3">
      <c r="J597" s="15"/>
      <c r="K597" s="15"/>
      <c r="L597" s="15"/>
      <c r="M597" s="15"/>
      <c r="N597" s="15"/>
      <c r="O597" s="15"/>
    </row>
    <row r="598" spans="10:15" x14ac:dyDescent="0.3">
      <c r="J598" s="15"/>
      <c r="K598" s="15"/>
      <c r="L598" s="15"/>
      <c r="M598" s="15"/>
      <c r="N598" s="15"/>
      <c r="O598" s="15"/>
    </row>
    <row r="599" spans="10:15" x14ac:dyDescent="0.3">
      <c r="J599" s="15"/>
      <c r="K599" s="15"/>
      <c r="L599" s="15"/>
      <c r="M599" s="15"/>
      <c r="N599" s="15"/>
      <c r="O599" s="15"/>
    </row>
    <row r="600" spans="10:15" x14ac:dyDescent="0.3">
      <c r="J600" s="15"/>
      <c r="K600" s="15"/>
      <c r="L600" s="15"/>
      <c r="M600" s="15"/>
      <c r="N600" s="15"/>
      <c r="O600" s="15"/>
    </row>
    <row r="601" spans="10:15" x14ac:dyDescent="0.3">
      <c r="J601" s="15"/>
      <c r="K601" s="15"/>
      <c r="L601" s="15"/>
      <c r="M601" s="15"/>
      <c r="N601" s="15"/>
      <c r="O601" s="15"/>
    </row>
    <row r="602" spans="10:15" x14ac:dyDescent="0.3">
      <c r="J602" s="15"/>
      <c r="K602" s="15"/>
      <c r="L602" s="15"/>
      <c r="M602" s="15"/>
      <c r="N602" s="15"/>
      <c r="O602" s="15"/>
    </row>
    <row r="603" spans="10:15" x14ac:dyDescent="0.3">
      <c r="J603" s="15"/>
      <c r="K603" s="15"/>
      <c r="L603" s="15"/>
      <c r="M603" s="15"/>
      <c r="N603" s="15"/>
      <c r="O603" s="15"/>
    </row>
    <row r="604" spans="10:15" x14ac:dyDescent="0.3">
      <c r="J604" s="15"/>
      <c r="K604" s="15"/>
      <c r="L604" s="15"/>
      <c r="M604" s="15"/>
      <c r="N604" s="15"/>
      <c r="O604" s="15"/>
    </row>
    <row r="605" spans="10:15" x14ac:dyDescent="0.3">
      <c r="J605" s="15"/>
      <c r="K605" s="15"/>
      <c r="L605" s="15"/>
      <c r="M605" s="15"/>
      <c r="N605" s="15"/>
      <c r="O605" s="15"/>
    </row>
    <row r="606" spans="10:15" x14ac:dyDescent="0.3">
      <c r="J606" s="15"/>
      <c r="K606" s="15"/>
      <c r="L606" s="15"/>
      <c r="M606" s="15"/>
      <c r="N606" s="15"/>
      <c r="O606" s="15"/>
    </row>
    <row r="607" spans="10:15" x14ac:dyDescent="0.3">
      <c r="J607" s="15"/>
      <c r="K607" s="15"/>
      <c r="L607" s="15"/>
      <c r="M607" s="15"/>
      <c r="N607" s="15"/>
      <c r="O607" s="15"/>
    </row>
    <row r="608" spans="10:15" x14ac:dyDescent="0.3">
      <c r="J608" s="15"/>
      <c r="K608" s="15"/>
      <c r="L608" s="15"/>
      <c r="M608" s="15"/>
      <c r="N608" s="15"/>
      <c r="O608" s="15"/>
    </row>
    <row r="609" spans="10:15" x14ac:dyDescent="0.3">
      <c r="J609" s="15"/>
      <c r="K609" s="15"/>
      <c r="L609" s="15"/>
      <c r="M609" s="15"/>
      <c r="N609" s="15"/>
      <c r="O609" s="15"/>
    </row>
    <row r="610" spans="10:15" x14ac:dyDescent="0.3">
      <c r="J610" s="15"/>
      <c r="K610" s="15"/>
      <c r="L610" s="15"/>
      <c r="M610" s="15"/>
      <c r="N610" s="15"/>
      <c r="O610" s="15"/>
    </row>
    <row r="611" spans="10:15" x14ac:dyDescent="0.3">
      <c r="J611" s="15"/>
      <c r="K611" s="15"/>
      <c r="L611" s="15"/>
      <c r="M611" s="15"/>
      <c r="N611" s="15"/>
      <c r="O611" s="15"/>
    </row>
    <row r="612" spans="10:15" x14ac:dyDescent="0.3">
      <c r="J612" s="15"/>
      <c r="K612" s="15"/>
      <c r="L612" s="15"/>
      <c r="M612" s="15"/>
      <c r="N612" s="15"/>
      <c r="O612" s="15"/>
    </row>
    <row r="613" spans="10:15" x14ac:dyDescent="0.3">
      <c r="J613" s="15"/>
      <c r="K613" s="15"/>
      <c r="L613" s="15"/>
      <c r="M613" s="15"/>
      <c r="N613" s="15"/>
      <c r="O613" s="15"/>
    </row>
    <row r="614" spans="10:15" x14ac:dyDescent="0.3">
      <c r="J614" s="15"/>
      <c r="K614" s="15"/>
      <c r="L614" s="15"/>
      <c r="M614" s="15"/>
      <c r="N614" s="15"/>
      <c r="O614" s="15"/>
    </row>
    <row r="615" spans="10:15" x14ac:dyDescent="0.3">
      <c r="J615" s="15"/>
      <c r="K615" s="15"/>
      <c r="L615" s="15"/>
      <c r="M615" s="15"/>
      <c r="N615" s="15"/>
      <c r="O615" s="15"/>
    </row>
    <row r="616" spans="10:15" x14ac:dyDescent="0.3">
      <c r="J616" s="15"/>
      <c r="K616" s="15"/>
      <c r="L616" s="15"/>
      <c r="M616" s="15"/>
      <c r="N616" s="15"/>
      <c r="O616" s="15"/>
    </row>
    <row r="617" spans="10:15" x14ac:dyDescent="0.3">
      <c r="J617" s="15"/>
      <c r="K617" s="15"/>
      <c r="L617" s="15"/>
      <c r="M617" s="15"/>
      <c r="N617" s="15"/>
      <c r="O617" s="15"/>
    </row>
    <row r="618" spans="10:15" x14ac:dyDescent="0.3">
      <c r="J618" s="15"/>
      <c r="K618" s="15"/>
      <c r="L618" s="15"/>
      <c r="M618" s="15"/>
      <c r="N618" s="15"/>
      <c r="O618" s="15"/>
    </row>
    <row r="619" spans="10:15" x14ac:dyDescent="0.3">
      <c r="J619" s="15"/>
      <c r="K619" s="15"/>
      <c r="L619" s="15"/>
      <c r="M619" s="15"/>
      <c r="N619" s="15"/>
      <c r="O619" s="15"/>
    </row>
    <row r="620" spans="10:15" x14ac:dyDescent="0.3">
      <c r="J620" s="15"/>
      <c r="K620" s="15"/>
      <c r="L620" s="15"/>
      <c r="M620" s="15"/>
      <c r="N620" s="15"/>
      <c r="O620" s="15"/>
    </row>
    <row r="621" spans="10:15" x14ac:dyDescent="0.3">
      <c r="J621" s="15"/>
      <c r="K621" s="15"/>
      <c r="L621" s="15"/>
      <c r="M621" s="15"/>
      <c r="N621" s="15"/>
      <c r="O621" s="15"/>
    </row>
    <row r="622" spans="10:15" x14ac:dyDescent="0.3">
      <c r="J622" s="15"/>
      <c r="K622" s="15"/>
      <c r="L622" s="15"/>
      <c r="M622" s="15"/>
      <c r="N622" s="15"/>
      <c r="O622" s="15"/>
    </row>
    <row r="623" spans="10:15" x14ac:dyDescent="0.3">
      <c r="J623" s="15"/>
      <c r="K623" s="15"/>
      <c r="L623" s="15"/>
      <c r="M623" s="15"/>
      <c r="N623" s="15"/>
      <c r="O623" s="15"/>
    </row>
    <row r="624" spans="10:15" x14ac:dyDescent="0.3">
      <c r="J624" s="15"/>
      <c r="K624" s="15"/>
      <c r="L624" s="15"/>
      <c r="M624" s="15"/>
      <c r="N624" s="15"/>
      <c r="O624" s="15"/>
    </row>
    <row r="625" spans="10:15" x14ac:dyDescent="0.3">
      <c r="J625" s="15"/>
      <c r="K625" s="15"/>
      <c r="L625" s="15"/>
      <c r="M625" s="15"/>
      <c r="N625" s="15"/>
      <c r="O625" s="15"/>
    </row>
    <row r="626" spans="10:15" x14ac:dyDescent="0.3">
      <c r="J626" s="15"/>
      <c r="K626" s="15"/>
      <c r="L626" s="15"/>
      <c r="M626" s="15"/>
      <c r="N626" s="15"/>
      <c r="O626" s="15"/>
    </row>
    <row r="627" spans="10:15" x14ac:dyDescent="0.3">
      <c r="J627" s="15"/>
      <c r="K627" s="15"/>
      <c r="L627" s="15"/>
      <c r="M627" s="15"/>
      <c r="N627" s="15"/>
      <c r="O627" s="15"/>
    </row>
    <row r="628" spans="10:15" x14ac:dyDescent="0.3">
      <c r="J628" s="15"/>
      <c r="K628" s="15"/>
      <c r="L628" s="15"/>
      <c r="M628" s="15"/>
      <c r="N628" s="15"/>
      <c r="O628" s="15"/>
    </row>
    <row r="629" spans="10:15" x14ac:dyDescent="0.3">
      <c r="J629" s="15"/>
      <c r="K629" s="15"/>
      <c r="L629" s="15"/>
      <c r="M629" s="15"/>
      <c r="N629" s="15"/>
      <c r="O629" s="15"/>
    </row>
    <row r="630" spans="10:15" x14ac:dyDescent="0.3">
      <c r="J630" s="15"/>
      <c r="K630" s="15"/>
      <c r="L630" s="15"/>
      <c r="M630" s="15"/>
      <c r="N630" s="15"/>
      <c r="O630" s="15"/>
    </row>
    <row r="631" spans="10:15" x14ac:dyDescent="0.3">
      <c r="J631" s="15"/>
      <c r="K631" s="15"/>
      <c r="L631" s="15"/>
      <c r="M631" s="15"/>
      <c r="N631" s="15"/>
      <c r="O631" s="15"/>
    </row>
    <row r="632" spans="10:15" x14ac:dyDescent="0.3">
      <c r="J632" s="15"/>
      <c r="K632" s="15"/>
      <c r="L632" s="15"/>
      <c r="M632" s="15"/>
      <c r="N632" s="15"/>
      <c r="O632" s="15"/>
    </row>
    <row r="633" spans="10:15" x14ac:dyDescent="0.3">
      <c r="J633" s="15"/>
      <c r="K633" s="15"/>
      <c r="L633" s="15"/>
      <c r="M633" s="15"/>
      <c r="N633" s="15"/>
      <c r="O633" s="15"/>
    </row>
    <row r="634" spans="10:15" x14ac:dyDescent="0.3">
      <c r="J634" s="15"/>
      <c r="K634" s="15"/>
      <c r="L634" s="15"/>
      <c r="M634" s="15"/>
      <c r="N634" s="15"/>
      <c r="O634" s="15"/>
    </row>
    <row r="635" spans="10:15" x14ac:dyDescent="0.3">
      <c r="J635" s="15"/>
      <c r="K635" s="15"/>
      <c r="L635" s="15"/>
      <c r="M635" s="15"/>
      <c r="N635" s="15"/>
      <c r="O635" s="15"/>
    </row>
    <row r="636" spans="10:15" x14ac:dyDescent="0.3">
      <c r="J636" s="15"/>
      <c r="K636" s="15"/>
      <c r="L636" s="15"/>
      <c r="M636" s="15"/>
      <c r="N636" s="15"/>
      <c r="O636" s="15"/>
    </row>
    <row r="637" spans="10:15" x14ac:dyDescent="0.3">
      <c r="J637" s="15"/>
      <c r="K637" s="15"/>
      <c r="L637" s="15"/>
      <c r="M637" s="15"/>
      <c r="N637" s="15"/>
      <c r="O637" s="15"/>
    </row>
    <row r="638" spans="10:15" x14ac:dyDescent="0.3">
      <c r="J638" s="15"/>
      <c r="K638" s="15"/>
      <c r="L638" s="15"/>
      <c r="M638" s="15"/>
      <c r="N638" s="15"/>
      <c r="O638" s="15"/>
    </row>
    <row r="639" spans="10:15" x14ac:dyDescent="0.3">
      <c r="J639" s="15"/>
      <c r="K639" s="15"/>
      <c r="L639" s="15"/>
      <c r="M639" s="15"/>
      <c r="N639" s="15"/>
      <c r="O639" s="15"/>
    </row>
    <row r="640" spans="10:15" x14ac:dyDescent="0.3">
      <c r="J640" s="15"/>
      <c r="K640" s="15"/>
      <c r="L640" s="15"/>
      <c r="M640" s="15"/>
      <c r="N640" s="15"/>
      <c r="O640" s="15"/>
    </row>
    <row r="641" spans="10:15" x14ac:dyDescent="0.3">
      <c r="J641" s="15"/>
      <c r="K641" s="15"/>
      <c r="L641" s="15"/>
      <c r="M641" s="15"/>
      <c r="N641" s="15"/>
      <c r="O641" s="15"/>
    </row>
    <row r="642" spans="10:15" x14ac:dyDescent="0.3">
      <c r="J642" s="15"/>
      <c r="K642" s="15"/>
      <c r="L642" s="15"/>
      <c r="M642" s="15"/>
      <c r="N642" s="15"/>
      <c r="O642" s="15"/>
    </row>
    <row r="643" spans="10:15" x14ac:dyDescent="0.3">
      <c r="J643" s="15"/>
      <c r="K643" s="15"/>
      <c r="L643" s="15"/>
      <c r="M643" s="15"/>
      <c r="N643" s="15"/>
      <c r="O643" s="15"/>
    </row>
    <row r="644" spans="10:15" x14ac:dyDescent="0.3">
      <c r="J644" s="15"/>
      <c r="K644" s="15"/>
      <c r="L644" s="15"/>
      <c r="M644" s="15"/>
      <c r="N644" s="15"/>
      <c r="O644" s="15"/>
    </row>
    <row r="645" spans="10:15" x14ac:dyDescent="0.3">
      <c r="J645" s="15"/>
      <c r="K645" s="15"/>
      <c r="L645" s="15"/>
      <c r="M645" s="15"/>
      <c r="N645" s="15"/>
      <c r="O645" s="15"/>
    </row>
    <row r="646" spans="10:15" x14ac:dyDescent="0.3">
      <c r="J646" s="15"/>
      <c r="K646" s="15"/>
      <c r="L646" s="15"/>
      <c r="M646" s="15"/>
      <c r="N646" s="15"/>
      <c r="O646" s="15"/>
    </row>
    <row r="647" spans="10:15" x14ac:dyDescent="0.3">
      <c r="J647" s="15"/>
      <c r="K647" s="15"/>
      <c r="L647" s="15"/>
      <c r="M647" s="15"/>
      <c r="N647" s="15"/>
      <c r="O647" s="15"/>
    </row>
    <row r="648" spans="10:15" x14ac:dyDescent="0.3">
      <c r="J648" s="15"/>
      <c r="K648" s="15"/>
      <c r="L648" s="15"/>
      <c r="M648" s="15"/>
      <c r="N648" s="15"/>
      <c r="O648" s="15"/>
    </row>
    <row r="649" spans="10:15" x14ac:dyDescent="0.3">
      <c r="J649" s="15"/>
      <c r="K649" s="15"/>
      <c r="L649" s="15"/>
      <c r="M649" s="15"/>
      <c r="N649" s="15"/>
      <c r="O649" s="15"/>
    </row>
    <row r="650" spans="10:15" x14ac:dyDescent="0.3">
      <c r="J650" s="15"/>
      <c r="K650" s="15"/>
      <c r="L650" s="15"/>
      <c r="M650" s="15"/>
      <c r="N650" s="15"/>
      <c r="O650" s="15"/>
    </row>
    <row r="651" spans="10:15" x14ac:dyDescent="0.3">
      <c r="J651" s="15"/>
      <c r="K651" s="15"/>
      <c r="L651" s="15"/>
      <c r="M651" s="15"/>
      <c r="N651" s="15"/>
      <c r="O651" s="15"/>
    </row>
    <row r="652" spans="10:15" x14ac:dyDescent="0.3">
      <c r="J652" s="15"/>
      <c r="K652" s="15"/>
      <c r="L652" s="15"/>
      <c r="M652" s="15"/>
      <c r="N652" s="15"/>
      <c r="O652" s="15"/>
    </row>
    <row r="653" spans="10:15" x14ac:dyDescent="0.3">
      <c r="J653" s="15"/>
      <c r="K653" s="15"/>
      <c r="L653" s="15"/>
      <c r="M653" s="15"/>
      <c r="N653" s="15"/>
      <c r="O653" s="15"/>
    </row>
    <row r="654" spans="10:15" x14ac:dyDescent="0.3">
      <c r="J654" s="15"/>
      <c r="K654" s="15"/>
      <c r="L654" s="15"/>
      <c r="M654" s="15"/>
      <c r="N654" s="15"/>
      <c r="O654" s="15"/>
    </row>
    <row r="655" spans="10:15" x14ac:dyDescent="0.3">
      <c r="J655" s="15"/>
      <c r="K655" s="15"/>
      <c r="L655" s="15"/>
      <c r="M655" s="15"/>
      <c r="N655" s="15"/>
      <c r="O655" s="15"/>
    </row>
    <row r="656" spans="10:15" x14ac:dyDescent="0.3">
      <c r="J656" s="15"/>
      <c r="K656" s="15"/>
      <c r="L656" s="15"/>
      <c r="M656" s="15"/>
      <c r="N656" s="15"/>
      <c r="O656" s="15"/>
    </row>
    <row r="657" spans="10:15" x14ac:dyDescent="0.3">
      <c r="J657" s="15"/>
      <c r="K657" s="15"/>
      <c r="L657" s="15"/>
      <c r="M657" s="15"/>
      <c r="N657" s="15"/>
      <c r="O657" s="15"/>
    </row>
    <row r="658" spans="10:15" x14ac:dyDescent="0.3">
      <c r="J658" s="15"/>
      <c r="K658" s="15"/>
      <c r="L658" s="15"/>
      <c r="M658" s="15"/>
      <c r="N658" s="15"/>
      <c r="O658" s="15"/>
    </row>
    <row r="659" spans="10:15" x14ac:dyDescent="0.3">
      <c r="J659" s="15"/>
      <c r="K659" s="15"/>
      <c r="L659" s="15"/>
      <c r="M659" s="15"/>
      <c r="N659" s="15"/>
      <c r="O659" s="15"/>
    </row>
    <row r="660" spans="10:15" x14ac:dyDescent="0.3">
      <c r="J660" s="15"/>
      <c r="K660" s="15"/>
      <c r="L660" s="15"/>
      <c r="M660" s="15"/>
      <c r="N660" s="15"/>
      <c r="O660" s="15"/>
    </row>
    <row r="661" spans="10:15" x14ac:dyDescent="0.3">
      <c r="J661" s="15"/>
      <c r="K661" s="15"/>
      <c r="L661" s="15"/>
      <c r="M661" s="15"/>
      <c r="N661" s="15"/>
      <c r="O661" s="15"/>
    </row>
    <row r="662" spans="10:15" x14ac:dyDescent="0.3">
      <c r="J662" s="15"/>
      <c r="K662" s="15"/>
      <c r="L662" s="15"/>
      <c r="M662" s="15"/>
      <c r="N662" s="15"/>
      <c r="O662" s="15"/>
    </row>
    <row r="663" spans="10:15" x14ac:dyDescent="0.3">
      <c r="J663" s="15"/>
      <c r="K663" s="15"/>
      <c r="L663" s="15"/>
      <c r="M663" s="15"/>
      <c r="N663" s="15"/>
      <c r="O663" s="15"/>
    </row>
    <row r="664" spans="10:15" x14ac:dyDescent="0.3">
      <c r="J664" s="15"/>
      <c r="K664" s="15"/>
      <c r="L664" s="15"/>
      <c r="M664" s="15"/>
      <c r="N664" s="15"/>
      <c r="O664" s="15"/>
    </row>
    <row r="665" spans="10:15" x14ac:dyDescent="0.3">
      <c r="J665" s="15"/>
      <c r="K665" s="15"/>
      <c r="L665" s="15"/>
      <c r="M665" s="15"/>
      <c r="N665" s="15"/>
      <c r="O665" s="15"/>
    </row>
    <row r="666" spans="10:15" x14ac:dyDescent="0.3">
      <c r="J666" s="15"/>
      <c r="K666" s="15"/>
      <c r="L666" s="15"/>
      <c r="M666" s="15"/>
      <c r="N666" s="15"/>
      <c r="O666" s="15"/>
    </row>
    <row r="667" spans="10:15" x14ac:dyDescent="0.3">
      <c r="J667" s="15"/>
      <c r="K667" s="15"/>
      <c r="L667" s="15"/>
      <c r="M667" s="15"/>
      <c r="N667" s="15"/>
      <c r="O667" s="15"/>
    </row>
    <row r="668" spans="10:15" x14ac:dyDescent="0.3">
      <c r="J668" s="15"/>
      <c r="K668" s="15"/>
      <c r="L668" s="15"/>
      <c r="M668" s="15"/>
      <c r="N668" s="15"/>
      <c r="O668" s="15"/>
    </row>
    <row r="669" spans="10:15" x14ac:dyDescent="0.3">
      <c r="J669" s="15"/>
      <c r="K669" s="15"/>
      <c r="L669" s="15"/>
      <c r="M669" s="15"/>
      <c r="N669" s="15"/>
      <c r="O669" s="15"/>
    </row>
    <row r="670" spans="10:15" x14ac:dyDescent="0.3">
      <c r="J670" s="15"/>
      <c r="K670" s="15"/>
      <c r="L670" s="15"/>
      <c r="M670" s="15"/>
      <c r="N670" s="15"/>
      <c r="O670" s="15"/>
    </row>
    <row r="671" spans="10:15" x14ac:dyDescent="0.3">
      <c r="J671" s="15"/>
      <c r="K671" s="15"/>
      <c r="L671" s="15"/>
      <c r="M671" s="15"/>
      <c r="N671" s="15"/>
      <c r="O671" s="15"/>
    </row>
    <row r="672" spans="10:15" x14ac:dyDescent="0.3">
      <c r="J672" s="15"/>
      <c r="K672" s="15"/>
      <c r="L672" s="15"/>
      <c r="M672" s="15"/>
      <c r="N672" s="15"/>
      <c r="O672" s="15"/>
    </row>
    <row r="673" spans="10:15" x14ac:dyDescent="0.3">
      <c r="J673" s="15"/>
      <c r="K673" s="15"/>
      <c r="L673" s="15"/>
      <c r="M673" s="15"/>
      <c r="N673" s="15"/>
      <c r="O673" s="15"/>
    </row>
    <row r="674" spans="10:15" x14ac:dyDescent="0.3">
      <c r="J674" s="15"/>
      <c r="K674" s="15"/>
      <c r="L674" s="15"/>
      <c r="M674" s="15"/>
      <c r="N674" s="15"/>
      <c r="O674" s="15"/>
    </row>
    <row r="675" spans="10:15" x14ac:dyDescent="0.3">
      <c r="J675" s="15"/>
      <c r="K675" s="15"/>
      <c r="L675" s="15"/>
      <c r="M675" s="15"/>
      <c r="N675" s="15"/>
      <c r="O675" s="15"/>
    </row>
    <row r="676" spans="10:15" x14ac:dyDescent="0.3">
      <c r="J676" s="15"/>
      <c r="K676" s="15"/>
      <c r="L676" s="15"/>
      <c r="M676" s="15"/>
      <c r="N676" s="15"/>
      <c r="O676" s="15"/>
    </row>
    <row r="677" spans="10:15" x14ac:dyDescent="0.3">
      <c r="J677" s="15"/>
      <c r="K677" s="15"/>
      <c r="L677" s="15"/>
      <c r="M677" s="15"/>
      <c r="N677" s="15"/>
      <c r="O677" s="15"/>
    </row>
    <row r="678" spans="10:15" x14ac:dyDescent="0.3">
      <c r="J678" s="15"/>
      <c r="K678" s="15"/>
      <c r="L678" s="15"/>
      <c r="M678" s="15"/>
      <c r="N678" s="15"/>
      <c r="O678" s="15"/>
    </row>
    <row r="679" spans="10:15" x14ac:dyDescent="0.3">
      <c r="J679" s="15"/>
      <c r="K679" s="15"/>
      <c r="L679" s="15"/>
      <c r="M679" s="15"/>
      <c r="N679" s="15"/>
      <c r="O679" s="15"/>
    </row>
    <row r="680" spans="10:15" x14ac:dyDescent="0.3">
      <c r="J680" s="15"/>
      <c r="K680" s="15"/>
      <c r="L680" s="15"/>
      <c r="M680" s="15"/>
      <c r="N680" s="15"/>
      <c r="O680" s="15"/>
    </row>
    <row r="681" spans="10:15" x14ac:dyDescent="0.3">
      <c r="J681" s="15"/>
      <c r="K681" s="15"/>
      <c r="L681" s="15"/>
      <c r="M681" s="15"/>
      <c r="N681" s="15"/>
      <c r="O681" s="15"/>
    </row>
    <row r="682" spans="10:15" x14ac:dyDescent="0.3">
      <c r="J682" s="15"/>
      <c r="K682" s="15"/>
      <c r="L682" s="15"/>
      <c r="M682" s="15"/>
      <c r="N682" s="15"/>
      <c r="O682" s="15"/>
    </row>
    <row r="683" spans="10:15" x14ac:dyDescent="0.3">
      <c r="J683" s="15"/>
      <c r="K683" s="15"/>
      <c r="L683" s="15"/>
      <c r="M683" s="15"/>
      <c r="N683" s="15"/>
      <c r="O683" s="15"/>
    </row>
    <row r="684" spans="10:15" x14ac:dyDescent="0.3">
      <c r="J684" s="15"/>
      <c r="K684" s="15"/>
      <c r="L684" s="15"/>
      <c r="M684" s="15"/>
      <c r="N684" s="15"/>
      <c r="O684" s="15"/>
    </row>
    <row r="685" spans="10:15" x14ac:dyDescent="0.3">
      <c r="J685" s="15"/>
      <c r="K685" s="15"/>
      <c r="L685" s="15"/>
      <c r="M685" s="15"/>
      <c r="N685" s="15"/>
      <c r="O685" s="15"/>
    </row>
    <row r="686" spans="10:15" x14ac:dyDescent="0.3">
      <c r="J686" s="15"/>
      <c r="K686" s="15"/>
      <c r="L686" s="15"/>
      <c r="M686" s="15"/>
      <c r="N686" s="15"/>
      <c r="O686" s="15"/>
    </row>
    <row r="687" spans="10:15" x14ac:dyDescent="0.3">
      <c r="J687" s="15"/>
      <c r="K687" s="15"/>
      <c r="L687" s="15"/>
      <c r="M687" s="15"/>
      <c r="N687" s="15"/>
      <c r="O687" s="15"/>
    </row>
    <row r="688" spans="10:15" x14ac:dyDescent="0.3">
      <c r="J688" s="15"/>
      <c r="K688" s="15"/>
      <c r="L688" s="15"/>
      <c r="M688" s="15"/>
      <c r="N688" s="15"/>
      <c r="O688" s="15"/>
    </row>
    <row r="689" spans="10:15" x14ac:dyDescent="0.3">
      <c r="J689" s="15"/>
      <c r="K689" s="15"/>
      <c r="L689" s="15"/>
      <c r="M689" s="15"/>
      <c r="N689" s="15"/>
      <c r="O689" s="15"/>
    </row>
    <row r="690" spans="10:15" x14ac:dyDescent="0.3">
      <c r="J690" s="15"/>
      <c r="K690" s="15"/>
      <c r="L690" s="15"/>
      <c r="M690" s="15"/>
      <c r="N690" s="15"/>
      <c r="O690" s="15"/>
    </row>
    <row r="691" spans="10:15" x14ac:dyDescent="0.3">
      <c r="J691" s="15"/>
      <c r="K691" s="15"/>
      <c r="L691" s="15"/>
      <c r="M691" s="15"/>
      <c r="N691" s="15"/>
      <c r="O691" s="15"/>
    </row>
    <row r="692" spans="10:15" x14ac:dyDescent="0.3">
      <c r="J692" s="15"/>
      <c r="K692" s="15"/>
      <c r="L692" s="15"/>
      <c r="M692" s="15"/>
      <c r="N692" s="15"/>
      <c r="O692" s="15"/>
    </row>
    <row r="693" spans="10:15" x14ac:dyDescent="0.3">
      <c r="J693" s="15"/>
      <c r="K693" s="15"/>
      <c r="L693" s="15"/>
      <c r="M693" s="15"/>
      <c r="N693" s="15"/>
      <c r="O693" s="15"/>
    </row>
    <row r="694" spans="10:15" x14ac:dyDescent="0.3">
      <c r="J694" s="15"/>
      <c r="K694" s="15"/>
      <c r="L694" s="15"/>
      <c r="M694" s="15"/>
      <c r="N694" s="15"/>
      <c r="O694" s="15"/>
    </row>
    <row r="695" spans="10:15" x14ac:dyDescent="0.3">
      <c r="J695" s="15"/>
      <c r="K695" s="15"/>
      <c r="L695" s="15"/>
      <c r="M695" s="15"/>
      <c r="N695" s="15"/>
      <c r="O695" s="15"/>
    </row>
    <row r="696" spans="10:15" x14ac:dyDescent="0.3">
      <c r="J696" s="15"/>
      <c r="K696" s="15"/>
      <c r="L696" s="15"/>
      <c r="M696" s="15"/>
      <c r="N696" s="15"/>
      <c r="O696" s="15"/>
    </row>
    <row r="697" spans="10:15" x14ac:dyDescent="0.3">
      <c r="J697" s="15"/>
      <c r="K697" s="15"/>
      <c r="L697" s="15"/>
      <c r="M697" s="15"/>
      <c r="N697" s="15"/>
      <c r="O697" s="15"/>
    </row>
    <row r="698" spans="10:15" x14ac:dyDescent="0.3">
      <c r="J698" s="15"/>
      <c r="K698" s="15"/>
      <c r="L698" s="15"/>
      <c r="M698" s="15"/>
      <c r="N698" s="15"/>
      <c r="O698" s="15"/>
    </row>
    <row r="699" spans="10:15" x14ac:dyDescent="0.3">
      <c r="J699" s="15"/>
      <c r="K699" s="15"/>
      <c r="L699" s="15"/>
      <c r="M699" s="15"/>
      <c r="N699" s="15"/>
      <c r="O699" s="15"/>
    </row>
    <row r="700" spans="10:15" x14ac:dyDescent="0.3">
      <c r="J700" s="15"/>
      <c r="K700" s="15"/>
      <c r="L700" s="15"/>
      <c r="M700" s="15"/>
      <c r="N700" s="15"/>
      <c r="O700" s="15"/>
    </row>
    <row r="701" spans="10:15" x14ac:dyDescent="0.3">
      <c r="J701" s="15"/>
      <c r="K701" s="15"/>
      <c r="L701" s="15"/>
      <c r="M701" s="15"/>
      <c r="N701" s="15"/>
      <c r="O701" s="15"/>
    </row>
    <row r="702" spans="10:15" x14ac:dyDescent="0.3">
      <c r="J702" s="15"/>
      <c r="K702" s="15"/>
      <c r="L702" s="15"/>
      <c r="M702" s="15"/>
      <c r="N702" s="15"/>
      <c r="O702" s="15"/>
    </row>
    <row r="703" spans="10:15" x14ac:dyDescent="0.3">
      <c r="J703" s="15"/>
      <c r="K703" s="15"/>
      <c r="L703" s="15"/>
      <c r="M703" s="15"/>
      <c r="N703" s="15"/>
      <c r="O703" s="15"/>
    </row>
    <row r="704" spans="10:15" x14ac:dyDescent="0.3">
      <c r="J704" s="15"/>
      <c r="K704" s="15"/>
      <c r="L704" s="15"/>
      <c r="M704" s="15"/>
      <c r="N704" s="15"/>
      <c r="O704" s="15"/>
    </row>
    <row r="705" spans="10:15" x14ac:dyDescent="0.3">
      <c r="J705" s="15"/>
      <c r="K705" s="15"/>
      <c r="L705" s="15"/>
      <c r="M705" s="15"/>
      <c r="N705" s="15"/>
      <c r="O705" s="15"/>
    </row>
    <row r="706" spans="10:15" x14ac:dyDescent="0.3">
      <c r="J706" s="15"/>
      <c r="K706" s="15"/>
      <c r="L706" s="15"/>
      <c r="M706" s="15"/>
      <c r="N706" s="15"/>
      <c r="O706" s="15"/>
    </row>
    <row r="707" spans="10:15" x14ac:dyDescent="0.3">
      <c r="J707" s="15"/>
      <c r="K707" s="15"/>
      <c r="L707" s="15"/>
      <c r="M707" s="15"/>
      <c r="N707" s="15"/>
      <c r="O707" s="15"/>
    </row>
    <row r="708" spans="10:15" x14ac:dyDescent="0.3">
      <c r="J708" s="15"/>
      <c r="K708" s="15"/>
      <c r="L708" s="15"/>
      <c r="M708" s="15"/>
      <c r="N708" s="15"/>
      <c r="O708" s="15"/>
    </row>
    <row r="709" spans="10:15" x14ac:dyDescent="0.3">
      <c r="J709" s="15"/>
      <c r="K709" s="15"/>
      <c r="L709" s="15"/>
      <c r="M709" s="15"/>
      <c r="N709" s="15"/>
      <c r="O709" s="15"/>
    </row>
    <row r="710" spans="10:15" x14ac:dyDescent="0.3">
      <c r="J710" s="15"/>
      <c r="K710" s="15"/>
      <c r="L710" s="15"/>
      <c r="M710" s="15"/>
      <c r="N710" s="15"/>
      <c r="O710" s="15"/>
    </row>
    <row r="711" spans="10:15" x14ac:dyDescent="0.3">
      <c r="J711" s="15"/>
      <c r="K711" s="15"/>
      <c r="L711" s="15"/>
      <c r="M711" s="15"/>
      <c r="N711" s="15"/>
      <c r="O711" s="15"/>
    </row>
    <row r="712" spans="10:15" x14ac:dyDescent="0.3">
      <c r="J712" s="15"/>
      <c r="K712" s="15"/>
      <c r="L712" s="15"/>
      <c r="M712" s="15"/>
      <c r="N712" s="15"/>
      <c r="O712" s="15"/>
    </row>
    <row r="713" spans="10:15" x14ac:dyDescent="0.3">
      <c r="J713" s="15"/>
      <c r="K713" s="15"/>
      <c r="L713" s="15"/>
      <c r="M713" s="15"/>
      <c r="N713" s="15"/>
      <c r="O713" s="15"/>
    </row>
    <row r="714" spans="10:15" x14ac:dyDescent="0.3">
      <c r="J714" s="15"/>
      <c r="K714" s="15"/>
      <c r="L714" s="15"/>
      <c r="M714" s="15"/>
      <c r="N714" s="15"/>
      <c r="O714" s="15"/>
    </row>
    <row r="715" spans="10:15" x14ac:dyDescent="0.3">
      <c r="J715" s="15"/>
      <c r="K715" s="15"/>
      <c r="L715" s="15"/>
      <c r="M715" s="15"/>
      <c r="N715" s="15"/>
      <c r="O715" s="15"/>
    </row>
    <row r="716" spans="10:15" x14ac:dyDescent="0.3">
      <c r="J716" s="15"/>
      <c r="K716" s="15"/>
      <c r="L716" s="15"/>
      <c r="M716" s="15"/>
      <c r="N716" s="15"/>
      <c r="O716" s="15"/>
    </row>
    <row r="717" spans="10:15" x14ac:dyDescent="0.3">
      <c r="J717" s="15"/>
      <c r="K717" s="15"/>
      <c r="L717" s="15"/>
      <c r="M717" s="15"/>
      <c r="N717" s="15"/>
      <c r="O717" s="15"/>
    </row>
    <row r="718" spans="10:15" x14ac:dyDescent="0.3">
      <c r="J718" s="15"/>
      <c r="K718" s="15"/>
      <c r="L718" s="15"/>
      <c r="M718" s="15"/>
      <c r="N718" s="15"/>
      <c r="O718" s="15"/>
    </row>
    <row r="719" spans="10:15" x14ac:dyDescent="0.3">
      <c r="J719" s="15"/>
      <c r="K719" s="15"/>
      <c r="L719" s="15"/>
      <c r="M719" s="15"/>
      <c r="N719" s="15"/>
      <c r="O719" s="15"/>
    </row>
    <row r="720" spans="10:15" x14ac:dyDescent="0.3">
      <c r="J720" s="15"/>
      <c r="K720" s="15"/>
      <c r="L720" s="15"/>
      <c r="M720" s="15"/>
      <c r="N720" s="15"/>
      <c r="O720" s="15"/>
    </row>
    <row r="721" spans="10:15" x14ac:dyDescent="0.3">
      <c r="J721" s="15"/>
      <c r="K721" s="15"/>
      <c r="L721" s="15"/>
      <c r="M721" s="15"/>
      <c r="N721" s="15"/>
      <c r="O721" s="15"/>
    </row>
    <row r="722" spans="10:15" x14ac:dyDescent="0.3">
      <c r="J722" s="15"/>
      <c r="K722" s="15"/>
      <c r="L722" s="15"/>
      <c r="M722" s="15"/>
      <c r="N722" s="15"/>
      <c r="O722" s="15"/>
    </row>
    <row r="723" spans="10:15" x14ac:dyDescent="0.3">
      <c r="J723" s="15"/>
      <c r="K723" s="15"/>
      <c r="L723" s="15"/>
      <c r="M723" s="15"/>
      <c r="N723" s="15"/>
      <c r="O723" s="15"/>
    </row>
    <row r="724" spans="10:15" x14ac:dyDescent="0.3">
      <c r="J724" s="15"/>
      <c r="K724" s="15"/>
      <c r="L724" s="15"/>
      <c r="M724" s="15"/>
      <c r="N724" s="15"/>
      <c r="O724" s="15"/>
    </row>
    <row r="725" spans="10:15" x14ac:dyDescent="0.3">
      <c r="J725" s="15"/>
      <c r="K725" s="15"/>
      <c r="L725" s="15"/>
      <c r="M725" s="15"/>
      <c r="N725" s="15"/>
      <c r="O725" s="15"/>
    </row>
    <row r="726" spans="10:15" x14ac:dyDescent="0.3">
      <c r="J726" s="15"/>
      <c r="K726" s="15"/>
      <c r="L726" s="15"/>
      <c r="M726" s="15"/>
      <c r="N726" s="15"/>
      <c r="O726" s="15"/>
    </row>
    <row r="727" spans="10:15" x14ac:dyDescent="0.3">
      <c r="J727" s="15"/>
      <c r="K727" s="15"/>
      <c r="L727" s="15"/>
      <c r="M727" s="15"/>
      <c r="N727" s="15"/>
      <c r="O727" s="15"/>
    </row>
    <row r="728" spans="10:15" x14ac:dyDescent="0.3">
      <c r="J728" s="15"/>
      <c r="K728" s="15"/>
      <c r="L728" s="15"/>
      <c r="M728" s="15"/>
      <c r="N728" s="15"/>
      <c r="O728" s="15"/>
    </row>
    <row r="729" spans="10:15" x14ac:dyDescent="0.3">
      <c r="J729" s="15"/>
      <c r="K729" s="15"/>
      <c r="L729" s="15"/>
      <c r="M729" s="15"/>
      <c r="N729" s="15"/>
      <c r="O729" s="15"/>
    </row>
    <row r="730" spans="10:15" x14ac:dyDescent="0.3">
      <c r="J730" s="15"/>
      <c r="K730" s="15"/>
      <c r="L730" s="15"/>
      <c r="M730" s="15"/>
      <c r="N730" s="15"/>
      <c r="O730" s="15"/>
    </row>
    <row r="731" spans="10:15" x14ac:dyDescent="0.3">
      <c r="J731" s="15"/>
      <c r="K731" s="15"/>
      <c r="L731" s="15"/>
      <c r="M731" s="15"/>
      <c r="N731" s="15"/>
      <c r="O731" s="15"/>
    </row>
    <row r="732" spans="10:15" x14ac:dyDescent="0.3">
      <c r="J732" s="15"/>
      <c r="K732" s="15"/>
      <c r="L732" s="15"/>
      <c r="M732" s="15"/>
      <c r="N732" s="15"/>
      <c r="O732" s="15"/>
    </row>
    <row r="733" spans="10:15" x14ac:dyDescent="0.3">
      <c r="J733" s="15"/>
      <c r="K733" s="15"/>
      <c r="L733" s="15"/>
      <c r="M733" s="15"/>
      <c r="N733" s="15"/>
      <c r="O733" s="15"/>
    </row>
    <row r="734" spans="10:15" x14ac:dyDescent="0.3">
      <c r="J734" s="15"/>
      <c r="K734" s="15"/>
      <c r="L734" s="15"/>
      <c r="M734" s="15"/>
      <c r="N734" s="15"/>
      <c r="O734" s="15"/>
    </row>
    <row r="735" spans="10:15" x14ac:dyDescent="0.3">
      <c r="J735" s="15"/>
      <c r="K735" s="15"/>
      <c r="L735" s="15"/>
      <c r="M735" s="15"/>
      <c r="N735" s="15"/>
      <c r="O735" s="15"/>
    </row>
    <row r="736" spans="10:15" x14ac:dyDescent="0.3">
      <c r="J736" s="15"/>
      <c r="K736" s="15"/>
      <c r="L736" s="15"/>
      <c r="M736" s="15"/>
      <c r="N736" s="15"/>
      <c r="O736" s="15"/>
    </row>
    <row r="737" spans="10:15" x14ac:dyDescent="0.3">
      <c r="J737" s="15"/>
      <c r="K737" s="15"/>
      <c r="L737" s="15"/>
      <c r="M737" s="15"/>
      <c r="N737" s="15"/>
      <c r="O737" s="15"/>
    </row>
    <row r="738" spans="10:15" x14ac:dyDescent="0.3">
      <c r="J738" s="15"/>
      <c r="K738" s="15"/>
      <c r="L738" s="15"/>
      <c r="M738" s="15"/>
      <c r="N738" s="15"/>
      <c r="O738" s="15"/>
    </row>
    <row r="739" spans="10:15" x14ac:dyDescent="0.3">
      <c r="J739" s="15"/>
      <c r="K739" s="15"/>
      <c r="L739" s="15"/>
      <c r="M739" s="15"/>
      <c r="N739" s="15"/>
      <c r="O739" s="15"/>
    </row>
    <row r="740" spans="10:15" x14ac:dyDescent="0.3">
      <c r="J740" s="15"/>
      <c r="K740" s="15"/>
      <c r="L740" s="15"/>
      <c r="M740" s="15"/>
      <c r="N740" s="15"/>
      <c r="O740" s="15"/>
    </row>
    <row r="741" spans="10:15" x14ac:dyDescent="0.3">
      <c r="J741" s="15"/>
      <c r="K741" s="15"/>
      <c r="L741" s="15"/>
      <c r="M741" s="15"/>
      <c r="N741" s="15"/>
      <c r="O741" s="15"/>
    </row>
    <row r="742" spans="10:15" x14ac:dyDescent="0.3">
      <c r="J742" s="15"/>
      <c r="K742" s="15"/>
      <c r="L742" s="15"/>
      <c r="M742" s="15"/>
      <c r="N742" s="15"/>
      <c r="O742" s="15"/>
    </row>
    <row r="743" spans="10:15" x14ac:dyDescent="0.3">
      <c r="J743" s="15"/>
      <c r="K743" s="15"/>
      <c r="L743" s="15"/>
      <c r="M743" s="15"/>
      <c r="N743" s="15"/>
      <c r="O743" s="15"/>
    </row>
    <row r="744" spans="10:15" x14ac:dyDescent="0.3">
      <c r="J744" s="15"/>
      <c r="K744" s="15"/>
      <c r="L744" s="15"/>
      <c r="M744" s="15"/>
      <c r="N744" s="15"/>
      <c r="O744" s="15"/>
    </row>
    <row r="745" spans="10:15" x14ac:dyDescent="0.3">
      <c r="J745" s="15"/>
      <c r="K745" s="15"/>
      <c r="L745" s="15"/>
      <c r="M745" s="15"/>
      <c r="N745" s="15"/>
      <c r="O745" s="15"/>
    </row>
    <row r="746" spans="10:15" x14ac:dyDescent="0.3">
      <c r="J746" s="15"/>
      <c r="K746" s="15"/>
      <c r="L746" s="15"/>
      <c r="M746" s="15"/>
      <c r="N746" s="15"/>
      <c r="O746" s="15"/>
    </row>
    <row r="747" spans="10:15" x14ac:dyDescent="0.3">
      <c r="J747" s="15"/>
      <c r="K747" s="15"/>
      <c r="L747" s="15"/>
      <c r="M747" s="15"/>
      <c r="N747" s="15"/>
      <c r="O747" s="15"/>
    </row>
    <row r="748" spans="10:15" x14ac:dyDescent="0.3">
      <c r="J748" s="15"/>
      <c r="K748" s="15"/>
      <c r="L748" s="15"/>
      <c r="M748" s="15"/>
      <c r="N748" s="15"/>
      <c r="O748" s="15"/>
    </row>
    <row r="749" spans="10:15" x14ac:dyDescent="0.3">
      <c r="J749" s="15"/>
      <c r="K749" s="15"/>
      <c r="L749" s="15"/>
      <c r="M749" s="15"/>
      <c r="N749" s="15"/>
      <c r="O749" s="15"/>
    </row>
    <row r="750" spans="10:15" x14ac:dyDescent="0.3">
      <c r="J750" s="15"/>
      <c r="K750" s="15"/>
      <c r="L750" s="15"/>
      <c r="M750" s="15"/>
      <c r="N750" s="15"/>
      <c r="O750" s="15"/>
    </row>
    <row r="751" spans="10:15" x14ac:dyDescent="0.3">
      <c r="J751" s="15"/>
      <c r="K751" s="15"/>
      <c r="L751" s="15"/>
      <c r="M751" s="15"/>
      <c r="N751" s="15"/>
      <c r="O751" s="15"/>
    </row>
    <row r="752" spans="10:15" x14ac:dyDescent="0.3">
      <c r="J752" s="15"/>
      <c r="K752" s="15"/>
      <c r="L752" s="15"/>
      <c r="M752" s="15"/>
      <c r="N752" s="15"/>
      <c r="O752" s="15"/>
    </row>
    <row r="753" spans="10:15" x14ac:dyDescent="0.3">
      <c r="J753" s="15"/>
      <c r="K753" s="15"/>
      <c r="L753" s="15"/>
      <c r="M753" s="15"/>
      <c r="N753" s="15"/>
      <c r="O753" s="15"/>
    </row>
    <row r="754" spans="10:15" x14ac:dyDescent="0.3">
      <c r="J754" s="15"/>
      <c r="K754" s="15"/>
      <c r="L754" s="15"/>
      <c r="M754" s="15"/>
      <c r="N754" s="15"/>
      <c r="O754" s="15"/>
    </row>
    <row r="755" spans="10:15" x14ac:dyDescent="0.3">
      <c r="J755" s="15"/>
      <c r="K755" s="15"/>
      <c r="L755" s="15"/>
      <c r="M755" s="15"/>
      <c r="N755" s="15"/>
      <c r="O755" s="15"/>
    </row>
    <row r="756" spans="10:15" x14ac:dyDescent="0.3">
      <c r="J756" s="15"/>
      <c r="K756" s="15"/>
      <c r="L756" s="15"/>
      <c r="M756" s="15"/>
      <c r="N756" s="15"/>
      <c r="O756" s="15"/>
    </row>
    <row r="757" spans="10:15" x14ac:dyDescent="0.3">
      <c r="J757" s="15"/>
      <c r="K757" s="15"/>
      <c r="L757" s="15"/>
      <c r="M757" s="15"/>
      <c r="N757" s="15"/>
      <c r="O757" s="15"/>
    </row>
    <row r="758" spans="10:15" x14ac:dyDescent="0.3">
      <c r="J758" s="15"/>
      <c r="K758" s="15"/>
      <c r="L758" s="15"/>
      <c r="M758" s="15"/>
      <c r="N758" s="15"/>
      <c r="O758" s="15"/>
    </row>
    <row r="759" spans="10:15" x14ac:dyDescent="0.3">
      <c r="J759" s="15"/>
      <c r="K759" s="15"/>
      <c r="L759" s="15"/>
      <c r="M759" s="15"/>
      <c r="N759" s="15"/>
      <c r="O759" s="15"/>
    </row>
    <row r="760" spans="10:15" x14ac:dyDescent="0.3">
      <c r="J760" s="15"/>
      <c r="K760" s="15"/>
      <c r="L760" s="15"/>
      <c r="M760" s="15"/>
      <c r="N760" s="15"/>
      <c r="O760" s="15"/>
    </row>
    <row r="761" spans="10:15" x14ac:dyDescent="0.3">
      <c r="J761" s="15"/>
      <c r="K761" s="15"/>
      <c r="L761" s="15"/>
      <c r="M761" s="15"/>
      <c r="N761" s="15"/>
      <c r="O761" s="15"/>
    </row>
    <row r="762" spans="10:15" x14ac:dyDescent="0.3">
      <c r="J762" s="15"/>
      <c r="K762" s="15"/>
      <c r="L762" s="15"/>
      <c r="M762" s="15"/>
      <c r="N762" s="15"/>
      <c r="O762" s="15"/>
    </row>
    <row r="763" spans="10:15" x14ac:dyDescent="0.3">
      <c r="J763" s="15"/>
      <c r="K763" s="15"/>
      <c r="L763" s="15"/>
      <c r="M763" s="15"/>
      <c r="N763" s="15"/>
      <c r="O763" s="15"/>
    </row>
    <row r="764" spans="10:15" x14ac:dyDescent="0.3">
      <c r="J764" s="15"/>
      <c r="K764" s="15"/>
      <c r="L764" s="15"/>
      <c r="M764" s="15"/>
      <c r="N764" s="15"/>
      <c r="O764" s="15"/>
    </row>
    <row r="765" spans="10:15" x14ac:dyDescent="0.3">
      <c r="J765" s="15"/>
      <c r="K765" s="15"/>
      <c r="L765" s="15"/>
      <c r="M765" s="15"/>
      <c r="N765" s="15"/>
      <c r="O765" s="15"/>
    </row>
    <row r="766" spans="10:15" x14ac:dyDescent="0.3">
      <c r="J766" s="15"/>
      <c r="K766" s="15"/>
      <c r="L766" s="15"/>
      <c r="M766" s="15"/>
      <c r="N766" s="15"/>
      <c r="O766" s="15"/>
    </row>
    <row r="767" spans="10:15" x14ac:dyDescent="0.3">
      <c r="J767" s="15"/>
      <c r="K767" s="15"/>
      <c r="L767" s="15"/>
      <c r="M767" s="15"/>
      <c r="N767" s="15"/>
      <c r="O767" s="15"/>
    </row>
    <row r="768" spans="10:15" x14ac:dyDescent="0.3">
      <c r="J768" s="15"/>
      <c r="K768" s="15"/>
      <c r="L768" s="15"/>
      <c r="M768" s="15"/>
      <c r="N768" s="15"/>
      <c r="O768" s="15"/>
    </row>
    <row r="769" spans="10:15" x14ac:dyDescent="0.3">
      <c r="J769" s="15"/>
      <c r="K769" s="15"/>
      <c r="L769" s="15"/>
      <c r="M769" s="15"/>
      <c r="N769" s="15"/>
      <c r="O769" s="15"/>
    </row>
    <row r="770" spans="10:15" x14ac:dyDescent="0.3">
      <c r="J770" s="15"/>
      <c r="K770" s="15"/>
      <c r="L770" s="15"/>
      <c r="M770" s="15"/>
      <c r="N770" s="15"/>
      <c r="O770" s="15"/>
    </row>
    <row r="771" spans="10:15" x14ac:dyDescent="0.3">
      <c r="J771" s="15"/>
      <c r="K771" s="15"/>
      <c r="L771" s="15"/>
      <c r="M771" s="15"/>
      <c r="N771" s="15"/>
      <c r="O771" s="15"/>
    </row>
    <row r="772" spans="10:15" x14ac:dyDescent="0.3">
      <c r="J772" s="15"/>
      <c r="K772" s="15"/>
      <c r="L772" s="15"/>
      <c r="M772" s="15"/>
      <c r="N772" s="15"/>
      <c r="O772" s="15"/>
    </row>
    <row r="773" spans="10:15" x14ac:dyDescent="0.3">
      <c r="J773" s="15"/>
      <c r="K773" s="15"/>
      <c r="L773" s="15"/>
      <c r="M773" s="15"/>
      <c r="N773" s="15"/>
      <c r="O773" s="15"/>
    </row>
    <row r="774" spans="10:15" x14ac:dyDescent="0.3">
      <c r="J774" s="15"/>
      <c r="K774" s="15"/>
      <c r="L774" s="15"/>
      <c r="M774" s="15"/>
      <c r="N774" s="15"/>
      <c r="O774" s="15"/>
    </row>
    <row r="775" spans="10:15" x14ac:dyDescent="0.3">
      <c r="J775" s="15"/>
      <c r="K775" s="15"/>
      <c r="L775" s="15"/>
      <c r="M775" s="15"/>
      <c r="N775" s="15"/>
      <c r="O775" s="15"/>
    </row>
    <row r="776" spans="10:15" x14ac:dyDescent="0.3">
      <c r="J776" s="15"/>
      <c r="K776" s="15"/>
      <c r="L776" s="15"/>
      <c r="M776" s="15"/>
      <c r="N776" s="15"/>
      <c r="O776" s="15"/>
    </row>
    <row r="777" spans="10:15" x14ac:dyDescent="0.3">
      <c r="J777" s="15"/>
      <c r="K777" s="15"/>
      <c r="L777" s="15"/>
      <c r="M777" s="15"/>
      <c r="N777" s="15"/>
      <c r="O777" s="15"/>
    </row>
    <row r="778" spans="10:15" x14ac:dyDescent="0.3">
      <c r="J778" s="15"/>
      <c r="K778" s="15"/>
      <c r="L778" s="15"/>
      <c r="M778" s="15"/>
      <c r="N778" s="15"/>
      <c r="O778" s="15"/>
    </row>
    <row r="779" spans="10:15" x14ac:dyDescent="0.3">
      <c r="J779" s="15"/>
      <c r="K779" s="15"/>
      <c r="L779" s="15"/>
      <c r="M779" s="15"/>
      <c r="N779" s="15"/>
      <c r="O779" s="15"/>
    </row>
    <row r="780" spans="10:15" x14ac:dyDescent="0.3">
      <c r="J780" s="15"/>
      <c r="K780" s="15"/>
      <c r="L780" s="15"/>
      <c r="M780" s="15"/>
      <c r="N780" s="15"/>
      <c r="O780" s="15"/>
    </row>
    <row r="781" spans="10:15" x14ac:dyDescent="0.3">
      <c r="J781" s="15"/>
      <c r="K781" s="15"/>
      <c r="L781" s="15"/>
      <c r="M781" s="15"/>
      <c r="N781" s="15"/>
      <c r="O781" s="15"/>
    </row>
    <row r="782" spans="10:15" x14ac:dyDescent="0.3">
      <c r="J782" s="15"/>
      <c r="K782" s="15"/>
      <c r="L782" s="15"/>
      <c r="M782" s="15"/>
      <c r="N782" s="15"/>
      <c r="O782" s="15"/>
    </row>
    <row r="783" spans="10:15" x14ac:dyDescent="0.3">
      <c r="J783" s="15"/>
      <c r="K783" s="15"/>
      <c r="L783" s="15"/>
      <c r="M783" s="15"/>
      <c r="N783" s="15"/>
      <c r="O783" s="15"/>
    </row>
    <row r="784" spans="10:15" x14ac:dyDescent="0.3">
      <c r="J784" s="15"/>
      <c r="K784" s="15"/>
      <c r="L784" s="15"/>
      <c r="M784" s="15"/>
      <c r="N784" s="15"/>
      <c r="O784" s="15"/>
    </row>
    <row r="785" spans="10:15" x14ac:dyDescent="0.3">
      <c r="J785" s="15"/>
      <c r="K785" s="15"/>
      <c r="L785" s="15"/>
      <c r="M785" s="15"/>
      <c r="N785" s="15"/>
      <c r="O785" s="15"/>
    </row>
    <row r="786" spans="10:15" x14ac:dyDescent="0.3">
      <c r="J786" s="15"/>
      <c r="K786" s="15"/>
      <c r="L786" s="15"/>
      <c r="M786" s="15"/>
      <c r="N786" s="15"/>
      <c r="O786" s="15"/>
    </row>
    <row r="787" spans="10:15" x14ac:dyDescent="0.3">
      <c r="J787" s="15"/>
      <c r="K787" s="15"/>
      <c r="L787" s="15"/>
      <c r="M787" s="15"/>
      <c r="N787" s="15"/>
      <c r="O787" s="15"/>
    </row>
    <row r="788" spans="10:15" x14ac:dyDescent="0.3">
      <c r="J788" s="15"/>
      <c r="K788" s="15"/>
      <c r="L788" s="15"/>
      <c r="M788" s="15"/>
      <c r="N788" s="15"/>
      <c r="O788" s="15"/>
    </row>
    <row r="789" spans="10:15" x14ac:dyDescent="0.3">
      <c r="J789" s="15"/>
      <c r="K789" s="15"/>
      <c r="L789" s="15"/>
      <c r="M789" s="15"/>
      <c r="N789" s="15"/>
      <c r="O789" s="15"/>
    </row>
    <row r="790" spans="10:15" x14ac:dyDescent="0.3">
      <c r="J790" s="15"/>
      <c r="K790" s="15"/>
      <c r="L790" s="15"/>
      <c r="M790" s="15"/>
      <c r="N790" s="15"/>
      <c r="O790" s="15"/>
    </row>
    <row r="791" spans="10:15" x14ac:dyDescent="0.3">
      <c r="J791" s="15"/>
      <c r="K791" s="15"/>
      <c r="L791" s="15"/>
      <c r="M791" s="15"/>
      <c r="N791" s="15"/>
      <c r="O791" s="15"/>
    </row>
    <row r="792" spans="10:15" x14ac:dyDescent="0.3">
      <c r="J792" s="15"/>
      <c r="K792" s="15"/>
      <c r="L792" s="15"/>
      <c r="M792" s="15"/>
      <c r="N792" s="15"/>
      <c r="O792" s="15"/>
    </row>
    <row r="793" spans="10:15" x14ac:dyDescent="0.3">
      <c r="J793" s="15"/>
      <c r="K793" s="15"/>
      <c r="L793" s="15"/>
      <c r="M793" s="15"/>
      <c r="N793" s="15"/>
      <c r="O793" s="15"/>
    </row>
    <row r="794" spans="10:15" x14ac:dyDescent="0.3">
      <c r="J794" s="15"/>
      <c r="K794" s="15"/>
      <c r="L794" s="15"/>
      <c r="M794" s="15"/>
      <c r="N794" s="15"/>
      <c r="O794" s="15"/>
    </row>
    <row r="795" spans="10:15" x14ac:dyDescent="0.3">
      <c r="J795" s="15"/>
      <c r="K795" s="15"/>
      <c r="L795" s="15"/>
      <c r="M795" s="15"/>
      <c r="N795" s="15"/>
      <c r="O795" s="15"/>
    </row>
    <row r="796" spans="10:15" x14ac:dyDescent="0.3">
      <c r="J796" s="15"/>
      <c r="K796" s="15"/>
      <c r="L796" s="15"/>
      <c r="M796" s="15"/>
      <c r="N796" s="15"/>
      <c r="O796" s="15"/>
    </row>
    <row r="797" spans="10:15" x14ac:dyDescent="0.3">
      <c r="J797" s="15"/>
      <c r="K797" s="15"/>
      <c r="L797" s="15"/>
      <c r="M797" s="15"/>
      <c r="N797" s="15"/>
      <c r="O797" s="15"/>
    </row>
    <row r="798" spans="10:15" x14ac:dyDescent="0.3">
      <c r="J798" s="15"/>
      <c r="K798" s="15"/>
      <c r="L798" s="15"/>
      <c r="M798" s="15"/>
      <c r="N798" s="15"/>
      <c r="O798" s="15"/>
    </row>
    <row r="799" spans="10:15" x14ac:dyDescent="0.3">
      <c r="J799" s="15"/>
      <c r="K799" s="15"/>
      <c r="L799" s="15"/>
      <c r="M799" s="15"/>
      <c r="N799" s="15"/>
      <c r="O799" s="15"/>
    </row>
    <row r="800" spans="10:15" x14ac:dyDescent="0.3">
      <c r="J800" s="15"/>
      <c r="K800" s="15"/>
      <c r="L800" s="15"/>
      <c r="M800" s="15"/>
      <c r="N800" s="15"/>
      <c r="O800" s="15"/>
    </row>
    <row r="801" spans="10:15" x14ac:dyDescent="0.3">
      <c r="J801" s="15"/>
      <c r="K801" s="15"/>
      <c r="L801" s="15"/>
      <c r="M801" s="15"/>
      <c r="N801" s="15"/>
      <c r="O801" s="15"/>
    </row>
    <row r="802" spans="10:15" x14ac:dyDescent="0.3">
      <c r="J802" s="15"/>
      <c r="K802" s="15"/>
      <c r="L802" s="15"/>
      <c r="M802" s="15"/>
      <c r="N802" s="15"/>
      <c r="O802" s="15"/>
    </row>
    <row r="803" spans="10:15" x14ac:dyDescent="0.3">
      <c r="J803" s="15"/>
      <c r="K803" s="15"/>
      <c r="L803" s="15"/>
      <c r="M803" s="15"/>
      <c r="N803" s="15"/>
      <c r="O803" s="15"/>
    </row>
    <row r="804" spans="10:15" x14ac:dyDescent="0.3">
      <c r="J804" s="15"/>
      <c r="K804" s="15"/>
      <c r="L804" s="15"/>
      <c r="M804" s="15"/>
      <c r="N804" s="15"/>
      <c r="O804" s="15"/>
    </row>
    <row r="805" spans="10:15" x14ac:dyDescent="0.3">
      <c r="J805" s="15"/>
      <c r="K805" s="15"/>
      <c r="L805" s="15"/>
      <c r="M805" s="15"/>
      <c r="N805" s="15"/>
      <c r="O805" s="15"/>
    </row>
    <row r="806" spans="10:15" x14ac:dyDescent="0.3">
      <c r="J806" s="15"/>
      <c r="K806" s="15"/>
      <c r="L806" s="15"/>
      <c r="M806" s="15"/>
      <c r="N806" s="15"/>
      <c r="O806" s="15"/>
    </row>
    <row r="807" spans="10:15" x14ac:dyDescent="0.3">
      <c r="J807" s="15"/>
      <c r="K807" s="15"/>
      <c r="L807" s="15"/>
      <c r="M807" s="15"/>
      <c r="N807" s="15"/>
      <c r="O807" s="15"/>
    </row>
    <row r="808" spans="10:15" x14ac:dyDescent="0.3">
      <c r="J808" s="15"/>
      <c r="K808" s="15"/>
      <c r="L808" s="15"/>
      <c r="M808" s="15"/>
      <c r="N808" s="15"/>
      <c r="O808" s="15"/>
    </row>
    <row r="809" spans="10:15" x14ac:dyDescent="0.3">
      <c r="J809" s="15"/>
      <c r="K809" s="15"/>
      <c r="L809" s="15"/>
      <c r="M809" s="15"/>
      <c r="N809" s="15"/>
      <c r="O809" s="15"/>
    </row>
    <row r="810" spans="10:15" x14ac:dyDescent="0.3">
      <c r="J810" s="15"/>
      <c r="K810" s="15"/>
      <c r="L810" s="15"/>
      <c r="M810" s="15"/>
      <c r="N810" s="15"/>
      <c r="O810" s="15"/>
    </row>
    <row r="811" spans="10:15" x14ac:dyDescent="0.3">
      <c r="J811" s="15"/>
      <c r="K811" s="15"/>
      <c r="L811" s="15"/>
      <c r="M811" s="15"/>
      <c r="N811" s="15"/>
      <c r="O811" s="15"/>
    </row>
    <row r="812" spans="10:15" x14ac:dyDescent="0.3">
      <c r="J812" s="15"/>
      <c r="K812" s="15"/>
      <c r="L812" s="15"/>
      <c r="M812" s="15"/>
      <c r="N812" s="15"/>
      <c r="O812" s="15"/>
    </row>
    <row r="813" spans="10:15" x14ac:dyDescent="0.3">
      <c r="J813" s="15"/>
      <c r="K813" s="15"/>
      <c r="L813" s="15"/>
      <c r="M813" s="15"/>
      <c r="N813" s="15"/>
      <c r="O813" s="15"/>
    </row>
    <row r="814" spans="10:15" x14ac:dyDescent="0.3">
      <c r="J814" s="15"/>
      <c r="K814" s="15"/>
      <c r="L814" s="15"/>
      <c r="M814" s="15"/>
      <c r="N814" s="15"/>
      <c r="O814" s="15"/>
    </row>
    <row r="815" spans="10:15" x14ac:dyDescent="0.3">
      <c r="J815" s="15"/>
      <c r="K815" s="15"/>
      <c r="L815" s="15"/>
      <c r="M815" s="15"/>
      <c r="N815" s="15"/>
      <c r="O815" s="15"/>
    </row>
    <row r="816" spans="10:15" x14ac:dyDescent="0.3">
      <c r="J816" s="15"/>
      <c r="K816" s="15"/>
      <c r="L816" s="15"/>
      <c r="M816" s="15"/>
      <c r="N816" s="15"/>
      <c r="O816" s="15"/>
    </row>
    <row r="817" spans="10:15" x14ac:dyDescent="0.3">
      <c r="J817" s="15"/>
      <c r="K817" s="15"/>
      <c r="L817" s="15"/>
      <c r="M817" s="15"/>
      <c r="N817" s="15"/>
      <c r="O817" s="15"/>
    </row>
    <row r="818" spans="10:15" x14ac:dyDescent="0.3">
      <c r="J818" s="15"/>
      <c r="K818" s="15"/>
      <c r="L818" s="15"/>
      <c r="M818" s="15"/>
      <c r="N818" s="15"/>
      <c r="O818" s="15"/>
    </row>
    <row r="819" spans="10:15" x14ac:dyDescent="0.3">
      <c r="J819" s="15"/>
      <c r="K819" s="15"/>
      <c r="L819" s="15"/>
      <c r="M819" s="15"/>
      <c r="N819" s="15"/>
      <c r="O819" s="15"/>
    </row>
    <row r="820" spans="10:15" x14ac:dyDescent="0.3">
      <c r="J820" s="15"/>
      <c r="K820" s="15"/>
      <c r="L820" s="15"/>
      <c r="M820" s="15"/>
      <c r="N820" s="15"/>
      <c r="O820" s="15"/>
    </row>
    <row r="821" spans="10:15" x14ac:dyDescent="0.3">
      <c r="J821" s="15"/>
      <c r="K821" s="15"/>
      <c r="L821" s="15"/>
      <c r="M821" s="15"/>
      <c r="N821" s="15"/>
      <c r="O821" s="15"/>
    </row>
    <row r="822" spans="10:15" x14ac:dyDescent="0.3">
      <c r="J822" s="15"/>
      <c r="K822" s="15"/>
      <c r="L822" s="15"/>
      <c r="M822" s="15"/>
      <c r="N822" s="15"/>
      <c r="O822" s="15"/>
    </row>
    <row r="823" spans="10:15" x14ac:dyDescent="0.3">
      <c r="J823" s="15"/>
      <c r="K823" s="15"/>
      <c r="L823" s="15"/>
      <c r="M823" s="15"/>
      <c r="N823" s="15"/>
      <c r="O823" s="15"/>
    </row>
    <row r="824" spans="10:15" x14ac:dyDescent="0.3">
      <c r="J824" s="15"/>
      <c r="K824" s="15"/>
      <c r="L824" s="15"/>
      <c r="M824" s="15"/>
      <c r="N824" s="15"/>
      <c r="O824" s="15"/>
    </row>
    <row r="825" spans="10:15" x14ac:dyDescent="0.3">
      <c r="J825" s="15"/>
      <c r="K825" s="15"/>
      <c r="L825" s="15"/>
      <c r="M825" s="15"/>
      <c r="N825" s="15"/>
      <c r="O825" s="15"/>
    </row>
    <row r="826" spans="10:15" x14ac:dyDescent="0.3">
      <c r="J826" s="15"/>
      <c r="K826" s="15"/>
      <c r="L826" s="15"/>
      <c r="M826" s="15"/>
      <c r="N826" s="15"/>
      <c r="O826" s="15"/>
    </row>
    <row r="827" spans="10:15" x14ac:dyDescent="0.3">
      <c r="J827" s="15"/>
      <c r="K827" s="15"/>
      <c r="L827" s="15"/>
      <c r="M827" s="15"/>
      <c r="N827" s="15"/>
      <c r="O827" s="15"/>
    </row>
    <row r="828" spans="10:15" x14ac:dyDescent="0.3">
      <c r="J828" s="15"/>
      <c r="K828" s="15"/>
      <c r="L828" s="15"/>
      <c r="M828" s="15"/>
      <c r="N828" s="15"/>
      <c r="O828" s="15"/>
    </row>
    <row r="829" spans="10:15" x14ac:dyDescent="0.3">
      <c r="J829" s="15"/>
      <c r="K829" s="15"/>
      <c r="L829" s="15"/>
      <c r="M829" s="15"/>
      <c r="N829" s="15"/>
      <c r="O829" s="15"/>
    </row>
    <row r="830" spans="10:15" x14ac:dyDescent="0.3">
      <c r="J830" s="15"/>
      <c r="K830" s="15"/>
      <c r="L830" s="15"/>
      <c r="M830" s="15"/>
      <c r="N830" s="15"/>
      <c r="O830" s="15"/>
    </row>
    <row r="831" spans="10:15" x14ac:dyDescent="0.3">
      <c r="J831" s="15"/>
      <c r="K831" s="15"/>
      <c r="L831" s="15"/>
      <c r="M831" s="15"/>
      <c r="N831" s="15"/>
      <c r="O831" s="15"/>
    </row>
    <row r="832" spans="10:15" x14ac:dyDescent="0.3">
      <c r="J832" s="15"/>
      <c r="K832" s="15"/>
      <c r="L832" s="15"/>
      <c r="M832" s="15"/>
      <c r="N832" s="15"/>
      <c r="O832" s="15"/>
    </row>
    <row r="833" spans="10:15" x14ac:dyDescent="0.3">
      <c r="J833" s="15"/>
      <c r="K833" s="15"/>
      <c r="L833" s="15"/>
      <c r="M833" s="15"/>
      <c r="N833" s="15"/>
      <c r="O833" s="15"/>
    </row>
    <row r="834" spans="10:15" x14ac:dyDescent="0.3">
      <c r="J834" s="15"/>
      <c r="K834" s="15"/>
      <c r="L834" s="15"/>
      <c r="M834" s="15"/>
      <c r="N834" s="15"/>
      <c r="O834" s="15"/>
    </row>
    <row r="835" spans="10:15" x14ac:dyDescent="0.3">
      <c r="J835" s="15"/>
      <c r="K835" s="15"/>
      <c r="L835" s="15"/>
      <c r="M835" s="15"/>
      <c r="N835" s="15"/>
      <c r="O835" s="15"/>
    </row>
    <row r="836" spans="10:15" x14ac:dyDescent="0.3">
      <c r="J836" s="15"/>
      <c r="K836" s="15"/>
      <c r="L836" s="15"/>
      <c r="M836" s="15"/>
      <c r="N836" s="15"/>
      <c r="O836" s="15"/>
    </row>
    <row r="837" spans="10:15" x14ac:dyDescent="0.3">
      <c r="J837" s="15"/>
      <c r="K837" s="15"/>
      <c r="L837" s="15"/>
      <c r="M837" s="15"/>
      <c r="N837" s="15"/>
      <c r="O837" s="15"/>
    </row>
    <row r="838" spans="10:15" x14ac:dyDescent="0.3">
      <c r="J838" s="15"/>
      <c r="K838" s="15"/>
      <c r="L838" s="15"/>
      <c r="M838" s="15"/>
      <c r="N838" s="15"/>
      <c r="O838" s="15"/>
    </row>
    <row r="839" spans="10:15" x14ac:dyDescent="0.3">
      <c r="J839" s="15"/>
      <c r="K839" s="15"/>
      <c r="L839" s="15"/>
      <c r="M839" s="15"/>
      <c r="N839" s="15"/>
      <c r="O839" s="15"/>
    </row>
    <row r="840" spans="10:15" x14ac:dyDescent="0.3">
      <c r="J840" s="15"/>
      <c r="K840" s="15"/>
      <c r="L840" s="15"/>
      <c r="M840" s="15"/>
      <c r="N840" s="15"/>
      <c r="O840" s="15"/>
    </row>
    <row r="841" spans="10:15" x14ac:dyDescent="0.3">
      <c r="J841" s="15"/>
      <c r="K841" s="15"/>
      <c r="L841" s="15"/>
      <c r="M841" s="15"/>
      <c r="N841" s="15"/>
      <c r="O841" s="15"/>
    </row>
    <row r="842" spans="10:15" x14ac:dyDescent="0.3">
      <c r="J842" s="15"/>
      <c r="K842" s="15"/>
      <c r="L842" s="15"/>
      <c r="M842" s="15"/>
      <c r="N842" s="15"/>
      <c r="O842" s="15"/>
    </row>
    <row r="843" spans="10:15" x14ac:dyDescent="0.3">
      <c r="J843" s="15"/>
      <c r="K843" s="15"/>
      <c r="L843" s="15"/>
      <c r="M843" s="15"/>
      <c r="N843" s="15"/>
      <c r="O843" s="15"/>
    </row>
    <row r="844" spans="10:15" x14ac:dyDescent="0.3">
      <c r="J844" s="15"/>
      <c r="K844" s="15"/>
      <c r="L844" s="15"/>
      <c r="M844" s="15"/>
      <c r="N844" s="15"/>
      <c r="O844" s="15"/>
    </row>
    <row r="845" spans="10:15" x14ac:dyDescent="0.3">
      <c r="J845" s="15"/>
      <c r="K845" s="15"/>
      <c r="L845" s="15"/>
      <c r="M845" s="15"/>
      <c r="N845" s="15"/>
      <c r="O845" s="15"/>
    </row>
    <row r="846" spans="10:15" x14ac:dyDescent="0.3">
      <c r="J846" s="15"/>
      <c r="K846" s="15"/>
      <c r="L846" s="15"/>
      <c r="M846" s="15"/>
      <c r="N846" s="15"/>
      <c r="O846" s="15"/>
    </row>
    <row r="847" spans="10:15" x14ac:dyDescent="0.3">
      <c r="J847" s="15"/>
      <c r="K847" s="15"/>
      <c r="L847" s="15"/>
      <c r="M847" s="15"/>
      <c r="N847" s="15"/>
      <c r="O847" s="15"/>
    </row>
    <row r="848" spans="10:15" x14ac:dyDescent="0.3">
      <c r="J848" s="15"/>
      <c r="K848" s="15"/>
      <c r="L848" s="15"/>
      <c r="M848" s="15"/>
      <c r="N848" s="15"/>
      <c r="O848" s="15"/>
    </row>
    <row r="849" spans="10:15" x14ac:dyDescent="0.3">
      <c r="J849" s="15"/>
      <c r="K849" s="15"/>
      <c r="L849" s="15"/>
      <c r="M849" s="15"/>
      <c r="N849" s="15"/>
      <c r="O849" s="15"/>
    </row>
    <row r="850" spans="10:15" x14ac:dyDescent="0.3">
      <c r="J850" s="15"/>
      <c r="K850" s="15"/>
      <c r="L850" s="15"/>
      <c r="M850" s="15"/>
      <c r="N850" s="15"/>
      <c r="O850" s="15"/>
    </row>
    <row r="851" spans="10:15" x14ac:dyDescent="0.3">
      <c r="J851" s="15"/>
      <c r="K851" s="15"/>
      <c r="L851" s="15"/>
      <c r="M851" s="15"/>
      <c r="N851" s="15"/>
      <c r="O851" s="15"/>
    </row>
    <row r="852" spans="10:15" x14ac:dyDescent="0.3">
      <c r="J852" s="15"/>
      <c r="K852" s="15"/>
      <c r="L852" s="15"/>
      <c r="M852" s="15"/>
      <c r="N852" s="15"/>
      <c r="O852" s="15"/>
    </row>
    <row r="853" spans="10:15" x14ac:dyDescent="0.3">
      <c r="J853" s="15"/>
      <c r="K853" s="15"/>
      <c r="L853" s="15"/>
      <c r="M853" s="15"/>
      <c r="N853" s="15"/>
      <c r="O853" s="15"/>
    </row>
    <row r="854" spans="10:15" x14ac:dyDescent="0.3">
      <c r="J854" s="15"/>
      <c r="K854" s="15"/>
      <c r="L854" s="15"/>
      <c r="M854" s="15"/>
      <c r="N854" s="15"/>
      <c r="O854" s="15"/>
    </row>
    <row r="855" spans="10:15" x14ac:dyDescent="0.3">
      <c r="J855" s="15"/>
      <c r="K855" s="15"/>
      <c r="L855" s="15"/>
      <c r="M855" s="15"/>
      <c r="N855" s="15"/>
      <c r="O855" s="15"/>
    </row>
    <row r="856" spans="10:15" x14ac:dyDescent="0.3">
      <c r="J856" s="15"/>
      <c r="K856" s="15"/>
      <c r="L856" s="15"/>
      <c r="M856" s="15"/>
      <c r="N856" s="15"/>
      <c r="O856" s="15"/>
    </row>
    <row r="857" spans="10:15" x14ac:dyDescent="0.3">
      <c r="J857" s="15"/>
      <c r="K857" s="15"/>
      <c r="L857" s="15"/>
      <c r="M857" s="15"/>
      <c r="N857" s="15"/>
      <c r="O857" s="15"/>
    </row>
    <row r="858" spans="10:15" x14ac:dyDescent="0.3">
      <c r="J858" s="15"/>
      <c r="K858" s="15"/>
      <c r="L858" s="15"/>
      <c r="M858" s="15"/>
      <c r="N858" s="15"/>
      <c r="O858" s="15"/>
    </row>
    <row r="859" spans="10:15" x14ac:dyDescent="0.3">
      <c r="J859" s="15"/>
      <c r="K859" s="15"/>
      <c r="L859" s="15"/>
      <c r="M859" s="15"/>
      <c r="N859" s="15"/>
      <c r="O859" s="15"/>
    </row>
    <row r="860" spans="10:15" x14ac:dyDescent="0.3">
      <c r="J860" s="15"/>
      <c r="K860" s="15"/>
      <c r="L860" s="15"/>
      <c r="M860" s="15"/>
      <c r="N860" s="15"/>
      <c r="O860" s="15"/>
    </row>
    <row r="861" spans="10:15" x14ac:dyDescent="0.3">
      <c r="J861" s="15"/>
      <c r="K861" s="15"/>
      <c r="L861" s="15"/>
      <c r="M861" s="15"/>
      <c r="N861" s="15"/>
      <c r="O861" s="15"/>
    </row>
    <row r="862" spans="10:15" x14ac:dyDescent="0.3">
      <c r="J862" s="15"/>
      <c r="K862" s="15"/>
      <c r="L862" s="15"/>
      <c r="M862" s="15"/>
      <c r="N862" s="15"/>
      <c r="O862" s="15"/>
    </row>
    <row r="863" spans="10:15" x14ac:dyDescent="0.3">
      <c r="J863" s="15"/>
      <c r="K863" s="15"/>
      <c r="L863" s="15"/>
      <c r="M863" s="15"/>
      <c r="N863" s="15"/>
      <c r="O863" s="15"/>
    </row>
    <row r="864" spans="10:15" x14ac:dyDescent="0.3">
      <c r="J864" s="15"/>
      <c r="K864" s="15"/>
      <c r="L864" s="15"/>
      <c r="M864" s="15"/>
      <c r="N864" s="15"/>
      <c r="O864" s="15"/>
    </row>
    <row r="865" spans="10:15" x14ac:dyDescent="0.3">
      <c r="J865" s="15"/>
      <c r="K865" s="15"/>
      <c r="L865" s="15"/>
      <c r="M865" s="15"/>
      <c r="N865" s="15"/>
      <c r="O865" s="15"/>
    </row>
    <row r="866" spans="10:15" x14ac:dyDescent="0.3">
      <c r="J866" s="15"/>
      <c r="K866" s="15"/>
      <c r="L866" s="15"/>
      <c r="M866" s="15"/>
      <c r="N866" s="15"/>
      <c r="O866" s="15"/>
    </row>
    <row r="867" spans="10:15" x14ac:dyDescent="0.3">
      <c r="J867" s="15"/>
      <c r="K867" s="15"/>
      <c r="L867" s="15"/>
      <c r="M867" s="15"/>
      <c r="N867" s="15"/>
      <c r="O867" s="15"/>
    </row>
    <row r="868" spans="10:15" x14ac:dyDescent="0.3">
      <c r="J868" s="15"/>
      <c r="K868" s="15"/>
      <c r="L868" s="15"/>
      <c r="M868" s="15"/>
      <c r="N868" s="15"/>
      <c r="O868" s="15"/>
    </row>
    <row r="869" spans="10:15" x14ac:dyDescent="0.3">
      <c r="J869" s="15"/>
      <c r="K869" s="15"/>
      <c r="L869" s="15"/>
      <c r="M869" s="15"/>
      <c r="N869" s="15"/>
      <c r="O869" s="15"/>
    </row>
    <row r="870" spans="10:15" x14ac:dyDescent="0.3">
      <c r="J870" s="15"/>
      <c r="K870" s="15"/>
      <c r="L870" s="15"/>
      <c r="M870" s="15"/>
      <c r="N870" s="15"/>
      <c r="O870" s="15"/>
    </row>
    <row r="871" spans="10:15" x14ac:dyDescent="0.3">
      <c r="J871" s="15"/>
      <c r="K871" s="15"/>
      <c r="L871" s="15"/>
      <c r="M871" s="15"/>
      <c r="N871" s="15"/>
      <c r="O871" s="15"/>
    </row>
    <row r="872" spans="10:15" x14ac:dyDescent="0.3">
      <c r="J872" s="15"/>
      <c r="K872" s="15"/>
      <c r="L872" s="15"/>
      <c r="M872" s="15"/>
      <c r="N872" s="15"/>
      <c r="O872" s="15"/>
    </row>
    <row r="873" spans="10:15" x14ac:dyDescent="0.3">
      <c r="J873" s="15"/>
      <c r="K873" s="15"/>
      <c r="L873" s="15"/>
      <c r="M873" s="15"/>
      <c r="N873" s="15"/>
      <c r="O873" s="15"/>
    </row>
    <row r="874" spans="10:15" x14ac:dyDescent="0.3">
      <c r="J874" s="15"/>
      <c r="K874" s="15"/>
      <c r="L874" s="15"/>
      <c r="M874" s="15"/>
      <c r="N874" s="15"/>
      <c r="O874" s="15"/>
    </row>
    <row r="875" spans="10:15" x14ac:dyDescent="0.3">
      <c r="J875" s="15"/>
      <c r="K875" s="15"/>
      <c r="L875" s="15"/>
      <c r="M875" s="15"/>
      <c r="N875" s="15"/>
      <c r="O875" s="15"/>
    </row>
    <row r="876" spans="10:15" x14ac:dyDescent="0.3">
      <c r="J876" s="15"/>
      <c r="K876" s="15"/>
      <c r="L876" s="15"/>
      <c r="M876" s="15"/>
      <c r="N876" s="15"/>
      <c r="O876" s="15"/>
    </row>
    <row r="877" spans="10:15" x14ac:dyDescent="0.3">
      <c r="J877" s="15"/>
      <c r="K877" s="15"/>
      <c r="L877" s="15"/>
      <c r="M877" s="15"/>
      <c r="N877" s="15"/>
      <c r="O877" s="15"/>
    </row>
    <row r="878" spans="10:15" x14ac:dyDescent="0.3">
      <c r="J878" s="15"/>
      <c r="K878" s="15"/>
      <c r="L878" s="15"/>
      <c r="M878" s="15"/>
      <c r="N878" s="15"/>
      <c r="O878" s="15"/>
    </row>
    <row r="879" spans="10:15" x14ac:dyDescent="0.3">
      <c r="J879" s="15"/>
      <c r="K879" s="15"/>
      <c r="L879" s="15"/>
      <c r="M879" s="15"/>
      <c r="N879" s="15"/>
      <c r="O879" s="15"/>
    </row>
    <row r="880" spans="10:15" x14ac:dyDescent="0.3">
      <c r="J880" s="15"/>
      <c r="K880" s="15"/>
      <c r="L880" s="15"/>
      <c r="M880" s="15"/>
      <c r="N880" s="15"/>
      <c r="O880" s="15"/>
    </row>
    <row r="881" spans="10:15" x14ac:dyDescent="0.3">
      <c r="J881" s="15"/>
      <c r="K881" s="15"/>
      <c r="L881" s="15"/>
      <c r="M881" s="15"/>
      <c r="N881" s="15"/>
      <c r="O881" s="15"/>
    </row>
    <row r="882" spans="10:15" x14ac:dyDescent="0.3">
      <c r="J882" s="15"/>
      <c r="K882" s="15"/>
      <c r="L882" s="15"/>
      <c r="M882" s="15"/>
      <c r="N882" s="15"/>
      <c r="O882" s="15"/>
    </row>
    <row r="883" spans="10:15" x14ac:dyDescent="0.3">
      <c r="J883" s="15"/>
      <c r="K883" s="15"/>
      <c r="L883" s="15"/>
      <c r="M883" s="15"/>
      <c r="N883" s="15"/>
      <c r="O883" s="15"/>
    </row>
    <row r="884" spans="10:15" x14ac:dyDescent="0.3">
      <c r="J884" s="15"/>
      <c r="K884" s="15"/>
      <c r="L884" s="15"/>
      <c r="M884" s="15"/>
      <c r="N884" s="15"/>
      <c r="O884" s="15"/>
    </row>
    <row r="885" spans="10:15" x14ac:dyDescent="0.3">
      <c r="J885" s="15"/>
      <c r="K885" s="15"/>
      <c r="L885" s="15"/>
      <c r="M885" s="15"/>
      <c r="N885" s="15"/>
      <c r="O885" s="15"/>
    </row>
    <row r="886" spans="10:15" x14ac:dyDescent="0.3">
      <c r="J886" s="15"/>
      <c r="K886" s="15"/>
      <c r="L886" s="15"/>
      <c r="M886" s="15"/>
      <c r="N886" s="15"/>
      <c r="O886" s="15"/>
    </row>
    <row r="887" spans="10:15" x14ac:dyDescent="0.3">
      <c r="J887" s="15"/>
      <c r="K887" s="15"/>
      <c r="L887" s="15"/>
      <c r="M887" s="15"/>
      <c r="N887" s="15"/>
      <c r="O887" s="15"/>
    </row>
    <row r="888" spans="10:15" x14ac:dyDescent="0.3">
      <c r="J888" s="15"/>
      <c r="K888" s="15"/>
      <c r="L888" s="15"/>
      <c r="M888" s="15"/>
      <c r="N888" s="15"/>
      <c r="O888" s="15"/>
    </row>
    <row r="889" spans="10:15" x14ac:dyDescent="0.3">
      <c r="J889" s="15"/>
      <c r="K889" s="15"/>
      <c r="L889" s="15"/>
      <c r="M889" s="15"/>
      <c r="N889" s="15"/>
      <c r="O889" s="15"/>
    </row>
    <row r="890" spans="10:15" x14ac:dyDescent="0.3">
      <c r="J890" s="15"/>
      <c r="K890" s="15"/>
      <c r="L890" s="15"/>
      <c r="M890" s="15"/>
      <c r="N890" s="15"/>
      <c r="O890" s="15"/>
    </row>
    <row r="891" spans="10:15" x14ac:dyDescent="0.3">
      <c r="J891" s="15"/>
      <c r="K891" s="15"/>
      <c r="L891" s="15"/>
      <c r="M891" s="15"/>
      <c r="N891" s="15"/>
      <c r="O891" s="15"/>
    </row>
    <row r="892" spans="10:15" x14ac:dyDescent="0.3">
      <c r="J892" s="15"/>
      <c r="K892" s="15"/>
      <c r="L892" s="15"/>
      <c r="M892" s="15"/>
      <c r="N892" s="15"/>
      <c r="O892" s="15"/>
    </row>
    <row r="893" spans="10:15" x14ac:dyDescent="0.3">
      <c r="J893" s="15"/>
      <c r="K893" s="15"/>
      <c r="L893" s="15"/>
      <c r="M893" s="15"/>
      <c r="N893" s="15"/>
      <c r="O893" s="15"/>
    </row>
    <row r="894" spans="10:15" x14ac:dyDescent="0.3">
      <c r="J894" s="15"/>
      <c r="K894" s="15"/>
      <c r="L894" s="15"/>
      <c r="M894" s="15"/>
      <c r="N894" s="15"/>
      <c r="O894" s="15"/>
    </row>
    <row r="895" spans="10:15" x14ac:dyDescent="0.3">
      <c r="J895" s="15"/>
      <c r="K895" s="15"/>
      <c r="L895" s="15"/>
      <c r="M895" s="15"/>
      <c r="N895" s="15"/>
      <c r="O895" s="15"/>
    </row>
    <row r="896" spans="10:15" x14ac:dyDescent="0.3">
      <c r="J896" s="15"/>
      <c r="K896" s="15"/>
      <c r="L896" s="15"/>
      <c r="M896" s="15"/>
      <c r="N896" s="15"/>
      <c r="O896" s="15"/>
    </row>
    <row r="897" spans="10:15" x14ac:dyDescent="0.3">
      <c r="J897" s="15"/>
      <c r="K897" s="15"/>
      <c r="L897" s="15"/>
      <c r="M897" s="15"/>
      <c r="N897" s="15"/>
      <c r="O897" s="15"/>
    </row>
    <row r="898" spans="10:15" x14ac:dyDescent="0.3">
      <c r="J898" s="15"/>
      <c r="K898" s="15"/>
      <c r="L898" s="15"/>
      <c r="M898" s="15"/>
      <c r="N898" s="15"/>
      <c r="O898" s="15"/>
    </row>
    <row r="899" spans="10:15" x14ac:dyDescent="0.3">
      <c r="J899" s="15"/>
      <c r="K899" s="15"/>
      <c r="L899" s="15"/>
      <c r="M899" s="15"/>
      <c r="N899" s="15"/>
      <c r="O899" s="15"/>
    </row>
    <row r="900" spans="10:15" x14ac:dyDescent="0.3">
      <c r="J900" s="15"/>
      <c r="K900" s="15"/>
      <c r="L900" s="15"/>
      <c r="M900" s="15"/>
      <c r="N900" s="15"/>
      <c r="O900" s="15"/>
    </row>
    <row r="901" spans="10:15" x14ac:dyDescent="0.3">
      <c r="J901" s="15"/>
      <c r="K901" s="15"/>
      <c r="L901" s="15"/>
      <c r="M901" s="15"/>
      <c r="N901" s="15"/>
      <c r="O901" s="15"/>
    </row>
    <row r="902" spans="10:15" x14ac:dyDescent="0.3">
      <c r="J902" s="15"/>
      <c r="K902" s="15"/>
      <c r="L902" s="15"/>
      <c r="M902" s="15"/>
      <c r="N902" s="15"/>
      <c r="O902" s="15"/>
    </row>
    <row r="903" spans="10:15" x14ac:dyDescent="0.3">
      <c r="J903" s="15"/>
      <c r="K903" s="15"/>
      <c r="L903" s="15"/>
      <c r="M903" s="15"/>
      <c r="N903" s="15"/>
      <c r="O903" s="15"/>
    </row>
    <row r="904" spans="10:15" x14ac:dyDescent="0.3">
      <c r="J904" s="15"/>
      <c r="K904" s="15"/>
      <c r="L904" s="15"/>
      <c r="M904" s="15"/>
      <c r="N904" s="15"/>
      <c r="O904" s="15"/>
    </row>
    <row r="905" spans="10:15" x14ac:dyDescent="0.3">
      <c r="J905" s="15"/>
      <c r="K905" s="15"/>
      <c r="L905" s="15"/>
      <c r="M905" s="15"/>
      <c r="N905" s="15"/>
      <c r="O905" s="15"/>
    </row>
    <row r="906" spans="10:15" x14ac:dyDescent="0.3">
      <c r="J906" s="15"/>
      <c r="K906" s="15"/>
      <c r="L906" s="15"/>
      <c r="M906" s="15"/>
      <c r="N906" s="15"/>
      <c r="O906" s="15"/>
    </row>
    <row r="907" spans="10:15" x14ac:dyDescent="0.3">
      <c r="J907" s="15"/>
      <c r="K907" s="15"/>
      <c r="L907" s="15"/>
      <c r="M907" s="15"/>
      <c r="N907" s="15"/>
      <c r="O907" s="15"/>
    </row>
    <row r="908" spans="10:15" x14ac:dyDescent="0.3">
      <c r="J908" s="15"/>
      <c r="K908" s="15"/>
      <c r="L908" s="15"/>
      <c r="M908" s="15"/>
      <c r="N908" s="15"/>
      <c r="O908" s="15"/>
    </row>
    <row r="909" spans="10:15" x14ac:dyDescent="0.3">
      <c r="J909" s="15"/>
      <c r="K909" s="15"/>
      <c r="L909" s="15"/>
      <c r="M909" s="15"/>
      <c r="N909" s="15"/>
      <c r="O909" s="15"/>
    </row>
    <row r="910" spans="10:15" x14ac:dyDescent="0.3">
      <c r="J910" s="15"/>
      <c r="K910" s="15"/>
      <c r="L910" s="15"/>
      <c r="M910" s="15"/>
      <c r="N910" s="15"/>
      <c r="O910" s="15"/>
    </row>
    <row r="911" spans="10:15" x14ac:dyDescent="0.3">
      <c r="J911" s="15"/>
      <c r="K911" s="15"/>
      <c r="L911" s="15"/>
      <c r="M911" s="15"/>
      <c r="N911" s="15"/>
      <c r="O911" s="15"/>
    </row>
    <row r="912" spans="10:15" x14ac:dyDescent="0.3">
      <c r="J912" s="15"/>
      <c r="K912" s="15"/>
      <c r="L912" s="15"/>
      <c r="M912" s="15"/>
      <c r="N912" s="15"/>
      <c r="O912" s="15"/>
    </row>
    <row r="913" spans="10:15" x14ac:dyDescent="0.3">
      <c r="J913" s="15"/>
      <c r="K913" s="15"/>
      <c r="L913" s="15"/>
      <c r="M913" s="15"/>
      <c r="N913" s="15"/>
      <c r="O913" s="15"/>
    </row>
    <row r="914" spans="10:15" x14ac:dyDescent="0.3">
      <c r="J914" s="15"/>
      <c r="K914" s="15"/>
      <c r="L914" s="15"/>
      <c r="M914" s="15"/>
      <c r="N914" s="15"/>
      <c r="O914" s="15"/>
    </row>
    <row r="915" spans="10:15" x14ac:dyDescent="0.3">
      <c r="J915" s="15"/>
      <c r="K915" s="15"/>
      <c r="L915" s="15"/>
      <c r="M915" s="15"/>
      <c r="N915" s="15"/>
      <c r="O915" s="15"/>
    </row>
    <row r="916" spans="10:15" x14ac:dyDescent="0.3">
      <c r="J916" s="15"/>
      <c r="K916" s="15"/>
      <c r="L916" s="15"/>
      <c r="M916" s="15"/>
      <c r="N916" s="15"/>
      <c r="O916" s="15"/>
    </row>
    <row r="917" spans="10:15" x14ac:dyDescent="0.3">
      <c r="J917" s="15"/>
      <c r="K917" s="15"/>
      <c r="L917" s="15"/>
      <c r="M917" s="15"/>
      <c r="N917" s="15"/>
      <c r="O917" s="15"/>
    </row>
    <row r="918" spans="10:15" x14ac:dyDescent="0.3">
      <c r="J918" s="15"/>
      <c r="K918" s="15"/>
      <c r="L918" s="15"/>
      <c r="M918" s="15"/>
      <c r="N918" s="15"/>
      <c r="O918" s="15"/>
    </row>
    <row r="919" spans="10:15" x14ac:dyDescent="0.3">
      <c r="J919" s="15"/>
      <c r="K919" s="15"/>
      <c r="L919" s="15"/>
      <c r="M919" s="15"/>
      <c r="N919" s="15"/>
      <c r="O919" s="15"/>
    </row>
    <row r="920" spans="10:15" x14ac:dyDescent="0.3">
      <c r="J920" s="15"/>
      <c r="K920" s="15"/>
      <c r="L920" s="15"/>
      <c r="M920" s="15"/>
      <c r="N920" s="15"/>
      <c r="O920" s="15"/>
    </row>
    <row r="921" spans="10:15" x14ac:dyDescent="0.3">
      <c r="J921" s="15"/>
      <c r="K921" s="15"/>
      <c r="L921" s="15"/>
      <c r="M921" s="15"/>
      <c r="N921" s="15"/>
      <c r="O921" s="15"/>
    </row>
    <row r="922" spans="10:15" x14ac:dyDescent="0.3">
      <c r="J922" s="15"/>
      <c r="K922" s="15"/>
      <c r="L922" s="15"/>
      <c r="M922" s="15"/>
      <c r="N922" s="15"/>
      <c r="O922" s="15"/>
    </row>
    <row r="923" spans="10:15" x14ac:dyDescent="0.3">
      <c r="J923" s="15"/>
      <c r="K923" s="15"/>
      <c r="L923" s="15"/>
      <c r="M923" s="15"/>
      <c r="N923" s="15"/>
      <c r="O923" s="15"/>
    </row>
    <row r="924" spans="10:15" x14ac:dyDescent="0.3">
      <c r="J924" s="15"/>
      <c r="K924" s="15"/>
      <c r="L924" s="15"/>
      <c r="M924" s="15"/>
      <c r="N924" s="15"/>
      <c r="O924" s="15"/>
    </row>
    <row r="925" spans="10:15" x14ac:dyDescent="0.3">
      <c r="J925" s="15"/>
      <c r="K925" s="15"/>
      <c r="L925" s="15"/>
      <c r="M925" s="15"/>
      <c r="N925" s="15"/>
      <c r="O925" s="15"/>
    </row>
    <row r="926" spans="10:15" x14ac:dyDescent="0.3">
      <c r="J926" s="15"/>
      <c r="K926" s="15"/>
      <c r="L926" s="15"/>
      <c r="M926" s="15"/>
      <c r="N926" s="15"/>
      <c r="O926" s="15"/>
    </row>
    <row r="927" spans="10:15" x14ac:dyDescent="0.3">
      <c r="J927" s="15"/>
      <c r="K927" s="15"/>
      <c r="L927" s="15"/>
      <c r="M927" s="15"/>
      <c r="N927" s="15"/>
      <c r="O927" s="15"/>
    </row>
    <row r="928" spans="10:15" x14ac:dyDescent="0.3">
      <c r="J928" s="15"/>
      <c r="K928" s="15"/>
      <c r="L928" s="15"/>
      <c r="M928" s="15"/>
      <c r="N928" s="15"/>
      <c r="O928" s="15"/>
    </row>
    <row r="929" spans="10:15" x14ac:dyDescent="0.3">
      <c r="J929" s="15"/>
      <c r="K929" s="15"/>
      <c r="L929" s="15"/>
      <c r="M929" s="15"/>
      <c r="N929" s="15"/>
      <c r="O929" s="15"/>
    </row>
    <row r="930" spans="10:15" x14ac:dyDescent="0.3">
      <c r="J930" s="15"/>
      <c r="K930" s="15"/>
      <c r="L930" s="15"/>
      <c r="M930" s="15"/>
      <c r="N930" s="15"/>
      <c r="O930" s="15"/>
    </row>
    <row r="931" spans="10:15" x14ac:dyDescent="0.3">
      <c r="J931" s="15"/>
      <c r="K931" s="15"/>
      <c r="L931" s="15"/>
      <c r="M931" s="15"/>
      <c r="N931" s="15"/>
      <c r="O931" s="15"/>
    </row>
    <row r="932" spans="10:15" x14ac:dyDescent="0.3">
      <c r="J932" s="15"/>
      <c r="K932" s="15"/>
      <c r="L932" s="15"/>
      <c r="M932" s="15"/>
      <c r="N932" s="15"/>
      <c r="O932" s="15"/>
    </row>
    <row r="933" spans="10:15" x14ac:dyDescent="0.3">
      <c r="J933" s="15"/>
      <c r="K933" s="15"/>
      <c r="L933" s="15"/>
      <c r="M933" s="15"/>
      <c r="N933" s="15"/>
      <c r="O933" s="15"/>
    </row>
    <row r="934" spans="10:15" x14ac:dyDescent="0.3">
      <c r="J934" s="15"/>
      <c r="K934" s="15"/>
      <c r="L934" s="15"/>
      <c r="M934" s="15"/>
      <c r="N934" s="15"/>
      <c r="O934" s="15"/>
    </row>
    <row r="935" spans="10:15" x14ac:dyDescent="0.3">
      <c r="J935" s="15"/>
      <c r="K935" s="15"/>
      <c r="L935" s="15"/>
      <c r="M935" s="15"/>
      <c r="N935" s="15"/>
      <c r="O935" s="15"/>
    </row>
    <row r="936" spans="10:15" x14ac:dyDescent="0.3">
      <c r="J936" s="15"/>
      <c r="K936" s="15"/>
      <c r="L936" s="15"/>
      <c r="M936" s="15"/>
      <c r="N936" s="15"/>
      <c r="O936" s="15"/>
    </row>
    <row r="937" spans="10:15" x14ac:dyDescent="0.3">
      <c r="J937" s="15"/>
      <c r="K937" s="15"/>
      <c r="L937" s="15"/>
      <c r="M937" s="15"/>
      <c r="N937" s="15"/>
      <c r="O937" s="15"/>
    </row>
    <row r="938" spans="10:15" x14ac:dyDescent="0.3">
      <c r="J938" s="15"/>
      <c r="K938" s="15"/>
      <c r="L938" s="15"/>
      <c r="M938" s="15"/>
      <c r="N938" s="15"/>
      <c r="O938" s="15"/>
    </row>
    <row r="939" spans="10:15" x14ac:dyDescent="0.3">
      <c r="J939" s="15"/>
      <c r="K939" s="15"/>
      <c r="L939" s="15"/>
      <c r="M939" s="15"/>
      <c r="N939" s="15"/>
      <c r="O939" s="15"/>
    </row>
    <row r="940" spans="10:15" x14ac:dyDescent="0.3">
      <c r="J940" s="15"/>
      <c r="K940" s="15"/>
      <c r="L940" s="15"/>
      <c r="M940" s="15"/>
      <c r="N940" s="15"/>
      <c r="O940" s="15"/>
    </row>
    <row r="941" spans="10:15" x14ac:dyDescent="0.3">
      <c r="J941" s="15"/>
      <c r="K941" s="15"/>
      <c r="L941" s="15"/>
      <c r="M941" s="15"/>
      <c r="N941" s="15"/>
      <c r="O941" s="15"/>
    </row>
    <row r="942" spans="10:15" x14ac:dyDescent="0.3">
      <c r="J942" s="15"/>
      <c r="K942" s="15"/>
      <c r="L942" s="15"/>
      <c r="M942" s="15"/>
      <c r="N942" s="15"/>
      <c r="O942" s="15"/>
    </row>
    <row r="943" spans="10:15" x14ac:dyDescent="0.3">
      <c r="J943" s="15"/>
      <c r="K943" s="15"/>
      <c r="L943" s="15"/>
      <c r="M943" s="15"/>
      <c r="N943" s="15"/>
      <c r="O943" s="15"/>
    </row>
    <row r="944" spans="10:15" x14ac:dyDescent="0.3">
      <c r="J944" s="15"/>
      <c r="K944" s="15"/>
      <c r="L944" s="15"/>
      <c r="M944" s="15"/>
      <c r="N944" s="15"/>
      <c r="O944" s="15"/>
    </row>
    <row r="945" spans="10:15" x14ac:dyDescent="0.3">
      <c r="J945" s="15"/>
      <c r="K945" s="15"/>
      <c r="L945" s="15"/>
      <c r="M945" s="15"/>
      <c r="N945" s="15"/>
      <c r="O945" s="15"/>
    </row>
    <row r="946" spans="10:15" x14ac:dyDescent="0.3">
      <c r="J946" s="15"/>
      <c r="K946" s="15"/>
      <c r="L946" s="15"/>
      <c r="M946" s="15"/>
      <c r="N946" s="15"/>
      <c r="O946" s="15"/>
    </row>
    <row r="947" spans="10:15" x14ac:dyDescent="0.3">
      <c r="J947" s="15"/>
      <c r="K947" s="15"/>
      <c r="L947" s="15"/>
      <c r="M947" s="15"/>
      <c r="N947" s="15"/>
      <c r="O947" s="15"/>
    </row>
    <row r="948" spans="10:15" x14ac:dyDescent="0.3">
      <c r="J948" s="15"/>
      <c r="K948" s="15"/>
      <c r="L948" s="15"/>
      <c r="M948" s="15"/>
      <c r="N948" s="15"/>
      <c r="O948" s="15"/>
    </row>
    <row r="949" spans="10:15" x14ac:dyDescent="0.3">
      <c r="J949" s="15"/>
      <c r="K949" s="15"/>
      <c r="L949" s="15"/>
      <c r="M949" s="15"/>
      <c r="N949" s="15"/>
      <c r="O949" s="15"/>
    </row>
    <row r="950" spans="10:15" x14ac:dyDescent="0.3">
      <c r="J950" s="15"/>
      <c r="K950" s="15"/>
      <c r="L950" s="15"/>
      <c r="M950" s="15"/>
      <c r="N950" s="15"/>
      <c r="O950" s="15"/>
    </row>
    <row r="951" spans="10:15" x14ac:dyDescent="0.3">
      <c r="J951" s="15"/>
      <c r="K951" s="15"/>
      <c r="L951" s="15"/>
      <c r="M951" s="15"/>
      <c r="N951" s="15"/>
      <c r="O951" s="15"/>
    </row>
    <row r="952" spans="10:15" x14ac:dyDescent="0.3">
      <c r="J952" s="15"/>
      <c r="K952" s="15"/>
      <c r="L952" s="15"/>
      <c r="M952" s="15"/>
      <c r="N952" s="15"/>
      <c r="O952" s="15"/>
    </row>
    <row r="953" spans="10:15" x14ac:dyDescent="0.3">
      <c r="J953" s="15"/>
      <c r="K953" s="15"/>
      <c r="L953" s="15"/>
      <c r="M953" s="15"/>
      <c r="N953" s="15"/>
      <c r="O953" s="15"/>
    </row>
    <row r="954" spans="10:15" x14ac:dyDescent="0.3">
      <c r="J954" s="15"/>
      <c r="K954" s="15"/>
      <c r="L954" s="15"/>
      <c r="M954" s="15"/>
      <c r="N954" s="15"/>
      <c r="O954" s="15"/>
    </row>
    <row r="955" spans="10:15" x14ac:dyDescent="0.3">
      <c r="J955" s="15"/>
      <c r="K955" s="15"/>
      <c r="L955" s="15"/>
      <c r="M955" s="15"/>
      <c r="N955" s="15"/>
      <c r="O955" s="15"/>
    </row>
    <row r="956" spans="10:15" x14ac:dyDescent="0.3">
      <c r="J956" s="15"/>
      <c r="K956" s="15"/>
      <c r="L956" s="15"/>
      <c r="M956" s="15"/>
      <c r="N956" s="15"/>
      <c r="O956" s="15"/>
    </row>
    <row r="957" spans="10:15" x14ac:dyDescent="0.3">
      <c r="J957" s="15"/>
      <c r="K957" s="15"/>
      <c r="L957" s="15"/>
      <c r="M957" s="15"/>
      <c r="N957" s="15"/>
      <c r="O957" s="15"/>
    </row>
    <row r="958" spans="10:15" x14ac:dyDescent="0.3">
      <c r="J958" s="15"/>
      <c r="K958" s="15"/>
      <c r="L958" s="15"/>
      <c r="M958" s="15"/>
      <c r="N958" s="15"/>
      <c r="O958" s="15"/>
    </row>
    <row r="959" spans="10:15" x14ac:dyDescent="0.3">
      <c r="J959" s="15"/>
      <c r="K959" s="15"/>
      <c r="L959" s="15"/>
      <c r="M959" s="15"/>
      <c r="N959" s="15"/>
      <c r="O959" s="15"/>
    </row>
    <row r="960" spans="10:15" x14ac:dyDescent="0.3">
      <c r="J960" s="15"/>
      <c r="K960" s="15"/>
      <c r="L960" s="15"/>
      <c r="M960" s="15"/>
      <c r="N960" s="15"/>
      <c r="O960" s="15"/>
    </row>
    <row r="961" spans="10:15" x14ac:dyDescent="0.3">
      <c r="J961" s="15"/>
      <c r="K961" s="15"/>
      <c r="L961" s="15"/>
      <c r="M961" s="15"/>
      <c r="N961" s="15"/>
      <c r="O961" s="15"/>
    </row>
    <row r="962" spans="10:15" x14ac:dyDescent="0.3">
      <c r="J962" s="15"/>
      <c r="K962" s="15"/>
      <c r="L962" s="15"/>
      <c r="M962" s="15"/>
      <c r="N962" s="15"/>
      <c r="O962" s="15"/>
    </row>
    <row r="963" spans="10:15" x14ac:dyDescent="0.3">
      <c r="J963" s="15"/>
      <c r="K963" s="15"/>
      <c r="L963" s="15"/>
      <c r="M963" s="15"/>
      <c r="N963" s="15"/>
      <c r="O963" s="15"/>
    </row>
    <row r="964" spans="10:15" x14ac:dyDescent="0.3">
      <c r="J964" s="15"/>
      <c r="K964" s="15"/>
      <c r="L964" s="15"/>
      <c r="M964" s="15"/>
      <c r="N964" s="15"/>
      <c r="O964" s="15"/>
    </row>
    <row r="965" spans="10:15" x14ac:dyDescent="0.3">
      <c r="J965" s="15"/>
      <c r="K965" s="15"/>
      <c r="L965" s="15"/>
      <c r="M965" s="15"/>
      <c r="N965" s="15"/>
      <c r="O965" s="15"/>
    </row>
    <row r="966" spans="10:15" x14ac:dyDescent="0.3">
      <c r="J966" s="15"/>
      <c r="K966" s="15"/>
      <c r="L966" s="15"/>
      <c r="M966" s="15"/>
      <c r="N966" s="15"/>
      <c r="O966" s="15"/>
    </row>
    <row r="967" spans="10:15" x14ac:dyDescent="0.3">
      <c r="J967" s="15"/>
      <c r="K967" s="15"/>
      <c r="L967" s="15"/>
      <c r="M967" s="15"/>
      <c r="N967" s="15"/>
      <c r="O967" s="15"/>
    </row>
    <row r="968" spans="10:15" x14ac:dyDescent="0.3">
      <c r="J968" s="15"/>
      <c r="K968" s="15"/>
      <c r="L968" s="15"/>
      <c r="M968" s="15"/>
      <c r="N968" s="15"/>
      <c r="O968" s="15"/>
    </row>
    <row r="969" spans="10:15" x14ac:dyDescent="0.3">
      <c r="J969" s="15"/>
      <c r="K969" s="15"/>
      <c r="L969" s="15"/>
      <c r="M969" s="15"/>
      <c r="N969" s="15"/>
      <c r="O969" s="15"/>
    </row>
    <row r="970" spans="10:15" x14ac:dyDescent="0.3">
      <c r="J970" s="15"/>
      <c r="K970" s="15"/>
      <c r="L970" s="15"/>
      <c r="M970" s="15"/>
      <c r="N970" s="15"/>
      <c r="O970" s="15"/>
    </row>
    <row r="971" spans="10:15" x14ac:dyDescent="0.3">
      <c r="J971" s="15"/>
      <c r="K971" s="15"/>
      <c r="L971" s="15"/>
      <c r="M971" s="15"/>
      <c r="N971" s="15"/>
      <c r="O971" s="15"/>
    </row>
    <row r="972" spans="10:15" x14ac:dyDescent="0.3">
      <c r="J972" s="15"/>
      <c r="K972" s="15"/>
      <c r="L972" s="15"/>
      <c r="M972" s="15"/>
      <c r="N972" s="15"/>
      <c r="O972" s="15"/>
    </row>
    <row r="973" spans="10:15" x14ac:dyDescent="0.3">
      <c r="J973" s="15"/>
      <c r="K973" s="15"/>
      <c r="L973" s="15"/>
      <c r="M973" s="15"/>
      <c r="N973" s="15"/>
      <c r="O973" s="15"/>
    </row>
    <row r="974" spans="10:15" x14ac:dyDescent="0.3">
      <c r="J974" s="15"/>
      <c r="K974" s="15"/>
      <c r="L974" s="15"/>
      <c r="M974" s="15"/>
      <c r="N974" s="15"/>
      <c r="O974" s="15"/>
    </row>
    <row r="975" spans="10:15" x14ac:dyDescent="0.3">
      <c r="J975" s="15"/>
      <c r="K975" s="15"/>
      <c r="L975" s="15"/>
      <c r="M975" s="15"/>
      <c r="N975" s="15"/>
      <c r="O975" s="15"/>
    </row>
    <row r="976" spans="10:15" x14ac:dyDescent="0.3">
      <c r="J976" s="15"/>
      <c r="K976" s="15"/>
      <c r="L976" s="15"/>
      <c r="M976" s="15"/>
      <c r="N976" s="15"/>
      <c r="O976" s="15"/>
    </row>
    <row r="977" spans="10:15" x14ac:dyDescent="0.3">
      <c r="J977" s="15"/>
      <c r="K977" s="15"/>
      <c r="L977" s="15"/>
      <c r="M977" s="15"/>
      <c r="N977" s="15"/>
      <c r="O977" s="15"/>
    </row>
    <row r="978" spans="10:15" x14ac:dyDescent="0.3">
      <c r="J978" s="15"/>
      <c r="K978" s="15"/>
      <c r="L978" s="15"/>
      <c r="M978" s="15"/>
      <c r="N978" s="15"/>
      <c r="O978" s="15"/>
    </row>
    <row r="979" spans="10:15" x14ac:dyDescent="0.3">
      <c r="J979" s="15"/>
      <c r="K979" s="15"/>
      <c r="L979" s="15"/>
      <c r="M979" s="15"/>
      <c r="N979" s="15"/>
      <c r="O979" s="15"/>
    </row>
    <row r="980" spans="10:15" x14ac:dyDescent="0.3">
      <c r="J980" s="15"/>
      <c r="K980" s="15"/>
      <c r="L980" s="15"/>
      <c r="M980" s="15"/>
      <c r="N980" s="15"/>
      <c r="O980" s="15"/>
    </row>
    <row r="981" spans="10:15" x14ac:dyDescent="0.3">
      <c r="J981" s="15"/>
      <c r="K981" s="15"/>
      <c r="L981" s="15"/>
      <c r="M981" s="15"/>
      <c r="N981" s="15"/>
      <c r="O981" s="15"/>
    </row>
    <row r="982" spans="10:15" x14ac:dyDescent="0.3">
      <c r="J982" s="15"/>
      <c r="K982" s="15"/>
      <c r="L982" s="15"/>
      <c r="M982" s="15"/>
      <c r="N982" s="15"/>
      <c r="O982" s="15"/>
    </row>
    <row r="983" spans="10:15" x14ac:dyDescent="0.3">
      <c r="J983" s="15"/>
      <c r="K983" s="15"/>
      <c r="L983" s="15"/>
      <c r="M983" s="15"/>
      <c r="N983" s="15"/>
      <c r="O983" s="15"/>
    </row>
    <row r="984" spans="10:15" x14ac:dyDescent="0.3">
      <c r="J984" s="15"/>
      <c r="K984" s="15"/>
      <c r="L984" s="15"/>
      <c r="M984" s="15"/>
      <c r="N984" s="15"/>
      <c r="O984" s="15"/>
    </row>
    <row r="985" spans="10:15" x14ac:dyDescent="0.3">
      <c r="J985" s="15"/>
      <c r="K985" s="15"/>
      <c r="L985" s="15"/>
      <c r="M985" s="15"/>
      <c r="N985" s="15"/>
      <c r="O985" s="15"/>
    </row>
    <row r="986" spans="10:15" x14ac:dyDescent="0.3">
      <c r="J986" s="15"/>
      <c r="K986" s="15"/>
      <c r="L986" s="15"/>
      <c r="M986" s="15"/>
      <c r="N986" s="15"/>
      <c r="O986" s="15"/>
    </row>
    <row r="987" spans="10:15" x14ac:dyDescent="0.3">
      <c r="J987" s="15"/>
      <c r="K987" s="15"/>
      <c r="L987" s="15"/>
      <c r="M987" s="15"/>
      <c r="N987" s="15"/>
      <c r="O987" s="15"/>
    </row>
    <row r="988" spans="10:15" x14ac:dyDescent="0.3">
      <c r="J988" s="15"/>
      <c r="K988" s="15"/>
      <c r="L988" s="15"/>
      <c r="M988" s="15"/>
      <c r="N988" s="15"/>
      <c r="O988" s="15"/>
    </row>
    <row r="989" spans="10:15" x14ac:dyDescent="0.3">
      <c r="J989" s="15"/>
      <c r="K989" s="15"/>
      <c r="L989" s="15"/>
      <c r="M989" s="15"/>
      <c r="N989" s="15"/>
      <c r="O989" s="15"/>
    </row>
    <row r="990" spans="10:15" x14ac:dyDescent="0.3">
      <c r="J990" s="15"/>
      <c r="K990" s="15"/>
      <c r="L990" s="15"/>
      <c r="M990" s="15"/>
      <c r="N990" s="15"/>
      <c r="O990" s="15"/>
    </row>
    <row r="991" spans="10:15" x14ac:dyDescent="0.3">
      <c r="J991" s="15"/>
      <c r="K991" s="15"/>
      <c r="L991" s="15"/>
      <c r="M991" s="15"/>
      <c r="N991" s="15"/>
      <c r="O991" s="15"/>
    </row>
    <row r="992" spans="10:15" x14ac:dyDescent="0.3">
      <c r="J992" s="15"/>
      <c r="K992" s="15"/>
      <c r="L992" s="15"/>
      <c r="M992" s="15"/>
      <c r="N992" s="15"/>
      <c r="O992" s="15"/>
    </row>
    <row r="993" spans="10:15" x14ac:dyDescent="0.3">
      <c r="J993" s="15"/>
      <c r="K993" s="15"/>
      <c r="L993" s="15"/>
      <c r="M993" s="15"/>
      <c r="N993" s="15"/>
      <c r="O993" s="15"/>
    </row>
    <row r="994" spans="10:15" x14ac:dyDescent="0.3">
      <c r="J994" s="15"/>
      <c r="K994" s="15"/>
      <c r="L994" s="15"/>
      <c r="M994" s="15"/>
      <c r="N994" s="15"/>
      <c r="O994" s="15"/>
    </row>
    <row r="995" spans="10:15" x14ac:dyDescent="0.3">
      <c r="J995" s="15"/>
      <c r="K995" s="15"/>
      <c r="L995" s="15"/>
      <c r="M995" s="15"/>
      <c r="N995" s="15"/>
      <c r="O995" s="15"/>
    </row>
    <row r="996" spans="10:15" x14ac:dyDescent="0.3">
      <c r="J996" s="15"/>
      <c r="K996" s="15"/>
      <c r="L996" s="15"/>
      <c r="M996" s="15"/>
      <c r="N996" s="15"/>
      <c r="O996" s="15"/>
    </row>
    <row r="997" spans="10:15" x14ac:dyDescent="0.3">
      <c r="J997" s="15"/>
      <c r="K997" s="15"/>
      <c r="L997" s="15"/>
      <c r="M997" s="15"/>
      <c r="N997" s="15"/>
      <c r="O997" s="15"/>
    </row>
    <row r="998" spans="10:15" x14ac:dyDescent="0.3">
      <c r="J998" s="15"/>
      <c r="K998" s="15"/>
      <c r="L998" s="15"/>
      <c r="M998" s="15"/>
      <c r="N998" s="15"/>
      <c r="O998" s="15"/>
    </row>
    <row r="999" spans="10:15" x14ac:dyDescent="0.3">
      <c r="J999" s="15"/>
      <c r="K999" s="15"/>
      <c r="L999" s="15"/>
      <c r="M999" s="15"/>
      <c r="N999" s="15"/>
      <c r="O999" s="15"/>
    </row>
    <row r="1000" spans="10:15" ht="19.5" x14ac:dyDescent="0.3">
      <c r="J1000" s="16"/>
      <c r="K1000" s="16"/>
      <c r="L1000" s="16"/>
      <c r="M1000" s="16"/>
      <c r="N1000" s="16"/>
    </row>
  </sheetData>
  <mergeCells count="3">
    <mergeCell ref="B1:H1"/>
    <mergeCell ref="B2:C2"/>
    <mergeCell ref="E2:F2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C71FA-AD74-104B-A5DC-2791237A83A4}">
  <dimension ref="A1:J993"/>
  <sheetViews>
    <sheetView zoomScale="60" zoomScaleNormal="60" workbookViewId="0">
      <selection activeCell="D61" sqref="D61"/>
    </sheetView>
  </sheetViews>
  <sheetFormatPr defaultColWidth="10.625" defaultRowHeight="15.75" x14ac:dyDescent="0.25"/>
  <cols>
    <col min="1" max="1" width="18.125" style="25" customWidth="1"/>
    <col min="2" max="2" width="28.875" style="23" customWidth="1"/>
    <col min="3" max="4" width="23.125" customWidth="1"/>
    <col min="5" max="5" width="18.125" bestFit="1" customWidth="1"/>
    <col min="6" max="6" width="23.125" bestFit="1" customWidth="1"/>
    <col min="7" max="8" width="23.125" style="21" customWidth="1"/>
  </cols>
  <sheetData>
    <row r="1" spans="1:10" ht="67.5" customHeight="1" x14ac:dyDescent="0.25">
      <c r="B1" s="41" t="s">
        <v>208</v>
      </c>
      <c r="C1" s="57" t="s">
        <v>209</v>
      </c>
      <c r="D1" s="57"/>
      <c r="E1" s="57" t="s">
        <v>205</v>
      </c>
      <c r="F1" s="57"/>
    </row>
    <row r="2" spans="1:10" ht="74.099999999999994" customHeight="1" x14ac:dyDescent="0.3">
      <c r="A2" s="33" t="s">
        <v>207</v>
      </c>
      <c r="B2" s="42" t="s">
        <v>206</v>
      </c>
      <c r="C2" s="33" t="s">
        <v>5</v>
      </c>
      <c r="D2" s="33" t="s">
        <v>6</v>
      </c>
      <c r="E2" s="42" t="s">
        <v>210</v>
      </c>
      <c r="F2" s="42" t="s">
        <v>211</v>
      </c>
      <c r="G2" s="22"/>
      <c r="H2" s="22"/>
      <c r="I2" s="2"/>
      <c r="J2" s="2"/>
    </row>
    <row r="3" spans="1:10" ht="18.75" x14ac:dyDescent="0.25">
      <c r="A3" s="34" t="s">
        <v>69</v>
      </c>
      <c r="B3" s="35">
        <v>0.1077311296680689</v>
      </c>
      <c r="C3" s="39">
        <v>360</v>
      </c>
      <c r="D3" s="38">
        <v>-135.6</v>
      </c>
      <c r="E3" s="31" t="s">
        <v>10</v>
      </c>
      <c r="F3" s="31" t="s">
        <v>10</v>
      </c>
      <c r="G3" s="19"/>
      <c r="H3" s="19"/>
      <c r="I3" s="5"/>
      <c r="J3" s="5"/>
    </row>
    <row r="4" spans="1:10" ht="18.75" x14ac:dyDescent="0.25">
      <c r="A4" s="36" t="s">
        <v>11</v>
      </c>
      <c r="B4" s="43">
        <v>0.17241025530963933</v>
      </c>
      <c r="C4" s="30">
        <v>0</v>
      </c>
      <c r="D4" s="30">
        <v>0</v>
      </c>
      <c r="E4" s="31" t="s">
        <v>10</v>
      </c>
      <c r="F4" s="37" t="s">
        <v>12</v>
      </c>
      <c r="G4" s="20"/>
      <c r="H4" s="20"/>
    </row>
    <row r="5" spans="1:10" ht="18.75" x14ac:dyDescent="0.25">
      <c r="A5" s="34" t="s">
        <v>13</v>
      </c>
      <c r="B5" s="43">
        <v>0.20832569237100057</v>
      </c>
      <c r="C5" s="30">
        <v>0</v>
      </c>
      <c r="D5" s="40">
        <v>647762.97</v>
      </c>
      <c r="E5" s="29">
        <v>471949.62</v>
      </c>
      <c r="F5" s="37" t="s">
        <v>12</v>
      </c>
      <c r="G5" s="20"/>
      <c r="H5" s="20"/>
    </row>
    <row r="6" spans="1:10" ht="18.75" x14ac:dyDescent="0.25">
      <c r="A6" s="36" t="s">
        <v>14</v>
      </c>
      <c r="B6" s="35">
        <v>9.3052701305650146E-2</v>
      </c>
      <c r="C6" s="30">
        <v>0</v>
      </c>
      <c r="D6" s="30">
        <v>0</v>
      </c>
      <c r="E6" s="31" t="s">
        <v>10</v>
      </c>
      <c r="F6" s="31" t="s">
        <v>10</v>
      </c>
      <c r="G6" s="20"/>
      <c r="H6" s="20"/>
    </row>
    <row r="7" spans="1:10" ht="18.75" x14ac:dyDescent="0.25">
      <c r="A7" s="34" t="s">
        <v>15</v>
      </c>
      <c r="B7" s="43">
        <v>0.27943526778577032</v>
      </c>
      <c r="C7" s="40">
        <v>2662542.46</v>
      </c>
      <c r="D7" s="40">
        <v>5405394.8099999996</v>
      </c>
      <c r="E7" s="29">
        <v>1387500</v>
      </c>
      <c r="F7" s="37" t="s">
        <v>12</v>
      </c>
      <c r="G7" s="20"/>
      <c r="H7" s="20"/>
    </row>
    <row r="8" spans="1:10" ht="18.75" x14ac:dyDescent="0.25">
      <c r="A8" s="36" t="s">
        <v>16</v>
      </c>
      <c r="B8" s="43">
        <v>0.15087402755617116</v>
      </c>
      <c r="C8" s="39">
        <v>376420</v>
      </c>
      <c r="D8" s="30">
        <v>0</v>
      </c>
      <c r="E8" s="31" t="s">
        <v>10</v>
      </c>
      <c r="F8" s="31" t="s">
        <v>10</v>
      </c>
      <c r="G8" s="20"/>
      <c r="H8" s="20"/>
    </row>
    <row r="9" spans="1:10" ht="18.75" x14ac:dyDescent="0.25">
      <c r="A9" s="34" t="s">
        <v>17</v>
      </c>
      <c r="B9" s="43">
        <v>0.18130465362225928</v>
      </c>
      <c r="C9" s="30">
        <v>0</v>
      </c>
      <c r="D9" s="30">
        <v>0</v>
      </c>
      <c r="E9" s="31" t="s">
        <v>10</v>
      </c>
      <c r="F9" s="37" t="s">
        <v>12</v>
      </c>
      <c r="G9" s="20"/>
      <c r="H9" s="20"/>
    </row>
    <row r="10" spans="1:10" ht="19.5" thickBot="1" x14ac:dyDescent="0.3">
      <c r="A10" s="36" t="s">
        <v>19</v>
      </c>
      <c r="B10" s="43">
        <v>0.26548935943813512</v>
      </c>
      <c r="C10" s="30">
        <v>0</v>
      </c>
      <c r="D10" s="30">
        <v>0</v>
      </c>
      <c r="E10" s="29">
        <v>223188.98</v>
      </c>
      <c r="F10" s="37" t="s">
        <v>12</v>
      </c>
      <c r="G10" s="20"/>
      <c r="H10" s="20"/>
    </row>
    <row r="11" spans="1:10" ht="18.75" x14ac:dyDescent="0.25">
      <c r="A11" s="34" t="s">
        <v>20</v>
      </c>
      <c r="B11" s="43">
        <v>0.26321496344186829</v>
      </c>
      <c r="C11" s="40">
        <v>9590688</v>
      </c>
      <c r="D11" s="40">
        <v>11448557</v>
      </c>
      <c r="E11" s="29">
        <v>1350069.41</v>
      </c>
      <c r="F11" s="37" t="s">
        <v>12</v>
      </c>
      <c r="G11" s="20"/>
      <c r="H11" s="20"/>
      <c r="I11" s="51" t="s">
        <v>18</v>
      </c>
      <c r="J11" s="52"/>
    </row>
    <row r="12" spans="1:10" ht="18.75" x14ac:dyDescent="0.25">
      <c r="A12" s="36" t="s">
        <v>21</v>
      </c>
      <c r="B12" s="43">
        <v>0.16068994278946727</v>
      </c>
      <c r="C12" s="30">
        <v>0</v>
      </c>
      <c r="D12" s="30">
        <v>0</v>
      </c>
      <c r="E12" s="29">
        <v>792511.34</v>
      </c>
      <c r="F12" s="37" t="s">
        <v>12</v>
      </c>
      <c r="G12" s="20"/>
      <c r="H12" s="20"/>
      <c r="I12" s="53"/>
      <c r="J12" s="54"/>
    </row>
    <row r="13" spans="1:10" ht="18.75" x14ac:dyDescent="0.25">
      <c r="A13" s="34" t="s">
        <v>22</v>
      </c>
      <c r="B13" s="43">
        <v>0.2585471181081615</v>
      </c>
      <c r="C13" s="30">
        <v>0</v>
      </c>
      <c r="D13" s="39">
        <v>183250</v>
      </c>
      <c r="E13" s="29">
        <v>223188.98</v>
      </c>
      <c r="F13" s="37" t="s">
        <v>12</v>
      </c>
      <c r="G13" s="20"/>
      <c r="H13" s="20"/>
      <c r="I13" s="53"/>
      <c r="J13" s="54"/>
    </row>
    <row r="14" spans="1:10" ht="18.75" x14ac:dyDescent="0.25">
      <c r="A14" s="36" t="s">
        <v>23</v>
      </c>
      <c r="B14" s="35">
        <v>7.3910456140666769E-2</v>
      </c>
      <c r="C14" s="30">
        <v>0</v>
      </c>
      <c r="D14" s="30">
        <v>0</v>
      </c>
      <c r="E14" s="31" t="s">
        <v>10</v>
      </c>
      <c r="F14" s="31" t="s">
        <v>10</v>
      </c>
      <c r="G14" s="20"/>
      <c r="H14" s="20"/>
      <c r="I14" s="53"/>
      <c r="J14" s="54"/>
    </row>
    <row r="15" spans="1:10" ht="18.75" x14ac:dyDescent="0.25">
      <c r="A15" s="34" t="s">
        <v>24</v>
      </c>
      <c r="B15" s="43">
        <v>0.165010450283888</v>
      </c>
      <c r="C15" s="39">
        <v>25954.05</v>
      </c>
      <c r="D15" s="39">
        <v>320878.02</v>
      </c>
      <c r="E15" s="29">
        <v>1128995.73</v>
      </c>
      <c r="F15" s="37" t="s">
        <v>12</v>
      </c>
      <c r="G15" s="20"/>
      <c r="H15" s="20"/>
      <c r="I15" s="53"/>
      <c r="J15" s="54"/>
    </row>
    <row r="16" spans="1:10" ht="18.75" x14ac:dyDescent="0.25">
      <c r="A16" s="36" t="s">
        <v>25</v>
      </c>
      <c r="B16" s="35">
        <v>0.11796702011172135</v>
      </c>
      <c r="C16" s="30">
        <v>0</v>
      </c>
      <c r="D16" s="39">
        <v>376677.67000000004</v>
      </c>
      <c r="E16" s="31" t="s">
        <v>10</v>
      </c>
      <c r="F16" s="31" t="s">
        <v>10</v>
      </c>
      <c r="G16" s="20"/>
      <c r="H16" s="20"/>
      <c r="I16" s="53"/>
      <c r="J16" s="54"/>
    </row>
    <row r="17" spans="1:10" ht="18.75" x14ac:dyDescent="0.25">
      <c r="A17" s="34" t="s">
        <v>26</v>
      </c>
      <c r="B17" s="35">
        <v>7.5045483952541792E-2</v>
      </c>
      <c r="C17" s="30">
        <v>0</v>
      </c>
      <c r="D17" s="30">
        <v>0</v>
      </c>
      <c r="E17" s="31" t="s">
        <v>10</v>
      </c>
      <c r="F17" s="31" t="s">
        <v>10</v>
      </c>
      <c r="G17" s="20"/>
      <c r="H17" s="20"/>
      <c r="I17" s="53"/>
      <c r="J17" s="54"/>
    </row>
    <row r="18" spans="1:10" ht="18.75" x14ac:dyDescent="0.25">
      <c r="A18" s="36" t="s">
        <v>27</v>
      </c>
      <c r="B18" s="35">
        <v>8.6251486645852832E-2</v>
      </c>
      <c r="C18" s="30">
        <v>0</v>
      </c>
      <c r="D18" s="30">
        <v>0</v>
      </c>
      <c r="E18" s="31" t="s">
        <v>10</v>
      </c>
      <c r="F18" s="31" t="s">
        <v>10</v>
      </c>
      <c r="G18" s="20"/>
      <c r="H18" s="20"/>
      <c r="I18" s="53"/>
      <c r="J18" s="54"/>
    </row>
    <row r="19" spans="1:10" ht="18.75" x14ac:dyDescent="0.25">
      <c r="A19" s="34" t="s">
        <v>28</v>
      </c>
      <c r="B19" s="35">
        <v>9.211271682287385E-2</v>
      </c>
      <c r="C19" s="30">
        <v>0</v>
      </c>
      <c r="D19" s="30">
        <v>0</v>
      </c>
      <c r="E19" s="31" t="s">
        <v>10</v>
      </c>
      <c r="F19" s="31" t="s">
        <v>10</v>
      </c>
      <c r="G19" s="20"/>
      <c r="H19" s="20"/>
      <c r="I19" s="53"/>
      <c r="J19" s="54"/>
    </row>
    <row r="20" spans="1:10" ht="19.5" thickBot="1" x14ac:dyDescent="0.3">
      <c r="A20" s="36" t="s">
        <v>120</v>
      </c>
      <c r="B20" s="43">
        <v>0.18082009751552361</v>
      </c>
      <c r="C20" s="39">
        <v>126432.76999999999</v>
      </c>
      <c r="D20" s="38">
        <v>-20178.75</v>
      </c>
      <c r="E20" s="29">
        <v>425798.74</v>
      </c>
      <c r="F20" s="37" t="s">
        <v>12</v>
      </c>
      <c r="G20" s="20"/>
      <c r="H20" s="20"/>
      <c r="I20" s="55"/>
      <c r="J20" s="56"/>
    </row>
    <row r="21" spans="1:10" ht="18.75" x14ac:dyDescent="0.25">
      <c r="A21" s="34" t="s">
        <v>30</v>
      </c>
      <c r="B21" s="35">
        <v>0.10012460113411778</v>
      </c>
      <c r="C21" s="40">
        <v>919330.64000000013</v>
      </c>
      <c r="D21" s="39">
        <v>577.22</v>
      </c>
      <c r="E21" s="31" t="s">
        <v>10</v>
      </c>
      <c r="F21" s="31" t="s">
        <v>10</v>
      </c>
      <c r="G21" s="20"/>
      <c r="H21" s="20"/>
    </row>
    <row r="22" spans="1:10" ht="18.75" x14ac:dyDescent="0.25">
      <c r="A22" s="36" t="s">
        <v>31</v>
      </c>
      <c r="B22" s="43">
        <v>0.2265477967161387</v>
      </c>
      <c r="C22" s="40">
        <v>1642708</v>
      </c>
      <c r="D22" s="40">
        <v>6402271.6299999999</v>
      </c>
      <c r="E22" s="29">
        <v>431380.22</v>
      </c>
      <c r="F22" s="37" t="s">
        <v>12</v>
      </c>
      <c r="G22" s="20"/>
      <c r="H22" s="20"/>
    </row>
    <row r="23" spans="1:10" ht="18.75" x14ac:dyDescent="0.25">
      <c r="A23" s="34" t="s">
        <v>32</v>
      </c>
      <c r="B23" s="43">
        <v>0.2529769202594967</v>
      </c>
      <c r="C23" s="30">
        <v>0</v>
      </c>
      <c r="D23" s="40">
        <v>1047057.3</v>
      </c>
      <c r="E23" s="29">
        <v>514405.98</v>
      </c>
      <c r="F23" s="37" t="s">
        <v>12</v>
      </c>
      <c r="G23" s="20"/>
      <c r="H23" s="20"/>
    </row>
    <row r="24" spans="1:10" ht="18.75" x14ac:dyDescent="0.25">
      <c r="A24" s="36" t="s">
        <v>33</v>
      </c>
      <c r="B24" s="43">
        <v>0.18531995864336673</v>
      </c>
      <c r="C24" s="39">
        <v>9600</v>
      </c>
      <c r="D24" s="30">
        <v>0</v>
      </c>
      <c r="E24" s="29">
        <v>921741.57</v>
      </c>
      <c r="F24" s="37" t="s">
        <v>12</v>
      </c>
      <c r="G24" s="20"/>
      <c r="H24" s="20"/>
    </row>
    <row r="25" spans="1:10" ht="18.75" x14ac:dyDescent="0.25">
      <c r="A25" s="34" t="s">
        <v>34</v>
      </c>
      <c r="B25" s="35">
        <v>0.1105109329751767</v>
      </c>
      <c r="C25" s="30">
        <v>0</v>
      </c>
      <c r="D25" s="30">
        <v>0</v>
      </c>
      <c r="E25" s="31" t="s">
        <v>10</v>
      </c>
      <c r="F25" s="31" t="s">
        <v>10</v>
      </c>
      <c r="G25" s="20"/>
      <c r="H25" s="20"/>
    </row>
    <row r="26" spans="1:10" ht="18.75" x14ac:dyDescent="0.25">
      <c r="A26" s="36" t="s">
        <v>35</v>
      </c>
      <c r="B26" s="35">
        <v>9.490837203918509E-2</v>
      </c>
      <c r="C26" s="30">
        <v>0</v>
      </c>
      <c r="D26" s="30">
        <v>0</v>
      </c>
      <c r="E26" s="31" t="s">
        <v>10</v>
      </c>
      <c r="F26" s="31" t="s">
        <v>10</v>
      </c>
      <c r="G26" s="20"/>
      <c r="H26" s="20"/>
    </row>
    <row r="27" spans="1:10" ht="18.75" x14ac:dyDescent="0.25">
      <c r="A27" s="34" t="s">
        <v>36</v>
      </c>
      <c r="B27" s="35">
        <v>0.10842947748545044</v>
      </c>
      <c r="C27" s="30">
        <v>0</v>
      </c>
      <c r="D27" s="30">
        <v>0</v>
      </c>
      <c r="E27" s="31" t="s">
        <v>10</v>
      </c>
      <c r="F27" s="31" t="s">
        <v>10</v>
      </c>
      <c r="G27" s="20"/>
      <c r="H27" s="20"/>
    </row>
    <row r="28" spans="1:10" ht="18.75" x14ac:dyDescent="0.25">
      <c r="A28" s="36" t="s">
        <v>37</v>
      </c>
      <c r="B28" s="35">
        <v>7.1244248188369524E-2</v>
      </c>
      <c r="C28" s="30">
        <v>0</v>
      </c>
      <c r="D28" s="39">
        <v>447065</v>
      </c>
      <c r="E28" s="31" t="s">
        <v>10</v>
      </c>
      <c r="F28" s="31" t="s">
        <v>10</v>
      </c>
      <c r="G28" s="20"/>
      <c r="H28" s="20"/>
    </row>
    <row r="29" spans="1:10" ht="18.75" x14ac:dyDescent="0.25">
      <c r="A29" s="34" t="s">
        <v>38</v>
      </c>
      <c r="B29" s="35">
        <v>6.5928921253399664E-2</v>
      </c>
      <c r="C29" s="30">
        <v>0</v>
      </c>
      <c r="D29" s="30">
        <v>0</v>
      </c>
      <c r="E29" s="31" t="s">
        <v>10</v>
      </c>
      <c r="F29" s="31" t="s">
        <v>10</v>
      </c>
      <c r="G29" s="20"/>
      <c r="H29" s="20"/>
    </row>
    <row r="30" spans="1:10" ht="18.75" x14ac:dyDescent="0.25">
      <c r="A30" s="36" t="s">
        <v>39</v>
      </c>
      <c r="B30" s="43">
        <v>0.25309729028567751</v>
      </c>
      <c r="C30" s="30">
        <v>0</v>
      </c>
      <c r="D30" s="30">
        <v>0</v>
      </c>
      <c r="E30" s="29">
        <v>223188.98</v>
      </c>
      <c r="F30" s="37" t="s">
        <v>12</v>
      </c>
      <c r="G30" s="20"/>
      <c r="H30" s="20"/>
    </row>
    <row r="31" spans="1:10" ht="18.75" x14ac:dyDescent="0.25">
      <c r="A31" s="34" t="s">
        <v>40</v>
      </c>
      <c r="B31" s="35">
        <v>0.11733688797156289</v>
      </c>
      <c r="C31" s="30">
        <v>0</v>
      </c>
      <c r="D31" s="39">
        <v>186852.05</v>
      </c>
      <c r="E31" s="31" t="s">
        <v>10</v>
      </c>
      <c r="F31" s="37" t="s">
        <v>12</v>
      </c>
      <c r="G31" s="20"/>
      <c r="H31" s="20"/>
    </row>
    <row r="32" spans="1:10" ht="18.75" x14ac:dyDescent="0.25">
      <c r="A32" s="36" t="s">
        <v>41</v>
      </c>
      <c r="B32" s="43">
        <v>0.3016850554191865</v>
      </c>
      <c r="C32" s="40">
        <v>465096.94</v>
      </c>
      <c r="D32" s="30">
        <v>0</v>
      </c>
      <c r="E32" s="29">
        <v>665714.68999999994</v>
      </c>
      <c r="F32" s="37" t="s">
        <v>12</v>
      </c>
      <c r="G32" s="20"/>
      <c r="H32" s="20"/>
    </row>
    <row r="33" spans="1:8" ht="18.75" x14ac:dyDescent="0.25">
      <c r="A33" s="34" t="s">
        <v>42</v>
      </c>
      <c r="B33" s="43">
        <v>0.19237553027839102</v>
      </c>
      <c r="C33" s="30">
        <v>0</v>
      </c>
      <c r="D33" s="30">
        <v>0</v>
      </c>
      <c r="E33" s="29">
        <v>251027.21</v>
      </c>
      <c r="F33" s="37" t="s">
        <v>12</v>
      </c>
      <c r="G33" s="20"/>
      <c r="H33" s="20"/>
    </row>
    <row r="34" spans="1:8" ht="18.75" x14ac:dyDescent="0.25">
      <c r="A34" s="36" t="s">
        <v>43</v>
      </c>
      <c r="B34" s="43">
        <v>0.30984865702092312</v>
      </c>
      <c r="C34" s="30">
        <v>0</v>
      </c>
      <c r="D34" s="40">
        <v>27087744</v>
      </c>
      <c r="E34" s="29">
        <v>1387500</v>
      </c>
      <c r="F34" s="37" t="s">
        <v>12</v>
      </c>
      <c r="G34" s="20"/>
      <c r="H34" s="20"/>
    </row>
    <row r="35" spans="1:8" ht="18.75" x14ac:dyDescent="0.25">
      <c r="A35" s="34" t="s">
        <v>44</v>
      </c>
      <c r="B35" s="43">
        <v>0.15461947685070082</v>
      </c>
      <c r="C35" s="40">
        <v>963267</v>
      </c>
      <c r="D35" s="40">
        <v>2915325</v>
      </c>
      <c r="E35" s="29">
        <v>757075.42</v>
      </c>
      <c r="F35" s="31" t="s">
        <v>10</v>
      </c>
      <c r="G35" s="20"/>
      <c r="H35" s="20"/>
    </row>
    <row r="36" spans="1:8" ht="18.75" x14ac:dyDescent="0.25">
      <c r="A36" s="36" t="s">
        <v>45</v>
      </c>
      <c r="B36" s="35">
        <v>6.4735500329398232E-2</v>
      </c>
      <c r="C36" s="30">
        <v>0</v>
      </c>
      <c r="D36" s="30">
        <v>0</v>
      </c>
      <c r="E36" s="31" t="s">
        <v>10</v>
      </c>
      <c r="F36" s="31" t="s">
        <v>10</v>
      </c>
      <c r="G36" s="20"/>
      <c r="H36" s="20"/>
    </row>
    <row r="37" spans="1:8" ht="18.75" x14ac:dyDescent="0.25">
      <c r="A37" s="34" t="s">
        <v>46</v>
      </c>
      <c r="B37" s="35">
        <v>0.11614696455995915</v>
      </c>
      <c r="C37" s="39">
        <v>290720.23</v>
      </c>
      <c r="D37" s="39">
        <v>704</v>
      </c>
      <c r="E37" s="31" t="s">
        <v>10</v>
      </c>
      <c r="F37" s="31" t="s">
        <v>10</v>
      </c>
      <c r="G37" s="20"/>
      <c r="H37" s="20"/>
    </row>
    <row r="38" spans="1:8" ht="18.75" x14ac:dyDescent="0.25">
      <c r="A38" s="36" t="s">
        <v>47</v>
      </c>
      <c r="B38" s="35">
        <v>0.10741273386605706</v>
      </c>
      <c r="C38" s="30">
        <v>0</v>
      </c>
      <c r="D38" s="30">
        <v>0</v>
      </c>
      <c r="E38" s="31" t="s">
        <v>10</v>
      </c>
      <c r="F38" s="31" t="s">
        <v>10</v>
      </c>
      <c r="G38" s="20"/>
      <c r="H38" s="20"/>
    </row>
    <row r="39" spans="1:8" ht="18.75" x14ac:dyDescent="0.25">
      <c r="A39" s="34" t="s">
        <v>48</v>
      </c>
      <c r="B39" s="43">
        <v>0.17460108351470982</v>
      </c>
      <c r="C39" s="30">
        <v>0</v>
      </c>
      <c r="D39" s="30">
        <v>0</v>
      </c>
      <c r="E39" s="29">
        <v>349287.38</v>
      </c>
      <c r="F39" s="37" t="s">
        <v>12</v>
      </c>
      <c r="G39" s="20"/>
      <c r="H39" s="20"/>
    </row>
    <row r="40" spans="1:8" ht="18.75" x14ac:dyDescent="0.25">
      <c r="A40" s="36" t="s">
        <v>49</v>
      </c>
      <c r="B40" s="35">
        <v>0.14259082216282692</v>
      </c>
      <c r="C40" s="30">
        <v>0</v>
      </c>
      <c r="D40" s="30">
        <v>0</v>
      </c>
      <c r="E40" s="31" t="s">
        <v>10</v>
      </c>
      <c r="F40" s="37" t="s">
        <v>12</v>
      </c>
      <c r="G40" s="20"/>
      <c r="H40" s="20"/>
    </row>
    <row r="41" spans="1:8" ht="18.75" x14ac:dyDescent="0.25">
      <c r="A41" s="34" t="s">
        <v>50</v>
      </c>
      <c r="B41" s="43">
        <v>0.22632949974861746</v>
      </c>
      <c r="C41" s="30">
        <v>0</v>
      </c>
      <c r="D41" s="30">
        <v>0</v>
      </c>
      <c r="E41" s="29">
        <v>223188.98</v>
      </c>
      <c r="F41" s="37" t="s">
        <v>12</v>
      </c>
      <c r="G41" s="20"/>
      <c r="H41" s="20"/>
    </row>
    <row r="42" spans="1:8" ht="18.75" x14ac:dyDescent="0.25">
      <c r="A42" s="36" t="s">
        <v>51</v>
      </c>
      <c r="B42" s="43">
        <v>0.15262879984789607</v>
      </c>
      <c r="C42" s="30">
        <v>0</v>
      </c>
      <c r="D42" s="39">
        <v>2681.58</v>
      </c>
      <c r="E42" s="31" t="s">
        <v>10</v>
      </c>
      <c r="F42" s="31" t="s">
        <v>10</v>
      </c>
      <c r="G42" s="20"/>
      <c r="H42" s="20"/>
    </row>
    <row r="43" spans="1:8" ht="18.75" x14ac:dyDescent="0.25">
      <c r="A43" s="34" t="s">
        <v>52</v>
      </c>
      <c r="B43" s="35">
        <v>5.6395984891234166E-2</v>
      </c>
      <c r="C43" s="30">
        <v>0</v>
      </c>
      <c r="D43" s="30">
        <v>0</v>
      </c>
      <c r="E43" s="31" t="s">
        <v>10</v>
      </c>
      <c r="F43" s="31" t="s">
        <v>10</v>
      </c>
      <c r="G43" s="20"/>
      <c r="H43" s="20"/>
    </row>
    <row r="44" spans="1:8" ht="18.75" x14ac:dyDescent="0.25">
      <c r="A44" s="36" t="s">
        <v>53</v>
      </c>
      <c r="B44" s="35">
        <v>9.5550302338110238E-2</v>
      </c>
      <c r="C44" s="30">
        <v>0</v>
      </c>
      <c r="D44" s="30">
        <v>0</v>
      </c>
      <c r="E44" s="31" t="s">
        <v>10</v>
      </c>
      <c r="F44" s="31" t="s">
        <v>10</v>
      </c>
      <c r="G44" s="20"/>
      <c r="H44" s="20"/>
    </row>
    <row r="45" spans="1:8" ht="18.75" x14ac:dyDescent="0.25">
      <c r="A45" s="34" t="s">
        <v>54</v>
      </c>
      <c r="B45" s="43">
        <v>0.16592339080018662</v>
      </c>
      <c r="C45" s="30">
        <v>0</v>
      </c>
      <c r="D45" s="30">
        <v>0</v>
      </c>
      <c r="E45" s="29">
        <v>1387500</v>
      </c>
      <c r="F45" s="31" t="s">
        <v>10</v>
      </c>
      <c r="G45" s="20"/>
      <c r="H45" s="20"/>
    </row>
    <row r="46" spans="1:8" ht="18.75" x14ac:dyDescent="0.25">
      <c r="A46" s="36" t="s">
        <v>55</v>
      </c>
      <c r="B46" s="43">
        <v>0.15766267979048906</v>
      </c>
      <c r="C46" s="39">
        <v>401481</v>
      </c>
      <c r="D46" s="30">
        <v>0</v>
      </c>
      <c r="E46" s="29">
        <v>237312.46</v>
      </c>
      <c r="F46" s="37" t="s">
        <v>12</v>
      </c>
      <c r="G46" s="20"/>
      <c r="H46" s="20"/>
    </row>
    <row r="47" spans="1:8" ht="18.75" x14ac:dyDescent="0.25">
      <c r="A47" s="34" t="s">
        <v>56</v>
      </c>
      <c r="B47" s="35">
        <v>0.11090203195097267</v>
      </c>
      <c r="C47" s="30">
        <v>0</v>
      </c>
      <c r="D47" s="30">
        <v>0</v>
      </c>
      <c r="E47" s="31" t="s">
        <v>10</v>
      </c>
      <c r="F47" s="31" t="s">
        <v>10</v>
      </c>
      <c r="G47" s="20"/>
      <c r="H47" s="20"/>
    </row>
    <row r="48" spans="1:8" ht="18.75" x14ac:dyDescent="0.25">
      <c r="A48" s="36" t="s">
        <v>57</v>
      </c>
      <c r="B48" s="35">
        <v>0.13788941918725553</v>
      </c>
      <c r="C48" s="40">
        <v>788736.82000000007</v>
      </c>
      <c r="D48" s="40">
        <v>3376875.45</v>
      </c>
      <c r="E48" s="31" t="s">
        <v>10</v>
      </c>
      <c r="F48" s="31" t="s">
        <v>10</v>
      </c>
      <c r="G48" s="20"/>
      <c r="H48" s="20"/>
    </row>
    <row r="49" spans="1:8" ht="18.75" x14ac:dyDescent="0.25">
      <c r="A49" s="34" t="s">
        <v>58</v>
      </c>
      <c r="B49" s="43">
        <v>0.17304374424722629</v>
      </c>
      <c r="C49" s="38">
        <v>-247626.22</v>
      </c>
      <c r="D49" s="39">
        <v>319115.96000000002</v>
      </c>
      <c r="E49" s="31" t="s">
        <v>10</v>
      </c>
      <c r="F49" s="37" t="s">
        <v>12</v>
      </c>
      <c r="G49" s="20"/>
      <c r="H49" s="20"/>
    </row>
    <row r="50" spans="1:8" ht="18.75" x14ac:dyDescent="0.25">
      <c r="A50" s="36" t="s">
        <v>59</v>
      </c>
      <c r="B50" s="35">
        <v>8.4700436126427844E-2</v>
      </c>
      <c r="C50" s="30">
        <v>0</v>
      </c>
      <c r="D50" s="30">
        <v>0</v>
      </c>
      <c r="E50" s="31" t="s">
        <v>10</v>
      </c>
      <c r="F50" s="31" t="s">
        <v>10</v>
      </c>
      <c r="G50" s="20"/>
      <c r="H50" s="20"/>
    </row>
    <row r="51" spans="1:8" ht="18.75" x14ac:dyDescent="0.25">
      <c r="A51" s="34" t="s">
        <v>60</v>
      </c>
      <c r="B51" s="35">
        <v>0.1007220367519501</v>
      </c>
      <c r="C51" s="30">
        <v>0</v>
      </c>
      <c r="D51" s="30">
        <v>0</v>
      </c>
      <c r="E51" s="31" t="s">
        <v>10</v>
      </c>
      <c r="F51" s="31" t="s">
        <v>10</v>
      </c>
      <c r="G51" s="20"/>
      <c r="H51" s="20"/>
    </row>
    <row r="52" spans="1:8" ht="18.75" x14ac:dyDescent="0.25">
      <c r="A52" s="36" t="s">
        <v>61</v>
      </c>
      <c r="B52" s="35">
        <v>4.9895670631583164E-2</v>
      </c>
      <c r="C52" s="30">
        <v>0</v>
      </c>
      <c r="D52" s="30">
        <v>0</v>
      </c>
      <c r="E52" s="31" t="s">
        <v>10</v>
      </c>
      <c r="F52" s="31" t="s">
        <v>10</v>
      </c>
      <c r="G52" s="20"/>
      <c r="H52" s="20"/>
    </row>
    <row r="53" spans="1:8" ht="18.75" x14ac:dyDescent="0.3">
      <c r="A53" s="32"/>
      <c r="B53" s="24"/>
      <c r="C53" s="17"/>
      <c r="D53" s="17"/>
      <c r="G53" s="20"/>
      <c r="H53" s="20"/>
    </row>
    <row r="54" spans="1:8" ht="18.75" x14ac:dyDescent="0.3">
      <c r="A54" s="26"/>
      <c r="B54" s="24"/>
      <c r="C54" s="17"/>
      <c r="D54" s="17"/>
    </row>
    <row r="55" spans="1:8" ht="18.75" x14ac:dyDescent="0.3">
      <c r="A55" s="26"/>
      <c r="B55" s="24">
        <f>AVERAGE(B3:B52)</f>
        <v>0.15188556100270609</v>
      </c>
      <c r="C55" s="17"/>
      <c r="D55" s="17"/>
    </row>
    <row r="56" spans="1:8" ht="18.75" x14ac:dyDescent="0.3">
      <c r="A56" s="27"/>
      <c r="B56" s="24"/>
      <c r="C56" s="18">
        <f>SUM(C3:D52)</f>
        <v>78164187</v>
      </c>
      <c r="D56" s="18">
        <f>12000000000</f>
        <v>12000000000</v>
      </c>
    </row>
    <row r="58" spans="1:8" ht="18.75" x14ac:dyDescent="0.3">
      <c r="A58" s="28"/>
      <c r="D58">
        <f>C56/D56</f>
        <v>6.5136822499999997E-3</v>
      </c>
    </row>
    <row r="59" spans="1:8" ht="18.75" x14ac:dyDescent="0.3">
      <c r="A59" s="28"/>
    </row>
    <row r="60" spans="1:8" ht="18.75" x14ac:dyDescent="0.3">
      <c r="A60" s="28"/>
    </row>
    <row r="61" spans="1:8" ht="18.75" x14ac:dyDescent="0.3">
      <c r="A61" s="28"/>
      <c r="C61">
        <f>COUNTIF(C3:C52, "&gt;0")</f>
        <v>14</v>
      </c>
      <c r="D61" s="23">
        <f>COUNTIF(D3:D52, "&gt;0")</f>
        <v>17</v>
      </c>
      <c r="E61" s="23">
        <f>COUNTIF(E3:E52, "&gt;0")</f>
        <v>20</v>
      </c>
      <c r="F61">
        <f>COUNTIF(F3:F52, "awarded")</f>
        <v>23</v>
      </c>
    </row>
    <row r="62" spans="1:8" ht="18.75" x14ac:dyDescent="0.3">
      <c r="A62" s="28"/>
    </row>
    <row r="63" spans="1:8" ht="18.75" x14ac:dyDescent="0.3">
      <c r="A63" s="28"/>
      <c r="C63">
        <v>35</v>
      </c>
      <c r="D63">
        <v>31</v>
      </c>
    </row>
    <row r="64" spans="1:8" ht="18.75" x14ac:dyDescent="0.3">
      <c r="A64" s="28"/>
    </row>
    <row r="65" spans="1:1" ht="18.75" x14ac:dyDescent="0.3">
      <c r="A65" s="28"/>
    </row>
    <row r="66" spans="1:1" ht="18.75" x14ac:dyDescent="0.3">
      <c r="A66" s="28"/>
    </row>
    <row r="67" spans="1:1" ht="18.75" x14ac:dyDescent="0.3">
      <c r="A67" s="28"/>
    </row>
    <row r="68" spans="1:1" ht="18.75" x14ac:dyDescent="0.3">
      <c r="A68" s="28"/>
    </row>
    <row r="69" spans="1:1" ht="18.75" x14ac:dyDescent="0.3">
      <c r="A69" s="28"/>
    </row>
    <row r="70" spans="1:1" ht="18.75" x14ac:dyDescent="0.3">
      <c r="A70" s="28"/>
    </row>
    <row r="71" spans="1:1" ht="18.75" x14ac:dyDescent="0.3">
      <c r="A71" s="28"/>
    </row>
    <row r="72" spans="1:1" ht="18.75" x14ac:dyDescent="0.3">
      <c r="A72" s="28"/>
    </row>
    <row r="73" spans="1:1" ht="18.75" x14ac:dyDescent="0.3">
      <c r="A73" s="28"/>
    </row>
    <row r="74" spans="1:1" ht="18.75" x14ac:dyDescent="0.3">
      <c r="A74" s="28"/>
    </row>
    <row r="75" spans="1:1" ht="18.75" x14ac:dyDescent="0.3">
      <c r="A75" s="28"/>
    </row>
    <row r="76" spans="1:1" ht="18.75" x14ac:dyDescent="0.3">
      <c r="A76" s="28"/>
    </row>
    <row r="77" spans="1:1" ht="18.75" x14ac:dyDescent="0.3">
      <c r="A77" s="28"/>
    </row>
    <row r="78" spans="1:1" ht="18.75" x14ac:dyDescent="0.3">
      <c r="A78" s="28"/>
    </row>
    <row r="79" spans="1:1" ht="18.75" x14ac:dyDescent="0.3">
      <c r="A79" s="28"/>
    </row>
    <row r="80" spans="1:1" ht="18.75" x14ac:dyDescent="0.3">
      <c r="A80" s="28"/>
    </row>
    <row r="81" spans="1:1" ht="18.75" x14ac:dyDescent="0.3">
      <c r="A81" s="28"/>
    </row>
    <row r="82" spans="1:1" ht="18.75" x14ac:dyDescent="0.3">
      <c r="A82" s="28"/>
    </row>
    <row r="83" spans="1:1" ht="18.75" x14ac:dyDescent="0.3">
      <c r="A83" s="28"/>
    </row>
    <row r="84" spans="1:1" ht="18.75" x14ac:dyDescent="0.3">
      <c r="A84" s="28"/>
    </row>
    <row r="85" spans="1:1" ht="18.75" x14ac:dyDescent="0.3">
      <c r="A85" s="28"/>
    </row>
    <row r="86" spans="1:1" ht="18.75" x14ac:dyDescent="0.3">
      <c r="A86" s="28"/>
    </row>
    <row r="87" spans="1:1" ht="18.75" x14ac:dyDescent="0.3">
      <c r="A87" s="28"/>
    </row>
    <row r="88" spans="1:1" ht="18.75" x14ac:dyDescent="0.3">
      <c r="A88" s="28"/>
    </row>
    <row r="89" spans="1:1" ht="18.75" x14ac:dyDescent="0.3">
      <c r="A89" s="28"/>
    </row>
    <row r="90" spans="1:1" ht="18.75" x14ac:dyDescent="0.3">
      <c r="A90" s="28"/>
    </row>
    <row r="91" spans="1:1" ht="18.75" x14ac:dyDescent="0.3">
      <c r="A91" s="28"/>
    </row>
    <row r="92" spans="1:1" ht="18.75" x14ac:dyDescent="0.3">
      <c r="A92" s="28"/>
    </row>
    <row r="93" spans="1:1" ht="18.75" x14ac:dyDescent="0.3">
      <c r="A93" s="28"/>
    </row>
    <row r="94" spans="1:1" ht="18.75" x14ac:dyDescent="0.3">
      <c r="A94" s="28"/>
    </row>
    <row r="95" spans="1:1" ht="18.75" x14ac:dyDescent="0.3">
      <c r="A95" s="28"/>
    </row>
    <row r="96" spans="1:1" ht="18.75" x14ac:dyDescent="0.3">
      <c r="A96" s="28"/>
    </row>
    <row r="97" spans="1:1" ht="18.75" x14ac:dyDescent="0.3">
      <c r="A97" s="28"/>
    </row>
    <row r="98" spans="1:1" ht="18.75" x14ac:dyDescent="0.3">
      <c r="A98" s="28"/>
    </row>
    <row r="99" spans="1:1" ht="18.75" x14ac:dyDescent="0.3">
      <c r="A99" s="28"/>
    </row>
    <row r="100" spans="1:1" ht="18.75" x14ac:dyDescent="0.3">
      <c r="A100" s="28"/>
    </row>
    <row r="101" spans="1:1" ht="18.75" x14ac:dyDescent="0.3">
      <c r="A101" s="28"/>
    </row>
    <row r="102" spans="1:1" ht="18.75" x14ac:dyDescent="0.3">
      <c r="A102" s="28"/>
    </row>
    <row r="103" spans="1:1" ht="18.75" x14ac:dyDescent="0.3">
      <c r="A103" s="28"/>
    </row>
    <row r="104" spans="1:1" ht="18.75" x14ac:dyDescent="0.3">
      <c r="A104" s="28"/>
    </row>
    <row r="105" spans="1:1" ht="18.75" x14ac:dyDescent="0.3">
      <c r="A105" s="28"/>
    </row>
    <row r="106" spans="1:1" ht="18.75" x14ac:dyDescent="0.3">
      <c r="A106" s="28"/>
    </row>
    <row r="107" spans="1:1" ht="18.75" x14ac:dyDescent="0.3">
      <c r="A107" s="28"/>
    </row>
    <row r="108" spans="1:1" ht="18.75" x14ac:dyDescent="0.3">
      <c r="A108" s="28"/>
    </row>
    <row r="109" spans="1:1" ht="18.75" x14ac:dyDescent="0.3">
      <c r="A109" s="28"/>
    </row>
    <row r="110" spans="1:1" ht="18.75" x14ac:dyDescent="0.3">
      <c r="A110" s="28"/>
    </row>
    <row r="111" spans="1:1" ht="18.75" x14ac:dyDescent="0.3">
      <c r="A111" s="28"/>
    </row>
    <row r="112" spans="1:1" ht="18.75" x14ac:dyDescent="0.3">
      <c r="A112" s="28"/>
    </row>
    <row r="113" spans="1:1" ht="18.75" x14ac:dyDescent="0.3">
      <c r="A113" s="28"/>
    </row>
    <row r="114" spans="1:1" ht="18.75" x14ac:dyDescent="0.3">
      <c r="A114" s="28"/>
    </row>
    <row r="115" spans="1:1" ht="18.75" x14ac:dyDescent="0.3">
      <c r="A115" s="28"/>
    </row>
    <row r="116" spans="1:1" ht="18.75" x14ac:dyDescent="0.3">
      <c r="A116" s="28"/>
    </row>
    <row r="117" spans="1:1" ht="18.75" x14ac:dyDescent="0.3">
      <c r="A117" s="28"/>
    </row>
    <row r="118" spans="1:1" ht="18.75" x14ac:dyDescent="0.3">
      <c r="A118" s="28"/>
    </row>
    <row r="119" spans="1:1" ht="18.75" x14ac:dyDescent="0.3">
      <c r="A119" s="28"/>
    </row>
    <row r="120" spans="1:1" ht="18.75" x14ac:dyDescent="0.3">
      <c r="A120" s="28"/>
    </row>
    <row r="121" spans="1:1" ht="18.75" x14ac:dyDescent="0.3">
      <c r="A121" s="28"/>
    </row>
    <row r="122" spans="1:1" ht="18.75" x14ac:dyDescent="0.3">
      <c r="A122" s="28"/>
    </row>
    <row r="123" spans="1:1" ht="18.75" x14ac:dyDescent="0.3">
      <c r="A123" s="28"/>
    </row>
    <row r="124" spans="1:1" ht="18.75" x14ac:dyDescent="0.3">
      <c r="A124" s="28"/>
    </row>
    <row r="125" spans="1:1" ht="18.75" x14ac:dyDescent="0.3">
      <c r="A125" s="28"/>
    </row>
    <row r="126" spans="1:1" ht="18.75" x14ac:dyDescent="0.3">
      <c r="A126" s="28"/>
    </row>
    <row r="127" spans="1:1" ht="18.75" x14ac:dyDescent="0.3">
      <c r="A127" s="28"/>
    </row>
    <row r="128" spans="1:1" ht="18.75" x14ac:dyDescent="0.3">
      <c r="A128" s="28"/>
    </row>
    <row r="129" spans="1:1" ht="18.75" x14ac:dyDescent="0.3">
      <c r="A129" s="28"/>
    </row>
    <row r="130" spans="1:1" ht="18.75" x14ac:dyDescent="0.3">
      <c r="A130" s="28"/>
    </row>
    <row r="131" spans="1:1" ht="18.75" x14ac:dyDescent="0.3">
      <c r="A131" s="28"/>
    </row>
    <row r="132" spans="1:1" ht="18.75" x14ac:dyDescent="0.3">
      <c r="A132" s="28"/>
    </row>
    <row r="133" spans="1:1" ht="18.75" x14ac:dyDescent="0.3">
      <c r="A133" s="28"/>
    </row>
    <row r="134" spans="1:1" ht="18.75" x14ac:dyDescent="0.3">
      <c r="A134" s="28"/>
    </row>
    <row r="135" spans="1:1" ht="18.75" x14ac:dyDescent="0.3">
      <c r="A135" s="28"/>
    </row>
    <row r="136" spans="1:1" ht="18.75" x14ac:dyDescent="0.3">
      <c r="A136" s="28"/>
    </row>
    <row r="137" spans="1:1" ht="18.75" x14ac:dyDescent="0.3">
      <c r="A137" s="28"/>
    </row>
    <row r="138" spans="1:1" ht="18.75" x14ac:dyDescent="0.3">
      <c r="A138" s="28"/>
    </row>
    <row r="139" spans="1:1" ht="18.75" x14ac:dyDescent="0.3">
      <c r="A139" s="28"/>
    </row>
    <row r="140" spans="1:1" ht="18.75" x14ac:dyDescent="0.3">
      <c r="A140" s="28"/>
    </row>
    <row r="141" spans="1:1" ht="18.75" x14ac:dyDescent="0.3">
      <c r="A141" s="28"/>
    </row>
    <row r="142" spans="1:1" ht="18.75" x14ac:dyDescent="0.3">
      <c r="A142" s="28"/>
    </row>
    <row r="143" spans="1:1" ht="18.75" x14ac:dyDescent="0.3">
      <c r="A143" s="28"/>
    </row>
    <row r="144" spans="1:1" ht="18.75" x14ac:dyDescent="0.3">
      <c r="A144" s="28"/>
    </row>
    <row r="145" spans="1:1" ht="18.75" x14ac:dyDescent="0.3">
      <c r="A145" s="28"/>
    </row>
    <row r="146" spans="1:1" ht="18.75" x14ac:dyDescent="0.3">
      <c r="A146" s="28"/>
    </row>
    <row r="147" spans="1:1" ht="18.75" x14ac:dyDescent="0.3">
      <c r="A147" s="28"/>
    </row>
    <row r="148" spans="1:1" ht="18.75" x14ac:dyDescent="0.3">
      <c r="A148" s="28"/>
    </row>
    <row r="149" spans="1:1" ht="18.75" x14ac:dyDescent="0.3">
      <c r="A149" s="28"/>
    </row>
    <row r="150" spans="1:1" ht="18.75" x14ac:dyDescent="0.3">
      <c r="A150" s="28"/>
    </row>
    <row r="151" spans="1:1" ht="18.75" x14ac:dyDescent="0.3">
      <c r="A151" s="28"/>
    </row>
    <row r="152" spans="1:1" ht="18.75" x14ac:dyDescent="0.3">
      <c r="A152" s="28"/>
    </row>
    <row r="153" spans="1:1" ht="18.75" x14ac:dyDescent="0.3">
      <c r="A153" s="28"/>
    </row>
    <row r="154" spans="1:1" ht="18.75" x14ac:dyDescent="0.3">
      <c r="A154" s="28"/>
    </row>
    <row r="155" spans="1:1" ht="18.75" x14ac:dyDescent="0.3">
      <c r="A155" s="28"/>
    </row>
    <row r="156" spans="1:1" ht="18.75" x14ac:dyDescent="0.3">
      <c r="A156" s="28"/>
    </row>
    <row r="157" spans="1:1" ht="18.75" x14ac:dyDescent="0.3">
      <c r="A157" s="28"/>
    </row>
    <row r="158" spans="1:1" ht="18.75" x14ac:dyDescent="0.3">
      <c r="A158" s="28"/>
    </row>
    <row r="159" spans="1:1" ht="18.75" x14ac:dyDescent="0.3">
      <c r="A159" s="28"/>
    </row>
    <row r="160" spans="1:1" ht="18.75" x14ac:dyDescent="0.3">
      <c r="A160" s="28"/>
    </row>
    <row r="161" spans="1:1" ht="18.75" x14ac:dyDescent="0.3">
      <c r="A161" s="28"/>
    </row>
    <row r="162" spans="1:1" ht="18.75" x14ac:dyDescent="0.3">
      <c r="A162" s="28"/>
    </row>
    <row r="163" spans="1:1" ht="18.75" x14ac:dyDescent="0.3">
      <c r="A163" s="28"/>
    </row>
    <row r="164" spans="1:1" ht="18.75" x14ac:dyDescent="0.3">
      <c r="A164" s="28"/>
    </row>
    <row r="165" spans="1:1" ht="18.75" x14ac:dyDescent="0.3">
      <c r="A165" s="28"/>
    </row>
    <row r="166" spans="1:1" ht="18.75" x14ac:dyDescent="0.3">
      <c r="A166" s="28"/>
    </row>
    <row r="167" spans="1:1" ht="18.75" x14ac:dyDescent="0.3">
      <c r="A167" s="28"/>
    </row>
    <row r="168" spans="1:1" ht="18.75" x14ac:dyDescent="0.3">
      <c r="A168" s="28"/>
    </row>
    <row r="169" spans="1:1" ht="18.75" x14ac:dyDescent="0.3">
      <c r="A169" s="28"/>
    </row>
    <row r="170" spans="1:1" ht="18.75" x14ac:dyDescent="0.3">
      <c r="A170" s="28"/>
    </row>
    <row r="171" spans="1:1" ht="18.75" x14ac:dyDescent="0.3">
      <c r="A171" s="28"/>
    </row>
    <row r="172" spans="1:1" ht="18.75" x14ac:dyDescent="0.3">
      <c r="A172" s="28"/>
    </row>
    <row r="173" spans="1:1" ht="18.75" x14ac:dyDescent="0.3">
      <c r="A173" s="28"/>
    </row>
    <row r="174" spans="1:1" ht="18.75" x14ac:dyDescent="0.3">
      <c r="A174" s="28"/>
    </row>
    <row r="175" spans="1:1" ht="18.75" x14ac:dyDescent="0.3">
      <c r="A175" s="28"/>
    </row>
    <row r="176" spans="1:1" ht="18.75" x14ac:dyDescent="0.3">
      <c r="A176" s="28"/>
    </row>
    <row r="177" spans="1:1" ht="18.75" x14ac:dyDescent="0.3">
      <c r="A177" s="28"/>
    </row>
    <row r="178" spans="1:1" ht="18.75" x14ac:dyDescent="0.3">
      <c r="A178" s="28"/>
    </row>
    <row r="179" spans="1:1" ht="18.75" x14ac:dyDescent="0.3">
      <c r="A179" s="28"/>
    </row>
    <row r="180" spans="1:1" ht="18.75" x14ac:dyDescent="0.3">
      <c r="A180" s="28"/>
    </row>
    <row r="181" spans="1:1" ht="18.75" x14ac:dyDescent="0.3">
      <c r="A181" s="28"/>
    </row>
    <row r="182" spans="1:1" ht="18.75" x14ac:dyDescent="0.3">
      <c r="A182" s="28"/>
    </row>
    <row r="183" spans="1:1" ht="18.75" x14ac:dyDescent="0.3">
      <c r="A183" s="28"/>
    </row>
    <row r="184" spans="1:1" ht="18.75" x14ac:dyDescent="0.3">
      <c r="A184" s="28"/>
    </row>
    <row r="185" spans="1:1" ht="18.75" x14ac:dyDescent="0.3">
      <c r="A185" s="28"/>
    </row>
    <row r="186" spans="1:1" ht="18.75" x14ac:dyDescent="0.3">
      <c r="A186" s="28"/>
    </row>
    <row r="187" spans="1:1" ht="18.75" x14ac:dyDescent="0.3">
      <c r="A187" s="28"/>
    </row>
    <row r="188" spans="1:1" ht="18.75" x14ac:dyDescent="0.3">
      <c r="A188" s="28"/>
    </row>
    <row r="189" spans="1:1" ht="18.75" x14ac:dyDescent="0.3">
      <c r="A189" s="28"/>
    </row>
    <row r="190" spans="1:1" ht="18.75" x14ac:dyDescent="0.3">
      <c r="A190" s="28"/>
    </row>
    <row r="191" spans="1:1" ht="18.75" x14ac:dyDescent="0.3">
      <c r="A191" s="28"/>
    </row>
    <row r="192" spans="1:1" ht="18.75" x14ac:dyDescent="0.3">
      <c r="A192" s="28"/>
    </row>
    <row r="193" spans="1:1" ht="18.75" x14ac:dyDescent="0.3">
      <c r="A193" s="28"/>
    </row>
    <row r="194" spans="1:1" ht="18.75" x14ac:dyDescent="0.3">
      <c r="A194" s="28"/>
    </row>
    <row r="195" spans="1:1" ht="18.75" x14ac:dyDescent="0.3">
      <c r="A195" s="28"/>
    </row>
    <row r="196" spans="1:1" ht="18.75" x14ac:dyDescent="0.3">
      <c r="A196" s="28"/>
    </row>
    <row r="197" spans="1:1" ht="18.75" x14ac:dyDescent="0.3">
      <c r="A197" s="28"/>
    </row>
    <row r="198" spans="1:1" ht="18.75" x14ac:dyDescent="0.3">
      <c r="A198" s="28"/>
    </row>
    <row r="199" spans="1:1" ht="18.75" x14ac:dyDescent="0.3">
      <c r="A199" s="28"/>
    </row>
    <row r="200" spans="1:1" ht="18.75" x14ac:dyDescent="0.3">
      <c r="A200" s="28"/>
    </row>
    <row r="201" spans="1:1" ht="18.75" x14ac:dyDescent="0.3">
      <c r="A201" s="28"/>
    </row>
    <row r="202" spans="1:1" ht="18.75" x14ac:dyDescent="0.3">
      <c r="A202" s="28"/>
    </row>
    <row r="203" spans="1:1" ht="18.75" x14ac:dyDescent="0.3">
      <c r="A203" s="28"/>
    </row>
    <row r="204" spans="1:1" ht="18.75" x14ac:dyDescent="0.3">
      <c r="A204" s="28"/>
    </row>
    <row r="205" spans="1:1" ht="18.75" x14ac:dyDescent="0.3">
      <c r="A205" s="28"/>
    </row>
    <row r="206" spans="1:1" ht="18.75" x14ac:dyDescent="0.3">
      <c r="A206" s="28"/>
    </row>
    <row r="207" spans="1:1" ht="18.75" x14ac:dyDescent="0.3">
      <c r="A207" s="28"/>
    </row>
    <row r="208" spans="1:1" ht="18.75" x14ac:dyDescent="0.3">
      <c r="A208" s="28"/>
    </row>
    <row r="209" spans="1:1" ht="18.75" x14ac:dyDescent="0.3">
      <c r="A209" s="28"/>
    </row>
    <row r="210" spans="1:1" ht="18.75" x14ac:dyDescent="0.3">
      <c r="A210" s="28"/>
    </row>
    <row r="211" spans="1:1" ht="18.75" x14ac:dyDescent="0.3">
      <c r="A211" s="28"/>
    </row>
    <row r="212" spans="1:1" ht="18.75" x14ac:dyDescent="0.3">
      <c r="A212" s="28"/>
    </row>
    <row r="213" spans="1:1" ht="18.75" x14ac:dyDescent="0.3">
      <c r="A213" s="28"/>
    </row>
    <row r="214" spans="1:1" ht="18.75" x14ac:dyDescent="0.3">
      <c r="A214" s="28"/>
    </row>
    <row r="215" spans="1:1" ht="18.75" x14ac:dyDescent="0.3">
      <c r="A215" s="28"/>
    </row>
    <row r="216" spans="1:1" ht="18.75" x14ac:dyDescent="0.3">
      <c r="A216" s="28"/>
    </row>
    <row r="217" spans="1:1" ht="18.75" x14ac:dyDescent="0.3">
      <c r="A217" s="28"/>
    </row>
    <row r="218" spans="1:1" ht="18.75" x14ac:dyDescent="0.3">
      <c r="A218" s="28"/>
    </row>
    <row r="219" spans="1:1" ht="18.75" x14ac:dyDescent="0.3">
      <c r="A219" s="28"/>
    </row>
    <row r="220" spans="1:1" ht="18.75" x14ac:dyDescent="0.3">
      <c r="A220" s="28"/>
    </row>
    <row r="221" spans="1:1" ht="18.75" x14ac:dyDescent="0.3">
      <c r="A221" s="28"/>
    </row>
    <row r="222" spans="1:1" ht="18.75" x14ac:dyDescent="0.3">
      <c r="A222" s="28"/>
    </row>
    <row r="223" spans="1:1" ht="18.75" x14ac:dyDescent="0.3">
      <c r="A223" s="28"/>
    </row>
    <row r="224" spans="1:1" ht="18.75" x14ac:dyDescent="0.3">
      <c r="A224" s="28"/>
    </row>
    <row r="225" spans="1:1" ht="18.75" x14ac:dyDescent="0.3">
      <c r="A225" s="28"/>
    </row>
    <row r="226" spans="1:1" ht="18.75" x14ac:dyDescent="0.3">
      <c r="A226" s="28"/>
    </row>
    <row r="227" spans="1:1" ht="18.75" x14ac:dyDescent="0.3">
      <c r="A227" s="28"/>
    </row>
    <row r="228" spans="1:1" ht="18.75" x14ac:dyDescent="0.3">
      <c r="A228" s="28"/>
    </row>
    <row r="229" spans="1:1" ht="18.75" x14ac:dyDescent="0.3">
      <c r="A229" s="28"/>
    </row>
    <row r="230" spans="1:1" ht="18.75" x14ac:dyDescent="0.3">
      <c r="A230" s="28"/>
    </row>
    <row r="231" spans="1:1" ht="18.75" x14ac:dyDescent="0.3">
      <c r="A231" s="28"/>
    </row>
    <row r="232" spans="1:1" ht="18.75" x14ac:dyDescent="0.3">
      <c r="A232" s="28"/>
    </row>
    <row r="233" spans="1:1" ht="18.75" x14ac:dyDescent="0.3">
      <c r="A233" s="28"/>
    </row>
    <row r="234" spans="1:1" ht="18.75" x14ac:dyDescent="0.3">
      <c r="A234" s="28"/>
    </row>
    <row r="235" spans="1:1" ht="18.75" x14ac:dyDescent="0.3">
      <c r="A235" s="28"/>
    </row>
    <row r="236" spans="1:1" ht="18.75" x14ac:dyDescent="0.3">
      <c r="A236" s="28"/>
    </row>
    <row r="237" spans="1:1" ht="18.75" x14ac:dyDescent="0.3">
      <c r="A237" s="28"/>
    </row>
    <row r="238" spans="1:1" ht="18.75" x14ac:dyDescent="0.3">
      <c r="A238" s="28"/>
    </row>
    <row r="239" spans="1:1" ht="18.75" x14ac:dyDescent="0.3">
      <c r="A239" s="28"/>
    </row>
    <row r="240" spans="1:1" ht="18.75" x14ac:dyDescent="0.3">
      <c r="A240" s="28"/>
    </row>
    <row r="241" spans="1:1" ht="18.75" x14ac:dyDescent="0.3">
      <c r="A241" s="28"/>
    </row>
    <row r="242" spans="1:1" ht="18.75" x14ac:dyDescent="0.3">
      <c r="A242" s="28"/>
    </row>
    <row r="243" spans="1:1" ht="18.75" x14ac:dyDescent="0.3">
      <c r="A243" s="28"/>
    </row>
    <row r="244" spans="1:1" ht="18.75" x14ac:dyDescent="0.3">
      <c r="A244" s="28"/>
    </row>
    <row r="245" spans="1:1" ht="18.75" x14ac:dyDescent="0.3">
      <c r="A245" s="28"/>
    </row>
    <row r="246" spans="1:1" ht="18.75" x14ac:dyDescent="0.3">
      <c r="A246" s="28"/>
    </row>
    <row r="247" spans="1:1" ht="18.75" x14ac:dyDescent="0.3">
      <c r="A247" s="28"/>
    </row>
    <row r="248" spans="1:1" ht="18.75" x14ac:dyDescent="0.3">
      <c r="A248" s="28"/>
    </row>
    <row r="249" spans="1:1" ht="18.75" x14ac:dyDescent="0.3">
      <c r="A249" s="28"/>
    </row>
    <row r="250" spans="1:1" ht="18.75" x14ac:dyDescent="0.3">
      <c r="A250" s="28"/>
    </row>
    <row r="251" spans="1:1" ht="18.75" x14ac:dyDescent="0.3">
      <c r="A251" s="28"/>
    </row>
    <row r="252" spans="1:1" ht="18.75" x14ac:dyDescent="0.3">
      <c r="A252" s="28"/>
    </row>
    <row r="253" spans="1:1" ht="18.75" x14ac:dyDescent="0.3">
      <c r="A253" s="28"/>
    </row>
    <row r="254" spans="1:1" ht="18.75" x14ac:dyDescent="0.3">
      <c r="A254" s="28"/>
    </row>
    <row r="255" spans="1:1" ht="18.75" x14ac:dyDescent="0.3">
      <c r="A255" s="28"/>
    </row>
    <row r="256" spans="1:1" ht="18.75" x14ac:dyDescent="0.3">
      <c r="A256" s="28"/>
    </row>
    <row r="257" spans="1:1" ht="18.75" x14ac:dyDescent="0.3">
      <c r="A257" s="28"/>
    </row>
    <row r="258" spans="1:1" ht="18.75" x14ac:dyDescent="0.3">
      <c r="A258" s="28"/>
    </row>
    <row r="259" spans="1:1" ht="18.75" x14ac:dyDescent="0.3">
      <c r="A259" s="28"/>
    </row>
    <row r="260" spans="1:1" ht="18.75" x14ac:dyDescent="0.3">
      <c r="A260" s="28"/>
    </row>
    <row r="261" spans="1:1" ht="18.75" x14ac:dyDescent="0.3">
      <c r="A261" s="28"/>
    </row>
    <row r="262" spans="1:1" ht="18.75" x14ac:dyDescent="0.3">
      <c r="A262" s="28"/>
    </row>
    <row r="263" spans="1:1" ht="18.75" x14ac:dyDescent="0.3">
      <c r="A263" s="28"/>
    </row>
    <row r="264" spans="1:1" ht="18.75" x14ac:dyDescent="0.3">
      <c r="A264" s="28"/>
    </row>
    <row r="265" spans="1:1" ht="18.75" x14ac:dyDescent="0.3">
      <c r="A265" s="28"/>
    </row>
    <row r="266" spans="1:1" ht="18.75" x14ac:dyDescent="0.3">
      <c r="A266" s="28"/>
    </row>
    <row r="267" spans="1:1" ht="18.75" x14ac:dyDescent="0.3">
      <c r="A267" s="28"/>
    </row>
    <row r="268" spans="1:1" ht="18.75" x14ac:dyDescent="0.3">
      <c r="A268" s="28"/>
    </row>
    <row r="269" spans="1:1" ht="18.75" x14ac:dyDescent="0.3">
      <c r="A269" s="28"/>
    </row>
    <row r="270" spans="1:1" ht="18.75" x14ac:dyDescent="0.3">
      <c r="A270" s="28"/>
    </row>
    <row r="271" spans="1:1" ht="18.75" x14ac:dyDescent="0.3">
      <c r="A271" s="28"/>
    </row>
    <row r="272" spans="1:1" ht="18.75" x14ac:dyDescent="0.3">
      <c r="A272" s="28"/>
    </row>
    <row r="273" spans="1:1" ht="18.75" x14ac:dyDescent="0.3">
      <c r="A273" s="28"/>
    </row>
    <row r="274" spans="1:1" ht="18.75" x14ac:dyDescent="0.3">
      <c r="A274" s="28"/>
    </row>
    <row r="275" spans="1:1" ht="18.75" x14ac:dyDescent="0.3">
      <c r="A275" s="28"/>
    </row>
    <row r="276" spans="1:1" ht="18.75" x14ac:dyDescent="0.3">
      <c r="A276" s="28"/>
    </row>
    <row r="277" spans="1:1" ht="18.75" x14ac:dyDescent="0.3">
      <c r="A277" s="28"/>
    </row>
    <row r="278" spans="1:1" ht="18.75" x14ac:dyDescent="0.3">
      <c r="A278" s="28"/>
    </row>
    <row r="279" spans="1:1" ht="18.75" x14ac:dyDescent="0.3">
      <c r="A279" s="28"/>
    </row>
    <row r="280" spans="1:1" ht="18.75" x14ac:dyDescent="0.3">
      <c r="A280" s="28"/>
    </row>
    <row r="281" spans="1:1" ht="18.75" x14ac:dyDescent="0.3">
      <c r="A281" s="28"/>
    </row>
    <row r="282" spans="1:1" ht="18.75" x14ac:dyDescent="0.3">
      <c r="A282" s="28"/>
    </row>
    <row r="283" spans="1:1" ht="18.75" x14ac:dyDescent="0.3">
      <c r="A283" s="28"/>
    </row>
    <row r="284" spans="1:1" ht="18.75" x14ac:dyDescent="0.3">
      <c r="A284" s="28"/>
    </row>
    <row r="285" spans="1:1" ht="18.75" x14ac:dyDescent="0.3">
      <c r="A285" s="28"/>
    </row>
    <row r="286" spans="1:1" ht="18.75" x14ac:dyDescent="0.3">
      <c r="A286" s="28"/>
    </row>
    <row r="287" spans="1:1" ht="18.75" x14ac:dyDescent="0.3">
      <c r="A287" s="28"/>
    </row>
    <row r="288" spans="1:1" ht="18.75" x14ac:dyDescent="0.3">
      <c r="A288" s="28"/>
    </row>
    <row r="289" spans="1:1" ht="18.75" x14ac:dyDescent="0.3">
      <c r="A289" s="28"/>
    </row>
    <row r="290" spans="1:1" ht="18.75" x14ac:dyDescent="0.3">
      <c r="A290" s="28"/>
    </row>
    <row r="291" spans="1:1" ht="18.75" x14ac:dyDescent="0.3">
      <c r="A291" s="28"/>
    </row>
    <row r="292" spans="1:1" ht="18.75" x14ac:dyDescent="0.3">
      <c r="A292" s="28"/>
    </row>
    <row r="293" spans="1:1" ht="18.75" x14ac:dyDescent="0.3">
      <c r="A293" s="28"/>
    </row>
    <row r="294" spans="1:1" ht="18.75" x14ac:dyDescent="0.3">
      <c r="A294" s="28"/>
    </row>
    <row r="295" spans="1:1" ht="18.75" x14ac:dyDescent="0.3">
      <c r="A295" s="28"/>
    </row>
    <row r="296" spans="1:1" ht="18.75" x14ac:dyDescent="0.3">
      <c r="A296" s="28"/>
    </row>
    <row r="297" spans="1:1" ht="18.75" x14ac:dyDescent="0.3">
      <c r="A297" s="28"/>
    </row>
    <row r="298" spans="1:1" ht="18.75" x14ac:dyDescent="0.3">
      <c r="A298" s="28"/>
    </row>
    <row r="299" spans="1:1" ht="18.75" x14ac:dyDescent="0.3">
      <c r="A299" s="28"/>
    </row>
    <row r="300" spans="1:1" ht="18.75" x14ac:dyDescent="0.3">
      <c r="A300" s="28"/>
    </row>
    <row r="301" spans="1:1" ht="18.75" x14ac:dyDescent="0.3">
      <c r="A301" s="28"/>
    </row>
    <row r="302" spans="1:1" ht="18.75" x14ac:dyDescent="0.3">
      <c r="A302" s="28"/>
    </row>
    <row r="303" spans="1:1" ht="18.75" x14ac:dyDescent="0.3">
      <c r="A303" s="28"/>
    </row>
    <row r="304" spans="1:1" ht="18.75" x14ac:dyDescent="0.3">
      <c r="A304" s="28"/>
    </row>
    <row r="305" spans="1:1" ht="18.75" x14ac:dyDescent="0.3">
      <c r="A305" s="28"/>
    </row>
    <row r="306" spans="1:1" ht="18.75" x14ac:dyDescent="0.3">
      <c r="A306" s="28"/>
    </row>
    <row r="307" spans="1:1" ht="18.75" x14ac:dyDescent="0.3">
      <c r="A307" s="28"/>
    </row>
    <row r="308" spans="1:1" ht="18.75" x14ac:dyDescent="0.3">
      <c r="A308" s="28"/>
    </row>
    <row r="309" spans="1:1" ht="18.75" x14ac:dyDescent="0.3">
      <c r="A309" s="28"/>
    </row>
    <row r="310" spans="1:1" ht="18.75" x14ac:dyDescent="0.3">
      <c r="A310" s="28"/>
    </row>
    <row r="311" spans="1:1" ht="18.75" x14ac:dyDescent="0.3">
      <c r="A311" s="28"/>
    </row>
    <row r="312" spans="1:1" ht="18.75" x14ac:dyDescent="0.3">
      <c r="A312" s="28"/>
    </row>
    <row r="313" spans="1:1" ht="18.75" x14ac:dyDescent="0.3">
      <c r="A313" s="28"/>
    </row>
    <row r="314" spans="1:1" ht="18.75" x14ac:dyDescent="0.3">
      <c r="A314" s="28"/>
    </row>
    <row r="315" spans="1:1" ht="18.75" x14ac:dyDescent="0.3">
      <c r="A315" s="28"/>
    </row>
    <row r="316" spans="1:1" ht="18.75" x14ac:dyDescent="0.3">
      <c r="A316" s="28"/>
    </row>
    <row r="317" spans="1:1" ht="18.75" x14ac:dyDescent="0.3">
      <c r="A317" s="28"/>
    </row>
    <row r="318" spans="1:1" ht="18.75" x14ac:dyDescent="0.3">
      <c r="A318" s="28"/>
    </row>
    <row r="319" spans="1:1" ht="18.75" x14ac:dyDescent="0.3">
      <c r="A319" s="28"/>
    </row>
    <row r="320" spans="1:1" ht="18.75" x14ac:dyDescent="0.3">
      <c r="A320" s="28"/>
    </row>
    <row r="321" spans="1:1" ht="18.75" x14ac:dyDescent="0.3">
      <c r="A321" s="28"/>
    </row>
    <row r="322" spans="1:1" ht="18.75" x14ac:dyDescent="0.3">
      <c r="A322" s="28"/>
    </row>
    <row r="323" spans="1:1" ht="18.75" x14ac:dyDescent="0.3">
      <c r="A323" s="28"/>
    </row>
    <row r="324" spans="1:1" ht="18.75" x14ac:dyDescent="0.3">
      <c r="A324" s="28"/>
    </row>
    <row r="325" spans="1:1" ht="18.75" x14ac:dyDescent="0.3">
      <c r="A325" s="28"/>
    </row>
    <row r="326" spans="1:1" ht="18.75" x14ac:dyDescent="0.3">
      <c r="A326" s="28"/>
    </row>
    <row r="327" spans="1:1" ht="18.75" x14ac:dyDescent="0.3">
      <c r="A327" s="28"/>
    </row>
    <row r="328" spans="1:1" ht="18.75" x14ac:dyDescent="0.3">
      <c r="A328" s="28"/>
    </row>
    <row r="329" spans="1:1" ht="18.75" x14ac:dyDescent="0.3">
      <c r="A329" s="28"/>
    </row>
    <row r="330" spans="1:1" ht="18.75" x14ac:dyDescent="0.3">
      <c r="A330" s="28"/>
    </row>
    <row r="331" spans="1:1" ht="18.75" x14ac:dyDescent="0.3">
      <c r="A331" s="28"/>
    </row>
    <row r="332" spans="1:1" ht="18.75" x14ac:dyDescent="0.3">
      <c r="A332" s="28"/>
    </row>
    <row r="333" spans="1:1" ht="18.75" x14ac:dyDescent="0.3">
      <c r="A333" s="28"/>
    </row>
    <row r="334" spans="1:1" ht="18.75" x14ac:dyDescent="0.3">
      <c r="A334" s="28"/>
    </row>
    <row r="335" spans="1:1" ht="18.75" x14ac:dyDescent="0.3">
      <c r="A335" s="28"/>
    </row>
    <row r="336" spans="1:1" ht="18.75" x14ac:dyDescent="0.3">
      <c r="A336" s="28"/>
    </row>
    <row r="337" spans="1:1" ht="18.75" x14ac:dyDescent="0.3">
      <c r="A337" s="28"/>
    </row>
    <row r="338" spans="1:1" ht="18.75" x14ac:dyDescent="0.3">
      <c r="A338" s="28"/>
    </row>
    <row r="339" spans="1:1" ht="18.75" x14ac:dyDescent="0.3">
      <c r="A339" s="28"/>
    </row>
    <row r="340" spans="1:1" ht="18.75" x14ac:dyDescent="0.3">
      <c r="A340" s="28"/>
    </row>
    <row r="341" spans="1:1" ht="18.75" x14ac:dyDescent="0.3">
      <c r="A341" s="28"/>
    </row>
    <row r="342" spans="1:1" ht="18.75" x14ac:dyDescent="0.3">
      <c r="A342" s="28"/>
    </row>
    <row r="343" spans="1:1" ht="18.75" x14ac:dyDescent="0.3">
      <c r="A343" s="28"/>
    </row>
    <row r="344" spans="1:1" ht="18.75" x14ac:dyDescent="0.3">
      <c r="A344" s="28"/>
    </row>
    <row r="345" spans="1:1" ht="18.75" x14ac:dyDescent="0.3">
      <c r="A345" s="28"/>
    </row>
    <row r="346" spans="1:1" ht="18.75" x14ac:dyDescent="0.3">
      <c r="A346" s="28"/>
    </row>
    <row r="347" spans="1:1" ht="18.75" x14ac:dyDescent="0.3">
      <c r="A347" s="28"/>
    </row>
    <row r="348" spans="1:1" ht="18.75" x14ac:dyDescent="0.3">
      <c r="A348" s="28"/>
    </row>
    <row r="349" spans="1:1" ht="18.75" x14ac:dyDescent="0.3">
      <c r="A349" s="28"/>
    </row>
    <row r="350" spans="1:1" ht="18.75" x14ac:dyDescent="0.3">
      <c r="A350" s="28"/>
    </row>
    <row r="351" spans="1:1" ht="18.75" x14ac:dyDescent="0.3">
      <c r="A351" s="28"/>
    </row>
    <row r="352" spans="1:1" ht="18.75" x14ac:dyDescent="0.3">
      <c r="A352" s="28"/>
    </row>
    <row r="353" spans="1:1" ht="18.75" x14ac:dyDescent="0.3">
      <c r="A353" s="28"/>
    </row>
    <row r="354" spans="1:1" ht="18.75" x14ac:dyDescent="0.3">
      <c r="A354" s="28"/>
    </row>
    <row r="355" spans="1:1" ht="18.75" x14ac:dyDescent="0.3">
      <c r="A355" s="28"/>
    </row>
    <row r="356" spans="1:1" ht="18.75" x14ac:dyDescent="0.3">
      <c r="A356" s="28"/>
    </row>
    <row r="357" spans="1:1" ht="18.75" x14ac:dyDescent="0.3">
      <c r="A357" s="28"/>
    </row>
    <row r="358" spans="1:1" ht="18.75" x14ac:dyDescent="0.3">
      <c r="A358" s="28"/>
    </row>
    <row r="359" spans="1:1" ht="18.75" x14ac:dyDescent="0.3">
      <c r="A359" s="28"/>
    </row>
    <row r="360" spans="1:1" ht="18.75" x14ac:dyDescent="0.3">
      <c r="A360" s="28"/>
    </row>
    <row r="361" spans="1:1" ht="18.75" x14ac:dyDescent="0.3">
      <c r="A361" s="28"/>
    </row>
    <row r="362" spans="1:1" ht="18.75" x14ac:dyDescent="0.3">
      <c r="A362" s="28"/>
    </row>
    <row r="363" spans="1:1" ht="18.75" x14ac:dyDescent="0.3">
      <c r="A363" s="28"/>
    </row>
    <row r="364" spans="1:1" ht="18.75" x14ac:dyDescent="0.3">
      <c r="A364" s="28"/>
    </row>
    <row r="365" spans="1:1" ht="18.75" x14ac:dyDescent="0.3">
      <c r="A365" s="28"/>
    </row>
    <row r="366" spans="1:1" ht="18.75" x14ac:dyDescent="0.3">
      <c r="A366" s="28"/>
    </row>
    <row r="367" spans="1:1" ht="18.75" x14ac:dyDescent="0.3">
      <c r="A367" s="28"/>
    </row>
    <row r="368" spans="1:1" ht="18.75" x14ac:dyDescent="0.3">
      <c r="A368" s="28"/>
    </row>
    <row r="369" spans="1:1" ht="18.75" x14ac:dyDescent="0.3">
      <c r="A369" s="28"/>
    </row>
    <row r="370" spans="1:1" ht="18.75" x14ac:dyDescent="0.3">
      <c r="A370" s="28"/>
    </row>
    <row r="371" spans="1:1" ht="18.75" x14ac:dyDescent="0.3">
      <c r="A371" s="28"/>
    </row>
    <row r="372" spans="1:1" ht="18.75" x14ac:dyDescent="0.3">
      <c r="A372" s="28"/>
    </row>
    <row r="373" spans="1:1" ht="18.75" x14ac:dyDescent="0.3">
      <c r="A373" s="28"/>
    </row>
    <row r="374" spans="1:1" ht="18.75" x14ac:dyDescent="0.3">
      <c r="A374" s="28"/>
    </row>
    <row r="375" spans="1:1" ht="18.75" x14ac:dyDescent="0.3">
      <c r="A375" s="28"/>
    </row>
    <row r="376" spans="1:1" ht="18.75" x14ac:dyDescent="0.3">
      <c r="A376" s="28"/>
    </row>
    <row r="377" spans="1:1" ht="18.75" x14ac:dyDescent="0.3">
      <c r="A377" s="28"/>
    </row>
    <row r="378" spans="1:1" ht="18.75" x14ac:dyDescent="0.3">
      <c r="A378" s="28"/>
    </row>
    <row r="379" spans="1:1" ht="18.75" x14ac:dyDescent="0.3">
      <c r="A379" s="28"/>
    </row>
    <row r="380" spans="1:1" ht="18.75" x14ac:dyDescent="0.3">
      <c r="A380" s="28"/>
    </row>
    <row r="381" spans="1:1" ht="18.75" x14ac:dyDescent="0.3">
      <c r="A381" s="28"/>
    </row>
    <row r="382" spans="1:1" ht="18.75" x14ac:dyDescent="0.3">
      <c r="A382" s="28"/>
    </row>
    <row r="383" spans="1:1" ht="18.75" x14ac:dyDescent="0.3">
      <c r="A383" s="28"/>
    </row>
    <row r="384" spans="1:1" ht="18.75" x14ac:dyDescent="0.3">
      <c r="A384" s="28"/>
    </row>
    <row r="385" spans="1:1" ht="18.75" x14ac:dyDescent="0.3">
      <c r="A385" s="28"/>
    </row>
    <row r="386" spans="1:1" ht="18.75" x14ac:dyDescent="0.3">
      <c r="A386" s="28"/>
    </row>
    <row r="387" spans="1:1" ht="18.75" x14ac:dyDescent="0.3">
      <c r="A387" s="28"/>
    </row>
    <row r="388" spans="1:1" ht="18.75" x14ac:dyDescent="0.3">
      <c r="A388" s="28"/>
    </row>
    <row r="389" spans="1:1" ht="18.75" x14ac:dyDescent="0.3">
      <c r="A389" s="28"/>
    </row>
    <row r="390" spans="1:1" ht="18.75" x14ac:dyDescent="0.3">
      <c r="A390" s="28"/>
    </row>
    <row r="391" spans="1:1" ht="18.75" x14ac:dyDescent="0.3">
      <c r="A391" s="28"/>
    </row>
    <row r="392" spans="1:1" ht="18.75" x14ac:dyDescent="0.3">
      <c r="A392" s="28"/>
    </row>
    <row r="393" spans="1:1" ht="18.75" x14ac:dyDescent="0.3">
      <c r="A393" s="28"/>
    </row>
    <row r="394" spans="1:1" ht="18.75" x14ac:dyDescent="0.3">
      <c r="A394" s="28"/>
    </row>
    <row r="395" spans="1:1" ht="18.75" x14ac:dyDescent="0.3">
      <c r="A395" s="28"/>
    </row>
    <row r="396" spans="1:1" ht="18.75" x14ac:dyDescent="0.3">
      <c r="A396" s="28"/>
    </row>
    <row r="397" spans="1:1" ht="18.75" x14ac:dyDescent="0.3">
      <c r="A397" s="28"/>
    </row>
    <row r="398" spans="1:1" ht="18.75" x14ac:dyDescent="0.3">
      <c r="A398" s="28"/>
    </row>
    <row r="399" spans="1:1" ht="18.75" x14ac:dyDescent="0.3">
      <c r="A399" s="28"/>
    </row>
    <row r="400" spans="1:1" ht="18.75" x14ac:dyDescent="0.3">
      <c r="A400" s="28"/>
    </row>
    <row r="401" spans="1:1" ht="18.75" x14ac:dyDescent="0.3">
      <c r="A401" s="28"/>
    </row>
    <row r="402" spans="1:1" ht="18.75" x14ac:dyDescent="0.3">
      <c r="A402" s="28"/>
    </row>
    <row r="403" spans="1:1" ht="18.75" x14ac:dyDescent="0.3">
      <c r="A403" s="28"/>
    </row>
    <row r="404" spans="1:1" ht="18.75" x14ac:dyDescent="0.3">
      <c r="A404" s="28"/>
    </row>
    <row r="405" spans="1:1" ht="18.75" x14ac:dyDescent="0.3">
      <c r="A405" s="28"/>
    </row>
    <row r="406" spans="1:1" ht="18.75" x14ac:dyDescent="0.3">
      <c r="A406" s="28"/>
    </row>
    <row r="407" spans="1:1" ht="18.75" x14ac:dyDescent="0.3">
      <c r="A407" s="28"/>
    </row>
    <row r="408" spans="1:1" ht="18.75" x14ac:dyDescent="0.3">
      <c r="A408" s="28"/>
    </row>
    <row r="409" spans="1:1" ht="18.75" x14ac:dyDescent="0.3">
      <c r="A409" s="28"/>
    </row>
    <row r="410" spans="1:1" ht="18.75" x14ac:dyDescent="0.3">
      <c r="A410" s="28"/>
    </row>
    <row r="411" spans="1:1" ht="18.75" x14ac:dyDescent="0.3">
      <c r="A411" s="28"/>
    </row>
    <row r="412" spans="1:1" ht="18.75" x14ac:dyDescent="0.3">
      <c r="A412" s="28"/>
    </row>
    <row r="413" spans="1:1" ht="18.75" x14ac:dyDescent="0.3">
      <c r="A413" s="28"/>
    </row>
    <row r="414" spans="1:1" ht="18.75" x14ac:dyDescent="0.3">
      <c r="A414" s="28"/>
    </row>
    <row r="415" spans="1:1" ht="18.75" x14ac:dyDescent="0.3">
      <c r="A415" s="28"/>
    </row>
    <row r="416" spans="1:1" ht="18.75" x14ac:dyDescent="0.3">
      <c r="A416" s="28"/>
    </row>
    <row r="417" spans="1:1" ht="18.75" x14ac:dyDescent="0.3">
      <c r="A417" s="28"/>
    </row>
    <row r="418" spans="1:1" ht="18.75" x14ac:dyDescent="0.3">
      <c r="A418" s="28"/>
    </row>
    <row r="419" spans="1:1" ht="18.75" x14ac:dyDescent="0.3">
      <c r="A419" s="28"/>
    </row>
    <row r="420" spans="1:1" ht="18.75" x14ac:dyDescent="0.3">
      <c r="A420" s="28"/>
    </row>
    <row r="421" spans="1:1" ht="18.75" x14ac:dyDescent="0.3">
      <c r="A421" s="28"/>
    </row>
    <row r="422" spans="1:1" ht="18.75" x14ac:dyDescent="0.3">
      <c r="A422" s="28"/>
    </row>
    <row r="423" spans="1:1" ht="18.75" x14ac:dyDescent="0.3">
      <c r="A423" s="28"/>
    </row>
    <row r="424" spans="1:1" ht="18.75" x14ac:dyDescent="0.3">
      <c r="A424" s="28"/>
    </row>
    <row r="425" spans="1:1" ht="18.75" x14ac:dyDescent="0.3">
      <c r="A425" s="28"/>
    </row>
    <row r="426" spans="1:1" ht="18.75" x14ac:dyDescent="0.3">
      <c r="A426" s="28"/>
    </row>
    <row r="427" spans="1:1" ht="18.75" x14ac:dyDescent="0.3">
      <c r="A427" s="28"/>
    </row>
    <row r="428" spans="1:1" ht="18.75" x14ac:dyDescent="0.3">
      <c r="A428" s="28"/>
    </row>
    <row r="429" spans="1:1" ht="18.75" x14ac:dyDescent="0.3">
      <c r="A429" s="28"/>
    </row>
    <row r="430" spans="1:1" ht="18.75" x14ac:dyDescent="0.3">
      <c r="A430" s="28"/>
    </row>
    <row r="431" spans="1:1" ht="18.75" x14ac:dyDescent="0.3">
      <c r="A431" s="28"/>
    </row>
    <row r="432" spans="1:1" ht="18.75" x14ac:dyDescent="0.3">
      <c r="A432" s="28"/>
    </row>
    <row r="433" spans="1:1" ht="18.75" x14ac:dyDescent="0.3">
      <c r="A433" s="28"/>
    </row>
    <row r="434" spans="1:1" ht="18.75" x14ac:dyDescent="0.3">
      <c r="A434" s="28"/>
    </row>
    <row r="435" spans="1:1" ht="18.75" x14ac:dyDescent="0.3">
      <c r="A435" s="28"/>
    </row>
    <row r="436" spans="1:1" ht="18.75" x14ac:dyDescent="0.3">
      <c r="A436" s="28"/>
    </row>
    <row r="437" spans="1:1" ht="18.75" x14ac:dyDescent="0.3">
      <c r="A437" s="28"/>
    </row>
    <row r="438" spans="1:1" ht="18.75" x14ac:dyDescent="0.3">
      <c r="A438" s="28"/>
    </row>
    <row r="439" spans="1:1" ht="18.75" x14ac:dyDescent="0.3">
      <c r="A439" s="28"/>
    </row>
    <row r="440" spans="1:1" ht="18.75" x14ac:dyDescent="0.3">
      <c r="A440" s="28"/>
    </row>
    <row r="441" spans="1:1" ht="18.75" x14ac:dyDescent="0.3">
      <c r="A441" s="28"/>
    </row>
    <row r="442" spans="1:1" ht="18.75" x14ac:dyDescent="0.3">
      <c r="A442" s="28"/>
    </row>
    <row r="443" spans="1:1" ht="18.75" x14ac:dyDescent="0.3">
      <c r="A443" s="28"/>
    </row>
    <row r="444" spans="1:1" ht="18.75" x14ac:dyDescent="0.3">
      <c r="A444" s="28"/>
    </row>
    <row r="445" spans="1:1" ht="18.75" x14ac:dyDescent="0.3">
      <c r="A445" s="28"/>
    </row>
    <row r="446" spans="1:1" ht="18.75" x14ac:dyDescent="0.3">
      <c r="A446" s="28"/>
    </row>
    <row r="447" spans="1:1" ht="18.75" x14ac:dyDescent="0.3">
      <c r="A447" s="28"/>
    </row>
    <row r="448" spans="1:1" ht="18.75" x14ac:dyDescent="0.3">
      <c r="A448" s="28"/>
    </row>
    <row r="449" spans="1:1" ht="18.75" x14ac:dyDescent="0.3">
      <c r="A449" s="28"/>
    </row>
    <row r="450" spans="1:1" ht="18.75" x14ac:dyDescent="0.3">
      <c r="A450" s="28"/>
    </row>
    <row r="451" spans="1:1" ht="18.75" x14ac:dyDescent="0.3">
      <c r="A451" s="28"/>
    </row>
    <row r="452" spans="1:1" ht="18.75" x14ac:dyDescent="0.3">
      <c r="A452" s="28"/>
    </row>
    <row r="453" spans="1:1" ht="18.75" x14ac:dyDescent="0.3">
      <c r="A453" s="28"/>
    </row>
    <row r="454" spans="1:1" ht="18.75" x14ac:dyDescent="0.3">
      <c r="A454" s="28"/>
    </row>
    <row r="455" spans="1:1" ht="18.75" x14ac:dyDescent="0.3">
      <c r="A455" s="28"/>
    </row>
    <row r="456" spans="1:1" ht="18.75" x14ac:dyDescent="0.3">
      <c r="A456" s="28"/>
    </row>
    <row r="457" spans="1:1" ht="18.75" x14ac:dyDescent="0.3">
      <c r="A457" s="28"/>
    </row>
    <row r="458" spans="1:1" ht="18.75" x14ac:dyDescent="0.3">
      <c r="A458" s="28"/>
    </row>
    <row r="459" spans="1:1" ht="18.75" x14ac:dyDescent="0.3">
      <c r="A459" s="28"/>
    </row>
    <row r="460" spans="1:1" ht="18.75" x14ac:dyDescent="0.3">
      <c r="A460" s="28"/>
    </row>
    <row r="461" spans="1:1" ht="18.75" x14ac:dyDescent="0.3">
      <c r="A461" s="28"/>
    </row>
    <row r="462" spans="1:1" ht="18.75" x14ac:dyDescent="0.3">
      <c r="A462" s="28"/>
    </row>
    <row r="463" spans="1:1" ht="18.75" x14ac:dyDescent="0.3">
      <c r="A463" s="28"/>
    </row>
    <row r="464" spans="1:1" ht="18.75" x14ac:dyDescent="0.3">
      <c r="A464" s="28"/>
    </row>
    <row r="465" spans="1:1" ht="18.75" x14ac:dyDescent="0.3">
      <c r="A465" s="28"/>
    </row>
    <row r="466" spans="1:1" ht="18.75" x14ac:dyDescent="0.3">
      <c r="A466" s="28"/>
    </row>
    <row r="467" spans="1:1" ht="18.75" x14ac:dyDescent="0.3">
      <c r="A467" s="28"/>
    </row>
    <row r="468" spans="1:1" ht="18.75" x14ac:dyDescent="0.3">
      <c r="A468" s="28"/>
    </row>
    <row r="469" spans="1:1" ht="18.75" x14ac:dyDescent="0.3">
      <c r="A469" s="28"/>
    </row>
    <row r="470" spans="1:1" ht="18.75" x14ac:dyDescent="0.3">
      <c r="A470" s="28"/>
    </row>
    <row r="471" spans="1:1" ht="18.75" x14ac:dyDescent="0.3">
      <c r="A471" s="28"/>
    </row>
    <row r="472" spans="1:1" ht="18.75" x14ac:dyDescent="0.3">
      <c r="A472" s="28"/>
    </row>
    <row r="473" spans="1:1" ht="18.75" x14ac:dyDescent="0.3">
      <c r="A473" s="28"/>
    </row>
    <row r="474" spans="1:1" ht="18.75" x14ac:dyDescent="0.3">
      <c r="A474" s="28"/>
    </row>
    <row r="475" spans="1:1" ht="18.75" x14ac:dyDescent="0.3">
      <c r="A475" s="28"/>
    </row>
    <row r="476" spans="1:1" ht="18.75" x14ac:dyDescent="0.3">
      <c r="A476" s="28"/>
    </row>
    <row r="477" spans="1:1" ht="18.75" x14ac:dyDescent="0.3">
      <c r="A477" s="28"/>
    </row>
    <row r="478" spans="1:1" ht="18.75" x14ac:dyDescent="0.3">
      <c r="A478" s="28"/>
    </row>
    <row r="479" spans="1:1" ht="18.75" x14ac:dyDescent="0.3">
      <c r="A479" s="28"/>
    </row>
    <row r="480" spans="1:1" ht="18.75" x14ac:dyDescent="0.3">
      <c r="A480" s="28"/>
    </row>
    <row r="481" spans="1:1" ht="18.75" x14ac:dyDescent="0.3">
      <c r="A481" s="28"/>
    </row>
    <row r="482" spans="1:1" ht="18.75" x14ac:dyDescent="0.3">
      <c r="A482" s="28"/>
    </row>
    <row r="483" spans="1:1" ht="18.75" x14ac:dyDescent="0.3">
      <c r="A483" s="28"/>
    </row>
    <row r="484" spans="1:1" ht="18.75" x14ac:dyDescent="0.3">
      <c r="A484" s="28"/>
    </row>
    <row r="485" spans="1:1" ht="18.75" x14ac:dyDescent="0.3">
      <c r="A485" s="28"/>
    </row>
    <row r="486" spans="1:1" ht="18.75" x14ac:dyDescent="0.3">
      <c r="A486" s="28"/>
    </row>
    <row r="487" spans="1:1" ht="18.75" x14ac:dyDescent="0.3">
      <c r="A487" s="28"/>
    </row>
    <row r="488" spans="1:1" ht="18.75" x14ac:dyDescent="0.3">
      <c r="A488" s="28"/>
    </row>
    <row r="489" spans="1:1" ht="18.75" x14ac:dyDescent="0.3">
      <c r="A489" s="28"/>
    </row>
    <row r="490" spans="1:1" ht="18.75" x14ac:dyDescent="0.3">
      <c r="A490" s="28"/>
    </row>
    <row r="491" spans="1:1" ht="18.75" x14ac:dyDescent="0.3">
      <c r="A491" s="28"/>
    </row>
    <row r="492" spans="1:1" ht="18.75" x14ac:dyDescent="0.3">
      <c r="A492" s="28"/>
    </row>
    <row r="493" spans="1:1" ht="18.75" x14ac:dyDescent="0.3">
      <c r="A493" s="28"/>
    </row>
    <row r="494" spans="1:1" ht="18.75" x14ac:dyDescent="0.3">
      <c r="A494" s="28"/>
    </row>
    <row r="495" spans="1:1" ht="18.75" x14ac:dyDescent="0.3">
      <c r="A495" s="28"/>
    </row>
    <row r="496" spans="1:1" ht="18.75" x14ac:dyDescent="0.3">
      <c r="A496" s="28"/>
    </row>
    <row r="497" spans="1:1" ht="18.75" x14ac:dyDescent="0.3">
      <c r="A497" s="28"/>
    </row>
    <row r="498" spans="1:1" ht="18.75" x14ac:dyDescent="0.3">
      <c r="A498" s="28"/>
    </row>
    <row r="499" spans="1:1" ht="18.75" x14ac:dyDescent="0.3">
      <c r="A499" s="28"/>
    </row>
    <row r="500" spans="1:1" ht="18.75" x14ac:dyDescent="0.3">
      <c r="A500" s="28"/>
    </row>
    <row r="501" spans="1:1" ht="18.75" x14ac:dyDescent="0.3">
      <c r="A501" s="28"/>
    </row>
    <row r="502" spans="1:1" ht="18.75" x14ac:dyDescent="0.3">
      <c r="A502" s="28"/>
    </row>
    <row r="503" spans="1:1" ht="18.75" x14ac:dyDescent="0.3">
      <c r="A503" s="28"/>
    </row>
    <row r="504" spans="1:1" ht="18.75" x14ac:dyDescent="0.3">
      <c r="A504" s="28"/>
    </row>
    <row r="505" spans="1:1" ht="18.75" x14ac:dyDescent="0.3">
      <c r="A505" s="28"/>
    </row>
    <row r="506" spans="1:1" ht="18.75" x14ac:dyDescent="0.3">
      <c r="A506" s="28"/>
    </row>
    <row r="507" spans="1:1" ht="18.75" x14ac:dyDescent="0.3">
      <c r="A507" s="28"/>
    </row>
    <row r="508" spans="1:1" ht="18.75" x14ac:dyDescent="0.3">
      <c r="A508" s="28"/>
    </row>
    <row r="509" spans="1:1" ht="18.75" x14ac:dyDescent="0.3">
      <c r="A509" s="28"/>
    </row>
    <row r="510" spans="1:1" ht="18.75" x14ac:dyDescent="0.3">
      <c r="A510" s="28"/>
    </row>
    <row r="511" spans="1:1" ht="18.75" x14ac:dyDescent="0.3">
      <c r="A511" s="28"/>
    </row>
    <row r="512" spans="1:1" ht="18.75" x14ac:dyDescent="0.3">
      <c r="A512" s="28"/>
    </row>
    <row r="513" spans="1:1" ht="18.75" x14ac:dyDescent="0.3">
      <c r="A513" s="28"/>
    </row>
    <row r="514" spans="1:1" ht="18.75" x14ac:dyDescent="0.3">
      <c r="A514" s="28"/>
    </row>
    <row r="515" spans="1:1" ht="18.75" x14ac:dyDescent="0.3">
      <c r="A515" s="28"/>
    </row>
    <row r="516" spans="1:1" ht="18.75" x14ac:dyDescent="0.3">
      <c r="A516" s="28"/>
    </row>
    <row r="517" spans="1:1" ht="18.75" x14ac:dyDescent="0.3">
      <c r="A517" s="28"/>
    </row>
    <row r="518" spans="1:1" ht="18.75" x14ac:dyDescent="0.3">
      <c r="A518" s="28"/>
    </row>
    <row r="519" spans="1:1" ht="18.75" x14ac:dyDescent="0.3">
      <c r="A519" s="28"/>
    </row>
    <row r="520" spans="1:1" ht="18.75" x14ac:dyDescent="0.3">
      <c r="A520" s="28"/>
    </row>
    <row r="521" spans="1:1" ht="18.75" x14ac:dyDescent="0.3">
      <c r="A521" s="28"/>
    </row>
    <row r="522" spans="1:1" ht="18.75" x14ac:dyDescent="0.3">
      <c r="A522" s="28"/>
    </row>
    <row r="523" spans="1:1" ht="18.75" x14ac:dyDescent="0.3">
      <c r="A523" s="28"/>
    </row>
    <row r="524" spans="1:1" ht="18.75" x14ac:dyDescent="0.3">
      <c r="A524" s="28"/>
    </row>
    <row r="525" spans="1:1" ht="18.75" x14ac:dyDescent="0.3">
      <c r="A525" s="28"/>
    </row>
    <row r="526" spans="1:1" ht="18.75" x14ac:dyDescent="0.3">
      <c r="A526" s="28"/>
    </row>
    <row r="527" spans="1:1" ht="18.75" x14ac:dyDescent="0.3">
      <c r="A527" s="28"/>
    </row>
    <row r="528" spans="1:1" ht="18.75" x14ac:dyDescent="0.3">
      <c r="A528" s="28"/>
    </row>
    <row r="529" spans="1:1" ht="18.75" x14ac:dyDescent="0.3">
      <c r="A529" s="28"/>
    </row>
    <row r="530" spans="1:1" ht="18.75" x14ac:dyDescent="0.3">
      <c r="A530" s="28"/>
    </row>
    <row r="531" spans="1:1" ht="18.75" x14ac:dyDescent="0.3">
      <c r="A531" s="28"/>
    </row>
    <row r="532" spans="1:1" ht="18.75" x14ac:dyDescent="0.3">
      <c r="A532" s="28"/>
    </row>
    <row r="533" spans="1:1" ht="18.75" x14ac:dyDescent="0.3">
      <c r="A533" s="28"/>
    </row>
    <row r="534" spans="1:1" ht="18.75" x14ac:dyDescent="0.3">
      <c r="A534" s="28"/>
    </row>
    <row r="535" spans="1:1" ht="18.75" x14ac:dyDescent="0.3">
      <c r="A535" s="28"/>
    </row>
    <row r="536" spans="1:1" ht="18.75" x14ac:dyDescent="0.3">
      <c r="A536" s="28"/>
    </row>
    <row r="537" spans="1:1" ht="18.75" x14ac:dyDescent="0.3">
      <c r="A537" s="28"/>
    </row>
    <row r="538" spans="1:1" ht="18.75" x14ac:dyDescent="0.3">
      <c r="A538" s="28"/>
    </row>
    <row r="539" spans="1:1" ht="18.75" x14ac:dyDescent="0.3">
      <c r="A539" s="28"/>
    </row>
    <row r="540" spans="1:1" ht="18.75" x14ac:dyDescent="0.3">
      <c r="A540" s="28"/>
    </row>
    <row r="541" spans="1:1" ht="18.75" x14ac:dyDescent="0.3">
      <c r="A541" s="28"/>
    </row>
    <row r="542" spans="1:1" ht="18.75" x14ac:dyDescent="0.3">
      <c r="A542" s="28"/>
    </row>
    <row r="543" spans="1:1" ht="18.75" x14ac:dyDescent="0.3">
      <c r="A543" s="28"/>
    </row>
    <row r="544" spans="1:1" ht="18.75" x14ac:dyDescent="0.3">
      <c r="A544" s="28"/>
    </row>
    <row r="545" spans="1:1" ht="18.75" x14ac:dyDescent="0.3">
      <c r="A545" s="28"/>
    </row>
    <row r="546" spans="1:1" ht="18.75" x14ac:dyDescent="0.3">
      <c r="A546" s="28"/>
    </row>
    <row r="547" spans="1:1" ht="18.75" x14ac:dyDescent="0.3">
      <c r="A547" s="28"/>
    </row>
    <row r="548" spans="1:1" ht="18.75" x14ac:dyDescent="0.3">
      <c r="A548" s="28"/>
    </row>
    <row r="549" spans="1:1" ht="18.75" x14ac:dyDescent="0.3">
      <c r="A549" s="28"/>
    </row>
    <row r="550" spans="1:1" ht="18.75" x14ac:dyDescent="0.3">
      <c r="A550" s="28"/>
    </row>
    <row r="551" spans="1:1" ht="18.75" x14ac:dyDescent="0.3">
      <c r="A551" s="28"/>
    </row>
    <row r="552" spans="1:1" ht="18.75" x14ac:dyDescent="0.3">
      <c r="A552" s="28"/>
    </row>
    <row r="553" spans="1:1" ht="18.75" x14ac:dyDescent="0.3">
      <c r="A553" s="28"/>
    </row>
    <row r="554" spans="1:1" ht="18.75" x14ac:dyDescent="0.3">
      <c r="A554" s="28"/>
    </row>
    <row r="555" spans="1:1" ht="18.75" x14ac:dyDescent="0.3">
      <c r="A555" s="28"/>
    </row>
    <row r="556" spans="1:1" ht="18.75" x14ac:dyDescent="0.3">
      <c r="A556" s="28"/>
    </row>
    <row r="557" spans="1:1" ht="18.75" x14ac:dyDescent="0.3">
      <c r="A557" s="28"/>
    </row>
    <row r="558" spans="1:1" ht="18.75" x14ac:dyDescent="0.3">
      <c r="A558" s="28"/>
    </row>
    <row r="559" spans="1:1" ht="18.75" x14ac:dyDescent="0.3">
      <c r="A559" s="28"/>
    </row>
    <row r="560" spans="1:1" ht="18.75" x14ac:dyDescent="0.3">
      <c r="A560" s="28"/>
    </row>
    <row r="561" spans="1:1" ht="18.75" x14ac:dyDescent="0.3">
      <c r="A561" s="28"/>
    </row>
    <row r="562" spans="1:1" ht="18.75" x14ac:dyDescent="0.3">
      <c r="A562" s="28"/>
    </row>
    <row r="563" spans="1:1" ht="18.75" x14ac:dyDescent="0.3">
      <c r="A563" s="28"/>
    </row>
    <row r="564" spans="1:1" ht="18.75" x14ac:dyDescent="0.3">
      <c r="A564" s="28"/>
    </row>
    <row r="565" spans="1:1" ht="18.75" x14ac:dyDescent="0.3">
      <c r="A565" s="28"/>
    </row>
    <row r="566" spans="1:1" ht="18.75" x14ac:dyDescent="0.3">
      <c r="A566" s="28"/>
    </row>
    <row r="567" spans="1:1" ht="18.75" x14ac:dyDescent="0.3">
      <c r="A567" s="28"/>
    </row>
    <row r="568" spans="1:1" ht="18.75" x14ac:dyDescent="0.3">
      <c r="A568" s="28"/>
    </row>
    <row r="569" spans="1:1" ht="18.75" x14ac:dyDescent="0.3">
      <c r="A569" s="28"/>
    </row>
    <row r="570" spans="1:1" ht="18.75" x14ac:dyDescent="0.3">
      <c r="A570" s="28"/>
    </row>
    <row r="571" spans="1:1" ht="18.75" x14ac:dyDescent="0.3">
      <c r="A571" s="28"/>
    </row>
    <row r="572" spans="1:1" ht="18.75" x14ac:dyDescent="0.3">
      <c r="A572" s="28"/>
    </row>
    <row r="573" spans="1:1" ht="18.75" x14ac:dyDescent="0.3">
      <c r="A573" s="28"/>
    </row>
    <row r="574" spans="1:1" ht="18.75" x14ac:dyDescent="0.3">
      <c r="A574" s="28"/>
    </row>
    <row r="575" spans="1:1" ht="18.75" x14ac:dyDescent="0.3">
      <c r="A575" s="28"/>
    </row>
    <row r="576" spans="1:1" ht="18.75" x14ac:dyDescent="0.3">
      <c r="A576" s="28"/>
    </row>
    <row r="577" spans="1:1" ht="18.75" x14ac:dyDescent="0.3">
      <c r="A577" s="28"/>
    </row>
    <row r="578" spans="1:1" ht="18.75" x14ac:dyDescent="0.3">
      <c r="A578" s="28"/>
    </row>
    <row r="579" spans="1:1" ht="18.75" x14ac:dyDescent="0.3">
      <c r="A579" s="28"/>
    </row>
    <row r="580" spans="1:1" ht="18.75" x14ac:dyDescent="0.3">
      <c r="A580" s="28"/>
    </row>
    <row r="581" spans="1:1" ht="18.75" x14ac:dyDescent="0.3">
      <c r="A581" s="28"/>
    </row>
    <row r="582" spans="1:1" ht="18.75" x14ac:dyDescent="0.3">
      <c r="A582" s="28"/>
    </row>
    <row r="583" spans="1:1" ht="18.75" x14ac:dyDescent="0.3">
      <c r="A583" s="28"/>
    </row>
    <row r="584" spans="1:1" ht="18.75" x14ac:dyDescent="0.3">
      <c r="A584" s="28"/>
    </row>
    <row r="585" spans="1:1" ht="18.75" x14ac:dyDescent="0.3">
      <c r="A585" s="28"/>
    </row>
    <row r="586" spans="1:1" ht="18.75" x14ac:dyDescent="0.3">
      <c r="A586" s="28"/>
    </row>
    <row r="587" spans="1:1" ht="18.75" x14ac:dyDescent="0.3">
      <c r="A587" s="28"/>
    </row>
    <row r="588" spans="1:1" ht="18.75" x14ac:dyDescent="0.3">
      <c r="A588" s="28"/>
    </row>
    <row r="589" spans="1:1" ht="18.75" x14ac:dyDescent="0.3">
      <c r="A589" s="28"/>
    </row>
    <row r="590" spans="1:1" ht="18.75" x14ac:dyDescent="0.3">
      <c r="A590" s="28"/>
    </row>
    <row r="591" spans="1:1" ht="18.75" x14ac:dyDescent="0.3">
      <c r="A591" s="28"/>
    </row>
    <row r="592" spans="1:1" ht="18.75" x14ac:dyDescent="0.3">
      <c r="A592" s="28"/>
    </row>
    <row r="593" spans="1:1" ht="18.75" x14ac:dyDescent="0.3">
      <c r="A593" s="28"/>
    </row>
    <row r="594" spans="1:1" ht="18.75" x14ac:dyDescent="0.3">
      <c r="A594" s="28"/>
    </row>
    <row r="595" spans="1:1" ht="18.75" x14ac:dyDescent="0.3">
      <c r="A595" s="28"/>
    </row>
    <row r="596" spans="1:1" ht="18.75" x14ac:dyDescent="0.3">
      <c r="A596" s="28"/>
    </row>
    <row r="597" spans="1:1" ht="18.75" x14ac:dyDescent="0.3">
      <c r="A597" s="28"/>
    </row>
    <row r="598" spans="1:1" ht="18.75" x14ac:dyDescent="0.3">
      <c r="A598" s="28"/>
    </row>
    <row r="599" spans="1:1" ht="18.75" x14ac:dyDescent="0.3">
      <c r="A599" s="28"/>
    </row>
    <row r="600" spans="1:1" ht="18.75" x14ac:dyDescent="0.3">
      <c r="A600" s="28"/>
    </row>
    <row r="601" spans="1:1" ht="18.75" x14ac:dyDescent="0.3">
      <c r="A601" s="28"/>
    </row>
    <row r="602" spans="1:1" ht="18.75" x14ac:dyDescent="0.3">
      <c r="A602" s="28"/>
    </row>
    <row r="603" spans="1:1" ht="18.75" x14ac:dyDescent="0.3">
      <c r="A603" s="28"/>
    </row>
    <row r="604" spans="1:1" ht="18.75" x14ac:dyDescent="0.3">
      <c r="A604" s="28"/>
    </row>
    <row r="605" spans="1:1" ht="18.75" x14ac:dyDescent="0.3">
      <c r="A605" s="28"/>
    </row>
    <row r="606" spans="1:1" ht="18.75" x14ac:dyDescent="0.3">
      <c r="A606" s="28"/>
    </row>
    <row r="607" spans="1:1" ht="18.75" x14ac:dyDescent="0.3">
      <c r="A607" s="28"/>
    </row>
    <row r="608" spans="1:1" ht="18.75" x14ac:dyDescent="0.3">
      <c r="A608" s="28"/>
    </row>
    <row r="609" spans="1:1" ht="18.75" x14ac:dyDescent="0.3">
      <c r="A609" s="28"/>
    </row>
    <row r="610" spans="1:1" ht="18.75" x14ac:dyDescent="0.3">
      <c r="A610" s="28"/>
    </row>
    <row r="611" spans="1:1" ht="18.75" x14ac:dyDescent="0.3">
      <c r="A611" s="28"/>
    </row>
    <row r="612" spans="1:1" ht="18.75" x14ac:dyDescent="0.3">
      <c r="A612" s="28"/>
    </row>
    <row r="613" spans="1:1" ht="18.75" x14ac:dyDescent="0.3">
      <c r="A613" s="28"/>
    </row>
    <row r="614" spans="1:1" ht="18.75" x14ac:dyDescent="0.3">
      <c r="A614" s="28"/>
    </row>
    <row r="615" spans="1:1" ht="18.75" x14ac:dyDescent="0.3">
      <c r="A615" s="28"/>
    </row>
    <row r="616" spans="1:1" ht="18.75" x14ac:dyDescent="0.3">
      <c r="A616" s="28"/>
    </row>
    <row r="617" spans="1:1" ht="18.75" x14ac:dyDescent="0.3">
      <c r="A617" s="28"/>
    </row>
    <row r="618" spans="1:1" ht="18.75" x14ac:dyDescent="0.3">
      <c r="A618" s="28"/>
    </row>
    <row r="619" spans="1:1" ht="18.75" x14ac:dyDescent="0.3">
      <c r="A619" s="28"/>
    </row>
    <row r="620" spans="1:1" ht="18.75" x14ac:dyDescent="0.3">
      <c r="A620" s="28"/>
    </row>
    <row r="621" spans="1:1" ht="18.75" x14ac:dyDescent="0.3">
      <c r="A621" s="28"/>
    </row>
    <row r="622" spans="1:1" ht="18.75" x14ac:dyDescent="0.3">
      <c r="A622" s="28"/>
    </row>
    <row r="623" spans="1:1" ht="18.75" x14ac:dyDescent="0.3">
      <c r="A623" s="28"/>
    </row>
    <row r="624" spans="1:1" ht="18.75" x14ac:dyDescent="0.3">
      <c r="A624" s="28"/>
    </row>
    <row r="625" spans="1:1" ht="18.75" x14ac:dyDescent="0.3">
      <c r="A625" s="28"/>
    </row>
    <row r="626" spans="1:1" ht="18.75" x14ac:dyDescent="0.3">
      <c r="A626" s="28"/>
    </row>
    <row r="627" spans="1:1" ht="18.75" x14ac:dyDescent="0.3">
      <c r="A627" s="28"/>
    </row>
    <row r="628" spans="1:1" ht="18.75" x14ac:dyDescent="0.3">
      <c r="A628" s="28"/>
    </row>
    <row r="629" spans="1:1" ht="18.75" x14ac:dyDescent="0.3">
      <c r="A629" s="28"/>
    </row>
    <row r="630" spans="1:1" ht="18.75" x14ac:dyDescent="0.3">
      <c r="A630" s="28"/>
    </row>
    <row r="631" spans="1:1" ht="18.75" x14ac:dyDescent="0.3">
      <c r="A631" s="28"/>
    </row>
    <row r="632" spans="1:1" ht="18.75" x14ac:dyDescent="0.3">
      <c r="A632" s="28"/>
    </row>
    <row r="633" spans="1:1" ht="18.75" x14ac:dyDescent="0.3">
      <c r="A633" s="28"/>
    </row>
    <row r="634" spans="1:1" ht="18.75" x14ac:dyDescent="0.3">
      <c r="A634" s="28"/>
    </row>
    <row r="635" spans="1:1" ht="18.75" x14ac:dyDescent="0.3">
      <c r="A635" s="28"/>
    </row>
    <row r="636" spans="1:1" ht="18.75" x14ac:dyDescent="0.3">
      <c r="A636" s="28"/>
    </row>
    <row r="637" spans="1:1" ht="18.75" x14ac:dyDescent="0.3">
      <c r="A637" s="28"/>
    </row>
    <row r="638" spans="1:1" ht="18.75" x14ac:dyDescent="0.3">
      <c r="A638" s="28"/>
    </row>
    <row r="639" spans="1:1" ht="18.75" x14ac:dyDescent="0.3">
      <c r="A639" s="28"/>
    </row>
    <row r="640" spans="1:1" ht="18.75" x14ac:dyDescent="0.3">
      <c r="A640" s="28"/>
    </row>
    <row r="641" spans="1:1" ht="18.75" x14ac:dyDescent="0.3">
      <c r="A641" s="28"/>
    </row>
    <row r="642" spans="1:1" ht="18.75" x14ac:dyDescent="0.3">
      <c r="A642" s="28"/>
    </row>
    <row r="643" spans="1:1" ht="18.75" x14ac:dyDescent="0.3">
      <c r="A643" s="28"/>
    </row>
    <row r="644" spans="1:1" ht="18.75" x14ac:dyDescent="0.3">
      <c r="A644" s="28"/>
    </row>
    <row r="645" spans="1:1" ht="18.75" x14ac:dyDescent="0.3">
      <c r="A645" s="28"/>
    </row>
    <row r="646" spans="1:1" ht="18.75" x14ac:dyDescent="0.3">
      <c r="A646" s="28"/>
    </row>
    <row r="647" spans="1:1" ht="18.75" x14ac:dyDescent="0.3">
      <c r="A647" s="28"/>
    </row>
    <row r="648" spans="1:1" ht="18.75" x14ac:dyDescent="0.3">
      <c r="A648" s="28"/>
    </row>
    <row r="649" spans="1:1" ht="18.75" x14ac:dyDescent="0.3">
      <c r="A649" s="28"/>
    </row>
    <row r="650" spans="1:1" ht="18.75" x14ac:dyDescent="0.3">
      <c r="A650" s="28"/>
    </row>
    <row r="651" spans="1:1" ht="18.75" x14ac:dyDescent="0.3">
      <c r="A651" s="28"/>
    </row>
    <row r="652" spans="1:1" ht="18.75" x14ac:dyDescent="0.3">
      <c r="A652" s="28"/>
    </row>
    <row r="653" spans="1:1" ht="18.75" x14ac:dyDescent="0.3">
      <c r="A653" s="28"/>
    </row>
    <row r="654" spans="1:1" ht="18.75" x14ac:dyDescent="0.3">
      <c r="A654" s="28"/>
    </row>
    <row r="655" spans="1:1" ht="18.75" x14ac:dyDescent="0.3">
      <c r="A655" s="28"/>
    </row>
    <row r="656" spans="1:1" ht="18.75" x14ac:dyDescent="0.3">
      <c r="A656" s="28"/>
    </row>
    <row r="657" spans="1:1" ht="18.75" x14ac:dyDescent="0.3">
      <c r="A657" s="28"/>
    </row>
    <row r="658" spans="1:1" ht="18.75" x14ac:dyDescent="0.3">
      <c r="A658" s="28"/>
    </row>
    <row r="659" spans="1:1" ht="18.75" x14ac:dyDescent="0.3">
      <c r="A659" s="28"/>
    </row>
    <row r="660" spans="1:1" ht="18.75" x14ac:dyDescent="0.3">
      <c r="A660" s="28"/>
    </row>
    <row r="661" spans="1:1" ht="18.75" x14ac:dyDescent="0.3">
      <c r="A661" s="28"/>
    </row>
    <row r="662" spans="1:1" ht="18.75" x14ac:dyDescent="0.3">
      <c r="A662" s="28"/>
    </row>
    <row r="663" spans="1:1" ht="18.75" x14ac:dyDescent="0.3">
      <c r="A663" s="28"/>
    </row>
    <row r="664" spans="1:1" ht="18.75" x14ac:dyDescent="0.3">
      <c r="A664" s="28"/>
    </row>
    <row r="665" spans="1:1" ht="18.75" x14ac:dyDescent="0.3">
      <c r="A665" s="28"/>
    </row>
    <row r="666" spans="1:1" ht="18.75" x14ac:dyDescent="0.3">
      <c r="A666" s="28"/>
    </row>
    <row r="667" spans="1:1" ht="18.75" x14ac:dyDescent="0.3">
      <c r="A667" s="28"/>
    </row>
    <row r="668" spans="1:1" ht="18.75" x14ac:dyDescent="0.3">
      <c r="A668" s="28"/>
    </row>
    <row r="669" spans="1:1" ht="18.75" x14ac:dyDescent="0.3">
      <c r="A669" s="28"/>
    </row>
    <row r="670" spans="1:1" ht="18.75" x14ac:dyDescent="0.3">
      <c r="A670" s="28"/>
    </row>
    <row r="671" spans="1:1" ht="18.75" x14ac:dyDescent="0.3">
      <c r="A671" s="28"/>
    </row>
    <row r="672" spans="1:1" ht="18.75" x14ac:dyDescent="0.3">
      <c r="A672" s="28"/>
    </row>
    <row r="673" spans="1:1" ht="18.75" x14ac:dyDescent="0.3">
      <c r="A673" s="28"/>
    </row>
    <row r="674" spans="1:1" ht="18.75" x14ac:dyDescent="0.3">
      <c r="A674" s="28"/>
    </row>
    <row r="675" spans="1:1" ht="18.75" x14ac:dyDescent="0.3">
      <c r="A675" s="28"/>
    </row>
    <row r="676" spans="1:1" ht="18.75" x14ac:dyDescent="0.3">
      <c r="A676" s="28"/>
    </row>
    <row r="677" spans="1:1" ht="18.75" x14ac:dyDescent="0.3">
      <c r="A677" s="28"/>
    </row>
    <row r="678" spans="1:1" ht="18.75" x14ac:dyDescent="0.3">
      <c r="A678" s="28"/>
    </row>
    <row r="679" spans="1:1" ht="18.75" x14ac:dyDescent="0.3">
      <c r="A679" s="28"/>
    </row>
    <row r="680" spans="1:1" ht="18.75" x14ac:dyDescent="0.3">
      <c r="A680" s="28"/>
    </row>
    <row r="681" spans="1:1" ht="18.75" x14ac:dyDescent="0.3">
      <c r="A681" s="28"/>
    </row>
    <row r="682" spans="1:1" ht="18.75" x14ac:dyDescent="0.3">
      <c r="A682" s="28"/>
    </row>
    <row r="683" spans="1:1" ht="18.75" x14ac:dyDescent="0.3">
      <c r="A683" s="28"/>
    </row>
    <row r="684" spans="1:1" ht="18.75" x14ac:dyDescent="0.3">
      <c r="A684" s="28"/>
    </row>
    <row r="685" spans="1:1" ht="18.75" x14ac:dyDescent="0.3">
      <c r="A685" s="28"/>
    </row>
    <row r="686" spans="1:1" ht="18.75" x14ac:dyDescent="0.3">
      <c r="A686" s="28"/>
    </row>
    <row r="687" spans="1:1" ht="18.75" x14ac:dyDescent="0.3">
      <c r="A687" s="28"/>
    </row>
    <row r="688" spans="1:1" ht="18.75" x14ac:dyDescent="0.3">
      <c r="A688" s="28"/>
    </row>
    <row r="689" spans="1:1" ht="18.75" x14ac:dyDescent="0.3">
      <c r="A689" s="28"/>
    </row>
    <row r="690" spans="1:1" ht="18.75" x14ac:dyDescent="0.3">
      <c r="A690" s="28"/>
    </row>
    <row r="691" spans="1:1" ht="18.75" x14ac:dyDescent="0.3">
      <c r="A691" s="28"/>
    </row>
    <row r="692" spans="1:1" ht="18.75" x14ac:dyDescent="0.3">
      <c r="A692" s="28"/>
    </row>
    <row r="693" spans="1:1" ht="18.75" x14ac:dyDescent="0.3">
      <c r="A693" s="28"/>
    </row>
    <row r="694" spans="1:1" ht="18.75" x14ac:dyDescent="0.3">
      <c r="A694" s="28"/>
    </row>
    <row r="695" spans="1:1" ht="18.75" x14ac:dyDescent="0.3">
      <c r="A695" s="28"/>
    </row>
    <row r="696" spans="1:1" ht="18.75" x14ac:dyDescent="0.3">
      <c r="A696" s="28"/>
    </row>
    <row r="697" spans="1:1" ht="18.75" x14ac:dyDescent="0.3">
      <c r="A697" s="28"/>
    </row>
    <row r="698" spans="1:1" ht="18.75" x14ac:dyDescent="0.3">
      <c r="A698" s="28"/>
    </row>
    <row r="699" spans="1:1" ht="18.75" x14ac:dyDescent="0.3">
      <c r="A699" s="28"/>
    </row>
    <row r="700" spans="1:1" ht="18.75" x14ac:dyDescent="0.3">
      <c r="A700" s="28"/>
    </row>
    <row r="701" spans="1:1" ht="18.75" x14ac:dyDescent="0.3">
      <c r="A701" s="28"/>
    </row>
    <row r="702" spans="1:1" ht="18.75" x14ac:dyDescent="0.3">
      <c r="A702" s="28"/>
    </row>
    <row r="703" spans="1:1" ht="18.75" x14ac:dyDescent="0.3">
      <c r="A703" s="28"/>
    </row>
    <row r="704" spans="1:1" ht="18.75" x14ac:dyDescent="0.3">
      <c r="A704" s="28"/>
    </row>
    <row r="705" spans="1:1" ht="18.75" x14ac:dyDescent="0.3">
      <c r="A705" s="28"/>
    </row>
    <row r="706" spans="1:1" ht="18.75" x14ac:dyDescent="0.3">
      <c r="A706" s="28"/>
    </row>
    <row r="707" spans="1:1" ht="18.75" x14ac:dyDescent="0.3">
      <c r="A707" s="28"/>
    </row>
    <row r="708" spans="1:1" ht="18.75" x14ac:dyDescent="0.3">
      <c r="A708" s="28"/>
    </row>
    <row r="709" spans="1:1" ht="18.75" x14ac:dyDescent="0.3">
      <c r="A709" s="28"/>
    </row>
    <row r="710" spans="1:1" ht="18.75" x14ac:dyDescent="0.3">
      <c r="A710" s="28"/>
    </row>
    <row r="711" spans="1:1" ht="18.75" x14ac:dyDescent="0.3">
      <c r="A711" s="28"/>
    </row>
    <row r="712" spans="1:1" ht="18.75" x14ac:dyDescent="0.3">
      <c r="A712" s="28"/>
    </row>
    <row r="713" spans="1:1" ht="18.75" x14ac:dyDescent="0.3">
      <c r="A713" s="28"/>
    </row>
    <row r="714" spans="1:1" ht="18.75" x14ac:dyDescent="0.3">
      <c r="A714" s="28"/>
    </row>
    <row r="715" spans="1:1" ht="18.75" x14ac:dyDescent="0.3">
      <c r="A715" s="28"/>
    </row>
    <row r="716" spans="1:1" ht="18.75" x14ac:dyDescent="0.3">
      <c r="A716" s="28"/>
    </row>
    <row r="717" spans="1:1" ht="18.75" x14ac:dyDescent="0.3">
      <c r="A717" s="28"/>
    </row>
    <row r="718" spans="1:1" ht="18.75" x14ac:dyDescent="0.3">
      <c r="A718" s="28"/>
    </row>
    <row r="719" spans="1:1" ht="18.75" x14ac:dyDescent="0.3">
      <c r="A719" s="28"/>
    </row>
    <row r="720" spans="1:1" ht="18.75" x14ac:dyDescent="0.3">
      <c r="A720" s="28"/>
    </row>
    <row r="721" spans="1:1" ht="18.75" x14ac:dyDescent="0.3">
      <c r="A721" s="28"/>
    </row>
    <row r="722" spans="1:1" ht="18.75" x14ac:dyDescent="0.3">
      <c r="A722" s="28"/>
    </row>
    <row r="723" spans="1:1" ht="18.75" x14ac:dyDescent="0.3">
      <c r="A723" s="28"/>
    </row>
    <row r="724" spans="1:1" ht="18.75" x14ac:dyDescent="0.3">
      <c r="A724" s="28"/>
    </row>
    <row r="725" spans="1:1" ht="18.75" x14ac:dyDescent="0.3">
      <c r="A725" s="28"/>
    </row>
    <row r="726" spans="1:1" ht="18.75" x14ac:dyDescent="0.3">
      <c r="A726" s="28"/>
    </row>
    <row r="727" spans="1:1" ht="18.75" x14ac:dyDescent="0.3">
      <c r="A727" s="28"/>
    </row>
    <row r="728" spans="1:1" ht="18.75" x14ac:dyDescent="0.3">
      <c r="A728" s="28"/>
    </row>
    <row r="729" spans="1:1" ht="18.75" x14ac:dyDescent="0.3">
      <c r="A729" s="28"/>
    </row>
    <row r="730" spans="1:1" ht="18.75" x14ac:dyDescent="0.3">
      <c r="A730" s="28"/>
    </row>
    <row r="731" spans="1:1" ht="18.75" x14ac:dyDescent="0.3">
      <c r="A731" s="28"/>
    </row>
    <row r="732" spans="1:1" ht="18.75" x14ac:dyDescent="0.3">
      <c r="A732" s="28"/>
    </row>
    <row r="733" spans="1:1" ht="18.75" x14ac:dyDescent="0.3">
      <c r="A733" s="28"/>
    </row>
    <row r="734" spans="1:1" ht="18.75" x14ac:dyDescent="0.3">
      <c r="A734" s="28"/>
    </row>
    <row r="735" spans="1:1" ht="18.75" x14ac:dyDescent="0.3">
      <c r="A735" s="28"/>
    </row>
    <row r="736" spans="1:1" ht="18.75" x14ac:dyDescent="0.3">
      <c r="A736" s="28"/>
    </row>
    <row r="737" spans="1:1" ht="18.75" x14ac:dyDescent="0.3">
      <c r="A737" s="28"/>
    </row>
    <row r="738" spans="1:1" ht="18.75" x14ac:dyDescent="0.3">
      <c r="A738" s="28"/>
    </row>
    <row r="739" spans="1:1" ht="18.75" x14ac:dyDescent="0.3">
      <c r="A739" s="28"/>
    </row>
    <row r="740" spans="1:1" ht="18.75" x14ac:dyDescent="0.3">
      <c r="A740" s="28"/>
    </row>
    <row r="741" spans="1:1" ht="18.75" x14ac:dyDescent="0.3">
      <c r="A741" s="28"/>
    </row>
    <row r="742" spans="1:1" ht="18.75" x14ac:dyDescent="0.3">
      <c r="A742" s="28"/>
    </row>
    <row r="743" spans="1:1" ht="18.75" x14ac:dyDescent="0.3">
      <c r="A743" s="28"/>
    </row>
    <row r="744" spans="1:1" ht="18.75" x14ac:dyDescent="0.3">
      <c r="A744" s="28"/>
    </row>
    <row r="745" spans="1:1" ht="18.75" x14ac:dyDescent="0.3">
      <c r="A745" s="28"/>
    </row>
    <row r="746" spans="1:1" ht="18.75" x14ac:dyDescent="0.3">
      <c r="A746" s="28"/>
    </row>
    <row r="747" spans="1:1" ht="18.75" x14ac:dyDescent="0.3">
      <c r="A747" s="28"/>
    </row>
    <row r="748" spans="1:1" ht="18.75" x14ac:dyDescent="0.3">
      <c r="A748" s="28"/>
    </row>
    <row r="749" spans="1:1" ht="18.75" x14ac:dyDescent="0.3">
      <c r="A749" s="28"/>
    </row>
    <row r="750" spans="1:1" ht="18.75" x14ac:dyDescent="0.3">
      <c r="A750" s="28"/>
    </row>
    <row r="751" spans="1:1" ht="18.75" x14ac:dyDescent="0.3">
      <c r="A751" s="28"/>
    </row>
    <row r="752" spans="1:1" ht="18.75" x14ac:dyDescent="0.3">
      <c r="A752" s="28"/>
    </row>
    <row r="753" spans="1:1" ht="18.75" x14ac:dyDescent="0.3">
      <c r="A753" s="28"/>
    </row>
    <row r="754" spans="1:1" ht="18.75" x14ac:dyDescent="0.3">
      <c r="A754" s="28"/>
    </row>
    <row r="755" spans="1:1" ht="18.75" x14ac:dyDescent="0.3">
      <c r="A755" s="28"/>
    </row>
    <row r="756" spans="1:1" ht="18.75" x14ac:dyDescent="0.3">
      <c r="A756" s="28"/>
    </row>
    <row r="757" spans="1:1" ht="18.75" x14ac:dyDescent="0.3">
      <c r="A757" s="28"/>
    </row>
    <row r="758" spans="1:1" ht="18.75" x14ac:dyDescent="0.3">
      <c r="A758" s="28"/>
    </row>
    <row r="759" spans="1:1" ht="18.75" x14ac:dyDescent="0.3">
      <c r="A759" s="28"/>
    </row>
    <row r="760" spans="1:1" ht="18.75" x14ac:dyDescent="0.3">
      <c r="A760" s="28"/>
    </row>
    <row r="761" spans="1:1" ht="18.75" x14ac:dyDescent="0.3">
      <c r="A761" s="28"/>
    </row>
    <row r="762" spans="1:1" ht="18.75" x14ac:dyDescent="0.3">
      <c r="A762" s="28"/>
    </row>
    <row r="763" spans="1:1" ht="18.75" x14ac:dyDescent="0.3">
      <c r="A763" s="28"/>
    </row>
    <row r="764" spans="1:1" ht="18.75" x14ac:dyDescent="0.3">
      <c r="A764" s="28"/>
    </row>
    <row r="765" spans="1:1" ht="18.75" x14ac:dyDescent="0.3">
      <c r="A765" s="28"/>
    </row>
    <row r="766" spans="1:1" ht="18.75" x14ac:dyDescent="0.3">
      <c r="A766" s="28"/>
    </row>
    <row r="767" spans="1:1" ht="18.75" x14ac:dyDescent="0.3">
      <c r="A767" s="28"/>
    </row>
    <row r="768" spans="1:1" ht="18.75" x14ac:dyDescent="0.3">
      <c r="A768" s="28"/>
    </row>
    <row r="769" spans="1:1" ht="18.75" x14ac:dyDescent="0.3">
      <c r="A769" s="28"/>
    </row>
    <row r="770" spans="1:1" ht="18.75" x14ac:dyDescent="0.3">
      <c r="A770" s="28"/>
    </row>
    <row r="771" spans="1:1" ht="18.75" x14ac:dyDescent="0.3">
      <c r="A771" s="28"/>
    </row>
    <row r="772" spans="1:1" ht="18.75" x14ac:dyDescent="0.3">
      <c r="A772" s="28"/>
    </row>
    <row r="773" spans="1:1" ht="18.75" x14ac:dyDescent="0.3">
      <c r="A773" s="28"/>
    </row>
    <row r="774" spans="1:1" ht="18.75" x14ac:dyDescent="0.3">
      <c r="A774" s="28"/>
    </row>
    <row r="775" spans="1:1" ht="18.75" x14ac:dyDescent="0.3">
      <c r="A775" s="28"/>
    </row>
    <row r="776" spans="1:1" ht="18.75" x14ac:dyDescent="0.3">
      <c r="A776" s="28"/>
    </row>
    <row r="777" spans="1:1" ht="18.75" x14ac:dyDescent="0.3">
      <c r="A777" s="28"/>
    </row>
    <row r="778" spans="1:1" ht="18.75" x14ac:dyDescent="0.3">
      <c r="A778" s="28"/>
    </row>
    <row r="779" spans="1:1" ht="18.75" x14ac:dyDescent="0.3">
      <c r="A779" s="28"/>
    </row>
    <row r="780" spans="1:1" ht="18.75" x14ac:dyDescent="0.3">
      <c r="A780" s="28"/>
    </row>
    <row r="781" spans="1:1" ht="18.75" x14ac:dyDescent="0.3">
      <c r="A781" s="28"/>
    </row>
    <row r="782" spans="1:1" ht="18.75" x14ac:dyDescent="0.3">
      <c r="A782" s="28"/>
    </row>
    <row r="783" spans="1:1" ht="18.75" x14ac:dyDescent="0.3">
      <c r="A783" s="28"/>
    </row>
    <row r="784" spans="1:1" ht="18.75" x14ac:dyDescent="0.3">
      <c r="A784" s="28"/>
    </row>
    <row r="785" spans="1:1" ht="18.75" x14ac:dyDescent="0.3">
      <c r="A785" s="28"/>
    </row>
    <row r="786" spans="1:1" ht="18.75" x14ac:dyDescent="0.3">
      <c r="A786" s="28"/>
    </row>
    <row r="787" spans="1:1" ht="18.75" x14ac:dyDescent="0.3">
      <c r="A787" s="28"/>
    </row>
    <row r="788" spans="1:1" ht="18.75" x14ac:dyDescent="0.3">
      <c r="A788" s="28"/>
    </row>
    <row r="789" spans="1:1" ht="18.75" x14ac:dyDescent="0.3">
      <c r="A789" s="28"/>
    </row>
    <row r="790" spans="1:1" ht="18.75" x14ac:dyDescent="0.3">
      <c r="A790" s="28"/>
    </row>
    <row r="791" spans="1:1" ht="18.75" x14ac:dyDescent="0.3">
      <c r="A791" s="28"/>
    </row>
    <row r="792" spans="1:1" ht="18.75" x14ac:dyDescent="0.3">
      <c r="A792" s="28"/>
    </row>
    <row r="793" spans="1:1" ht="18.75" x14ac:dyDescent="0.3">
      <c r="A793" s="28"/>
    </row>
    <row r="794" spans="1:1" ht="18.75" x14ac:dyDescent="0.3">
      <c r="A794" s="28"/>
    </row>
    <row r="795" spans="1:1" ht="18.75" x14ac:dyDescent="0.3">
      <c r="A795" s="28"/>
    </row>
    <row r="796" spans="1:1" ht="18.75" x14ac:dyDescent="0.3">
      <c r="A796" s="28"/>
    </row>
    <row r="797" spans="1:1" ht="18.75" x14ac:dyDescent="0.3">
      <c r="A797" s="28"/>
    </row>
    <row r="798" spans="1:1" ht="18.75" x14ac:dyDescent="0.3">
      <c r="A798" s="28"/>
    </row>
    <row r="799" spans="1:1" ht="18.75" x14ac:dyDescent="0.3">
      <c r="A799" s="28"/>
    </row>
    <row r="800" spans="1:1" ht="18.75" x14ac:dyDescent="0.3">
      <c r="A800" s="28"/>
    </row>
    <row r="801" spans="1:1" ht="18.75" x14ac:dyDescent="0.3">
      <c r="A801" s="28"/>
    </row>
    <row r="802" spans="1:1" ht="18.75" x14ac:dyDescent="0.3">
      <c r="A802" s="28"/>
    </row>
    <row r="803" spans="1:1" ht="18.75" x14ac:dyDescent="0.3">
      <c r="A803" s="28"/>
    </row>
    <row r="804" spans="1:1" ht="18.75" x14ac:dyDescent="0.3">
      <c r="A804" s="28"/>
    </row>
    <row r="805" spans="1:1" ht="18.75" x14ac:dyDescent="0.3">
      <c r="A805" s="28"/>
    </row>
    <row r="806" spans="1:1" ht="18.75" x14ac:dyDescent="0.3">
      <c r="A806" s="28"/>
    </row>
    <row r="807" spans="1:1" ht="18.75" x14ac:dyDescent="0.3">
      <c r="A807" s="28"/>
    </row>
    <row r="808" spans="1:1" ht="18.75" x14ac:dyDescent="0.3">
      <c r="A808" s="28"/>
    </row>
    <row r="809" spans="1:1" ht="18.75" x14ac:dyDescent="0.3">
      <c r="A809" s="28"/>
    </row>
    <row r="810" spans="1:1" ht="18.75" x14ac:dyDescent="0.3">
      <c r="A810" s="28"/>
    </row>
    <row r="811" spans="1:1" ht="18.75" x14ac:dyDescent="0.3">
      <c r="A811" s="28"/>
    </row>
    <row r="812" spans="1:1" ht="18.75" x14ac:dyDescent="0.3">
      <c r="A812" s="28"/>
    </row>
    <row r="813" spans="1:1" ht="18.75" x14ac:dyDescent="0.3">
      <c r="A813" s="28"/>
    </row>
    <row r="814" spans="1:1" ht="18.75" x14ac:dyDescent="0.3">
      <c r="A814" s="28"/>
    </row>
    <row r="815" spans="1:1" ht="18.75" x14ac:dyDescent="0.3">
      <c r="A815" s="28"/>
    </row>
    <row r="816" spans="1:1" ht="18.75" x14ac:dyDescent="0.3">
      <c r="A816" s="28"/>
    </row>
    <row r="817" spans="1:1" ht="18.75" x14ac:dyDescent="0.3">
      <c r="A817" s="28"/>
    </row>
    <row r="818" spans="1:1" ht="18.75" x14ac:dyDescent="0.3">
      <c r="A818" s="28"/>
    </row>
    <row r="819" spans="1:1" ht="18.75" x14ac:dyDescent="0.3">
      <c r="A819" s="28"/>
    </row>
    <row r="820" spans="1:1" ht="18.75" x14ac:dyDescent="0.3">
      <c r="A820" s="28"/>
    </row>
    <row r="821" spans="1:1" ht="18.75" x14ac:dyDescent="0.3">
      <c r="A821" s="28"/>
    </row>
    <row r="822" spans="1:1" ht="18.75" x14ac:dyDescent="0.3">
      <c r="A822" s="28"/>
    </row>
    <row r="823" spans="1:1" ht="18.75" x14ac:dyDescent="0.3">
      <c r="A823" s="28"/>
    </row>
    <row r="824" spans="1:1" ht="18.75" x14ac:dyDescent="0.3">
      <c r="A824" s="28"/>
    </row>
    <row r="825" spans="1:1" ht="18.75" x14ac:dyDescent="0.3">
      <c r="A825" s="28"/>
    </row>
    <row r="826" spans="1:1" ht="18.75" x14ac:dyDescent="0.3">
      <c r="A826" s="28"/>
    </row>
    <row r="827" spans="1:1" ht="18.75" x14ac:dyDescent="0.3">
      <c r="A827" s="28"/>
    </row>
    <row r="828" spans="1:1" ht="18.75" x14ac:dyDescent="0.3">
      <c r="A828" s="28"/>
    </row>
    <row r="829" spans="1:1" ht="18.75" x14ac:dyDescent="0.3">
      <c r="A829" s="28"/>
    </row>
    <row r="830" spans="1:1" ht="18.75" x14ac:dyDescent="0.3">
      <c r="A830" s="28"/>
    </row>
    <row r="831" spans="1:1" ht="18.75" x14ac:dyDescent="0.3">
      <c r="A831" s="28"/>
    </row>
    <row r="832" spans="1:1" ht="18.75" x14ac:dyDescent="0.3">
      <c r="A832" s="28"/>
    </row>
    <row r="833" spans="1:1" ht="18.75" x14ac:dyDescent="0.3">
      <c r="A833" s="28"/>
    </row>
    <row r="834" spans="1:1" ht="18.75" x14ac:dyDescent="0.3">
      <c r="A834" s="28"/>
    </row>
    <row r="835" spans="1:1" ht="18.75" x14ac:dyDescent="0.3">
      <c r="A835" s="28"/>
    </row>
    <row r="836" spans="1:1" ht="18.75" x14ac:dyDescent="0.3">
      <c r="A836" s="28"/>
    </row>
    <row r="837" spans="1:1" ht="18.75" x14ac:dyDescent="0.3">
      <c r="A837" s="28"/>
    </row>
    <row r="838" spans="1:1" ht="18.75" x14ac:dyDescent="0.3">
      <c r="A838" s="28"/>
    </row>
    <row r="839" spans="1:1" ht="18.75" x14ac:dyDescent="0.3">
      <c r="A839" s="28"/>
    </row>
    <row r="840" spans="1:1" ht="18.75" x14ac:dyDescent="0.3">
      <c r="A840" s="28"/>
    </row>
    <row r="841" spans="1:1" ht="18.75" x14ac:dyDescent="0.3">
      <c r="A841" s="28"/>
    </row>
    <row r="842" spans="1:1" ht="18.75" x14ac:dyDescent="0.3">
      <c r="A842" s="28"/>
    </row>
    <row r="843" spans="1:1" ht="18.75" x14ac:dyDescent="0.3">
      <c r="A843" s="28"/>
    </row>
    <row r="844" spans="1:1" ht="18.75" x14ac:dyDescent="0.3">
      <c r="A844" s="28"/>
    </row>
    <row r="845" spans="1:1" ht="18.75" x14ac:dyDescent="0.3">
      <c r="A845" s="28"/>
    </row>
    <row r="846" spans="1:1" ht="18.75" x14ac:dyDescent="0.3">
      <c r="A846" s="28"/>
    </row>
    <row r="847" spans="1:1" ht="18.75" x14ac:dyDescent="0.3">
      <c r="A847" s="28"/>
    </row>
    <row r="848" spans="1:1" ht="18.75" x14ac:dyDescent="0.3">
      <c r="A848" s="28"/>
    </row>
    <row r="849" spans="1:1" ht="18.75" x14ac:dyDescent="0.3">
      <c r="A849" s="28"/>
    </row>
    <row r="850" spans="1:1" ht="18.75" x14ac:dyDescent="0.3">
      <c r="A850" s="28"/>
    </row>
    <row r="851" spans="1:1" ht="18.75" x14ac:dyDescent="0.3">
      <c r="A851" s="28"/>
    </row>
    <row r="852" spans="1:1" ht="18.75" x14ac:dyDescent="0.3">
      <c r="A852" s="28"/>
    </row>
    <row r="853" spans="1:1" ht="18.75" x14ac:dyDescent="0.3">
      <c r="A853" s="28"/>
    </row>
    <row r="854" spans="1:1" ht="18.75" x14ac:dyDescent="0.3">
      <c r="A854" s="28"/>
    </row>
    <row r="855" spans="1:1" ht="18.75" x14ac:dyDescent="0.3">
      <c r="A855" s="28"/>
    </row>
    <row r="856" spans="1:1" ht="18.75" x14ac:dyDescent="0.3">
      <c r="A856" s="28"/>
    </row>
    <row r="857" spans="1:1" ht="18.75" x14ac:dyDescent="0.3">
      <c r="A857" s="28"/>
    </row>
    <row r="858" spans="1:1" ht="18.75" x14ac:dyDescent="0.3">
      <c r="A858" s="28"/>
    </row>
    <row r="859" spans="1:1" ht="18.75" x14ac:dyDescent="0.3">
      <c r="A859" s="28"/>
    </row>
    <row r="860" spans="1:1" ht="18.75" x14ac:dyDescent="0.3">
      <c r="A860" s="28"/>
    </row>
    <row r="861" spans="1:1" ht="18.75" x14ac:dyDescent="0.3">
      <c r="A861" s="28"/>
    </row>
    <row r="862" spans="1:1" ht="18.75" x14ac:dyDescent="0.3">
      <c r="A862" s="28"/>
    </row>
    <row r="863" spans="1:1" ht="18.75" x14ac:dyDescent="0.3">
      <c r="A863" s="28"/>
    </row>
    <row r="864" spans="1:1" ht="18.75" x14ac:dyDescent="0.3">
      <c r="A864" s="28"/>
    </row>
    <row r="865" spans="1:1" ht="18.75" x14ac:dyDescent="0.3">
      <c r="A865" s="28"/>
    </row>
    <row r="866" spans="1:1" ht="18.75" x14ac:dyDescent="0.3">
      <c r="A866" s="28"/>
    </row>
    <row r="867" spans="1:1" ht="18.75" x14ac:dyDescent="0.3">
      <c r="A867" s="28"/>
    </row>
    <row r="868" spans="1:1" ht="18.75" x14ac:dyDescent="0.3">
      <c r="A868" s="28"/>
    </row>
    <row r="869" spans="1:1" ht="18.75" x14ac:dyDescent="0.3">
      <c r="A869" s="28"/>
    </row>
    <row r="870" spans="1:1" ht="18.75" x14ac:dyDescent="0.3">
      <c r="A870" s="28"/>
    </row>
    <row r="871" spans="1:1" ht="18.75" x14ac:dyDescent="0.3">
      <c r="A871" s="28"/>
    </row>
    <row r="872" spans="1:1" ht="18.75" x14ac:dyDescent="0.3">
      <c r="A872" s="28"/>
    </row>
    <row r="873" spans="1:1" ht="18.75" x14ac:dyDescent="0.3">
      <c r="A873" s="28"/>
    </row>
    <row r="874" spans="1:1" ht="18.75" x14ac:dyDescent="0.3">
      <c r="A874" s="28"/>
    </row>
    <row r="875" spans="1:1" ht="18.75" x14ac:dyDescent="0.3">
      <c r="A875" s="28"/>
    </row>
    <row r="876" spans="1:1" ht="18.75" x14ac:dyDescent="0.3">
      <c r="A876" s="28"/>
    </row>
    <row r="877" spans="1:1" ht="18.75" x14ac:dyDescent="0.3">
      <c r="A877" s="28"/>
    </row>
    <row r="878" spans="1:1" ht="18.75" x14ac:dyDescent="0.3">
      <c r="A878" s="28"/>
    </row>
    <row r="879" spans="1:1" ht="18.75" x14ac:dyDescent="0.3">
      <c r="A879" s="28"/>
    </row>
    <row r="880" spans="1:1" ht="18.75" x14ac:dyDescent="0.3">
      <c r="A880" s="28"/>
    </row>
    <row r="881" spans="1:1" ht="18.75" x14ac:dyDescent="0.3">
      <c r="A881" s="28"/>
    </row>
    <row r="882" spans="1:1" ht="18.75" x14ac:dyDescent="0.3">
      <c r="A882" s="28"/>
    </row>
    <row r="883" spans="1:1" ht="18.75" x14ac:dyDescent="0.3">
      <c r="A883" s="28"/>
    </row>
    <row r="884" spans="1:1" ht="18.75" x14ac:dyDescent="0.3">
      <c r="A884" s="28"/>
    </row>
    <row r="885" spans="1:1" ht="18.75" x14ac:dyDescent="0.3">
      <c r="A885" s="28"/>
    </row>
    <row r="886" spans="1:1" ht="18.75" x14ac:dyDescent="0.3">
      <c r="A886" s="28"/>
    </row>
    <row r="887" spans="1:1" ht="18.75" x14ac:dyDescent="0.3">
      <c r="A887" s="28"/>
    </row>
    <row r="888" spans="1:1" ht="18.75" x14ac:dyDescent="0.3">
      <c r="A888" s="28"/>
    </row>
    <row r="889" spans="1:1" ht="18.75" x14ac:dyDescent="0.3">
      <c r="A889" s="28"/>
    </row>
    <row r="890" spans="1:1" ht="18.75" x14ac:dyDescent="0.3">
      <c r="A890" s="28"/>
    </row>
    <row r="891" spans="1:1" ht="18.75" x14ac:dyDescent="0.3">
      <c r="A891" s="28"/>
    </row>
    <row r="892" spans="1:1" ht="18.75" x14ac:dyDescent="0.3">
      <c r="A892" s="28"/>
    </row>
    <row r="893" spans="1:1" ht="18.75" x14ac:dyDescent="0.3">
      <c r="A893" s="28"/>
    </row>
    <row r="894" spans="1:1" ht="18.75" x14ac:dyDescent="0.3">
      <c r="A894" s="28"/>
    </row>
    <row r="895" spans="1:1" ht="18.75" x14ac:dyDescent="0.3">
      <c r="A895" s="28"/>
    </row>
    <row r="896" spans="1:1" ht="18.75" x14ac:dyDescent="0.3">
      <c r="A896" s="28"/>
    </row>
    <row r="897" spans="1:1" ht="18.75" x14ac:dyDescent="0.3">
      <c r="A897" s="28"/>
    </row>
    <row r="898" spans="1:1" ht="18.75" x14ac:dyDescent="0.3">
      <c r="A898" s="28"/>
    </row>
    <row r="899" spans="1:1" ht="18.75" x14ac:dyDescent="0.3">
      <c r="A899" s="28"/>
    </row>
    <row r="900" spans="1:1" ht="18.75" x14ac:dyDescent="0.3">
      <c r="A900" s="28"/>
    </row>
    <row r="901" spans="1:1" ht="18.75" x14ac:dyDescent="0.3">
      <c r="A901" s="28"/>
    </row>
    <row r="902" spans="1:1" ht="18.75" x14ac:dyDescent="0.3">
      <c r="A902" s="28"/>
    </row>
    <row r="903" spans="1:1" ht="18.75" x14ac:dyDescent="0.3">
      <c r="A903" s="28"/>
    </row>
    <row r="904" spans="1:1" ht="18.75" x14ac:dyDescent="0.3">
      <c r="A904" s="28"/>
    </row>
    <row r="905" spans="1:1" ht="18.75" x14ac:dyDescent="0.3">
      <c r="A905" s="28"/>
    </row>
    <row r="906" spans="1:1" ht="18.75" x14ac:dyDescent="0.3">
      <c r="A906" s="28"/>
    </row>
    <row r="907" spans="1:1" ht="18.75" x14ac:dyDescent="0.3">
      <c r="A907" s="28"/>
    </row>
    <row r="908" spans="1:1" ht="18.75" x14ac:dyDescent="0.3">
      <c r="A908" s="28"/>
    </row>
    <row r="909" spans="1:1" ht="18.75" x14ac:dyDescent="0.3">
      <c r="A909" s="28"/>
    </row>
    <row r="910" spans="1:1" ht="18.75" x14ac:dyDescent="0.3">
      <c r="A910" s="28"/>
    </row>
    <row r="911" spans="1:1" ht="18.75" x14ac:dyDescent="0.3">
      <c r="A911" s="28"/>
    </row>
    <row r="912" spans="1:1" ht="18.75" x14ac:dyDescent="0.3">
      <c r="A912" s="28"/>
    </row>
    <row r="913" spans="1:1" ht="18.75" x14ac:dyDescent="0.3">
      <c r="A913" s="28"/>
    </row>
    <row r="914" spans="1:1" ht="18.75" x14ac:dyDescent="0.3">
      <c r="A914" s="28"/>
    </row>
    <row r="915" spans="1:1" ht="18.75" x14ac:dyDescent="0.3">
      <c r="A915" s="28"/>
    </row>
    <row r="916" spans="1:1" ht="18.75" x14ac:dyDescent="0.3">
      <c r="A916" s="28"/>
    </row>
    <row r="917" spans="1:1" ht="18.75" x14ac:dyDescent="0.3">
      <c r="A917" s="28"/>
    </row>
    <row r="918" spans="1:1" ht="18.75" x14ac:dyDescent="0.3">
      <c r="A918" s="28"/>
    </row>
    <row r="919" spans="1:1" ht="18.75" x14ac:dyDescent="0.3">
      <c r="A919" s="28"/>
    </row>
    <row r="920" spans="1:1" ht="18.75" x14ac:dyDescent="0.3">
      <c r="A920" s="28"/>
    </row>
    <row r="921" spans="1:1" ht="18.75" x14ac:dyDescent="0.3">
      <c r="A921" s="28"/>
    </row>
    <row r="922" spans="1:1" ht="18.75" x14ac:dyDescent="0.3">
      <c r="A922" s="28"/>
    </row>
    <row r="923" spans="1:1" ht="18.75" x14ac:dyDescent="0.3">
      <c r="A923" s="28"/>
    </row>
    <row r="924" spans="1:1" ht="18.75" x14ac:dyDescent="0.3">
      <c r="A924" s="28"/>
    </row>
    <row r="925" spans="1:1" ht="18.75" x14ac:dyDescent="0.3">
      <c r="A925" s="28"/>
    </row>
    <row r="926" spans="1:1" ht="18.75" x14ac:dyDescent="0.3">
      <c r="A926" s="28"/>
    </row>
    <row r="927" spans="1:1" ht="18.75" x14ac:dyDescent="0.3">
      <c r="A927" s="28"/>
    </row>
    <row r="928" spans="1:1" ht="18.75" x14ac:dyDescent="0.3">
      <c r="A928" s="28"/>
    </row>
    <row r="929" spans="1:1" ht="18.75" x14ac:dyDescent="0.3">
      <c r="A929" s="28"/>
    </row>
    <row r="930" spans="1:1" ht="18.75" x14ac:dyDescent="0.3">
      <c r="A930" s="28"/>
    </row>
    <row r="931" spans="1:1" ht="18.75" x14ac:dyDescent="0.3">
      <c r="A931" s="28"/>
    </row>
    <row r="932" spans="1:1" ht="18.75" x14ac:dyDescent="0.3">
      <c r="A932" s="28"/>
    </row>
    <row r="933" spans="1:1" ht="18.75" x14ac:dyDescent="0.3">
      <c r="A933" s="28"/>
    </row>
    <row r="934" spans="1:1" ht="18.75" x14ac:dyDescent="0.3">
      <c r="A934" s="28"/>
    </row>
    <row r="935" spans="1:1" ht="18.75" x14ac:dyDescent="0.3">
      <c r="A935" s="28"/>
    </row>
    <row r="936" spans="1:1" ht="18.75" x14ac:dyDescent="0.3">
      <c r="A936" s="28"/>
    </row>
    <row r="937" spans="1:1" ht="18.75" x14ac:dyDescent="0.3">
      <c r="A937" s="28"/>
    </row>
    <row r="938" spans="1:1" ht="18.75" x14ac:dyDescent="0.3">
      <c r="A938" s="28"/>
    </row>
    <row r="939" spans="1:1" ht="18.75" x14ac:dyDescent="0.3">
      <c r="A939" s="28"/>
    </row>
    <row r="940" spans="1:1" ht="18.75" x14ac:dyDescent="0.3">
      <c r="A940" s="28"/>
    </row>
    <row r="941" spans="1:1" ht="18.75" x14ac:dyDescent="0.3">
      <c r="A941" s="28"/>
    </row>
    <row r="942" spans="1:1" ht="18.75" x14ac:dyDescent="0.3">
      <c r="A942" s="28"/>
    </row>
    <row r="943" spans="1:1" ht="18.75" x14ac:dyDescent="0.3">
      <c r="A943" s="28"/>
    </row>
    <row r="944" spans="1:1" ht="18.75" x14ac:dyDescent="0.3">
      <c r="A944" s="28"/>
    </row>
    <row r="945" spans="1:1" ht="18.75" x14ac:dyDescent="0.3">
      <c r="A945" s="28"/>
    </row>
    <row r="946" spans="1:1" ht="18.75" x14ac:dyDescent="0.3">
      <c r="A946" s="28"/>
    </row>
    <row r="947" spans="1:1" ht="18.75" x14ac:dyDescent="0.3">
      <c r="A947" s="28"/>
    </row>
    <row r="948" spans="1:1" ht="18.75" x14ac:dyDescent="0.3">
      <c r="A948" s="28"/>
    </row>
    <row r="949" spans="1:1" ht="18.75" x14ac:dyDescent="0.3">
      <c r="A949" s="28"/>
    </row>
    <row r="950" spans="1:1" ht="18.75" x14ac:dyDescent="0.3">
      <c r="A950" s="28"/>
    </row>
    <row r="951" spans="1:1" ht="18.75" x14ac:dyDescent="0.3">
      <c r="A951" s="28"/>
    </row>
    <row r="952" spans="1:1" ht="18.75" x14ac:dyDescent="0.3">
      <c r="A952" s="28"/>
    </row>
    <row r="953" spans="1:1" ht="18.75" x14ac:dyDescent="0.3">
      <c r="A953" s="28"/>
    </row>
    <row r="954" spans="1:1" ht="18.75" x14ac:dyDescent="0.3">
      <c r="A954" s="28"/>
    </row>
    <row r="955" spans="1:1" ht="18.75" x14ac:dyDescent="0.3">
      <c r="A955" s="28"/>
    </row>
    <row r="956" spans="1:1" ht="18.75" x14ac:dyDescent="0.3">
      <c r="A956" s="28"/>
    </row>
    <row r="957" spans="1:1" ht="18.75" x14ac:dyDescent="0.3">
      <c r="A957" s="28"/>
    </row>
    <row r="958" spans="1:1" ht="18.75" x14ac:dyDescent="0.3">
      <c r="A958" s="28"/>
    </row>
    <row r="959" spans="1:1" ht="18.75" x14ac:dyDescent="0.3">
      <c r="A959" s="28"/>
    </row>
    <row r="960" spans="1:1" ht="18.75" x14ac:dyDescent="0.3">
      <c r="A960" s="28"/>
    </row>
    <row r="961" spans="1:1" ht="18.75" x14ac:dyDescent="0.3">
      <c r="A961" s="28"/>
    </row>
    <row r="962" spans="1:1" ht="18.75" x14ac:dyDescent="0.3">
      <c r="A962" s="28"/>
    </row>
    <row r="963" spans="1:1" ht="18.75" x14ac:dyDescent="0.3">
      <c r="A963" s="28"/>
    </row>
    <row r="964" spans="1:1" ht="18.75" x14ac:dyDescent="0.3">
      <c r="A964" s="28"/>
    </row>
    <row r="965" spans="1:1" ht="18.75" x14ac:dyDescent="0.3">
      <c r="A965" s="28"/>
    </row>
    <row r="966" spans="1:1" ht="18.75" x14ac:dyDescent="0.3">
      <c r="A966" s="28"/>
    </row>
    <row r="967" spans="1:1" ht="18.75" x14ac:dyDescent="0.3">
      <c r="A967" s="28"/>
    </row>
    <row r="968" spans="1:1" ht="18.75" x14ac:dyDescent="0.3">
      <c r="A968" s="28"/>
    </row>
    <row r="969" spans="1:1" ht="18.75" x14ac:dyDescent="0.3">
      <c r="A969" s="28"/>
    </row>
    <row r="970" spans="1:1" ht="18.75" x14ac:dyDescent="0.3">
      <c r="A970" s="28"/>
    </row>
    <row r="971" spans="1:1" ht="18.75" x14ac:dyDescent="0.3">
      <c r="A971" s="28"/>
    </row>
    <row r="972" spans="1:1" ht="18.75" x14ac:dyDescent="0.3">
      <c r="A972" s="28"/>
    </row>
    <row r="973" spans="1:1" ht="18.75" x14ac:dyDescent="0.3">
      <c r="A973" s="28"/>
    </row>
    <row r="974" spans="1:1" ht="18.75" x14ac:dyDescent="0.3">
      <c r="A974" s="28"/>
    </row>
    <row r="975" spans="1:1" ht="18.75" x14ac:dyDescent="0.3">
      <c r="A975" s="28"/>
    </row>
    <row r="976" spans="1:1" ht="18.75" x14ac:dyDescent="0.3">
      <c r="A976" s="28"/>
    </row>
    <row r="977" spans="1:1" ht="18.75" x14ac:dyDescent="0.3">
      <c r="A977" s="28"/>
    </row>
    <row r="978" spans="1:1" ht="18.75" x14ac:dyDescent="0.3">
      <c r="A978" s="28"/>
    </row>
    <row r="979" spans="1:1" ht="18.75" x14ac:dyDescent="0.3">
      <c r="A979" s="28"/>
    </row>
    <row r="980" spans="1:1" ht="18.75" x14ac:dyDescent="0.3">
      <c r="A980" s="28"/>
    </row>
    <row r="981" spans="1:1" ht="18.75" x14ac:dyDescent="0.3">
      <c r="A981" s="28"/>
    </row>
    <row r="982" spans="1:1" ht="18.75" x14ac:dyDescent="0.3">
      <c r="A982" s="28"/>
    </row>
    <row r="983" spans="1:1" ht="18.75" x14ac:dyDescent="0.3">
      <c r="A983" s="28"/>
    </row>
    <row r="984" spans="1:1" ht="18.75" x14ac:dyDescent="0.3">
      <c r="A984" s="28"/>
    </row>
    <row r="985" spans="1:1" ht="18.75" x14ac:dyDescent="0.3">
      <c r="A985" s="28"/>
    </row>
    <row r="986" spans="1:1" ht="18.75" x14ac:dyDescent="0.3">
      <c r="A986" s="28"/>
    </row>
    <row r="987" spans="1:1" ht="18.75" x14ac:dyDescent="0.3">
      <c r="A987" s="28"/>
    </row>
    <row r="988" spans="1:1" ht="18.75" x14ac:dyDescent="0.3">
      <c r="A988" s="28"/>
    </row>
    <row r="989" spans="1:1" ht="18.75" x14ac:dyDescent="0.3">
      <c r="A989" s="28"/>
    </row>
    <row r="990" spans="1:1" ht="18.75" x14ac:dyDescent="0.3">
      <c r="A990" s="28"/>
    </row>
    <row r="991" spans="1:1" ht="18.75" x14ac:dyDescent="0.3">
      <c r="A991" s="28"/>
    </row>
    <row r="992" spans="1:1" ht="18.75" x14ac:dyDescent="0.3">
      <c r="A992" s="28"/>
    </row>
    <row r="993" spans="1:1" ht="18.75" x14ac:dyDescent="0.3">
      <c r="A993" s="28"/>
    </row>
  </sheetData>
  <mergeCells count="3">
    <mergeCell ref="I11:J20"/>
    <mergeCell ref="C1:D1"/>
    <mergeCell ref="E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0DDE1-2021-4ED5-BF23-F6FE437466EB}">
  <dimension ref="A1:B52"/>
  <sheetViews>
    <sheetView tabSelected="1" topLeftCell="A4" zoomScale="80" zoomScaleNormal="80" workbookViewId="0">
      <selection activeCell="V11" sqref="V11"/>
    </sheetView>
  </sheetViews>
  <sheetFormatPr defaultRowHeight="15.75" x14ac:dyDescent="0.25"/>
  <cols>
    <col min="1" max="2" width="27.375" customWidth="1"/>
  </cols>
  <sheetData>
    <row r="1" spans="1:2" ht="30.75" thickBot="1" x14ac:dyDescent="0.3">
      <c r="A1" s="44" t="s">
        <v>212</v>
      </c>
      <c r="B1" s="45" t="s">
        <v>213</v>
      </c>
    </row>
    <row r="2" spans="1:2" ht="16.5" thickBot="1" x14ac:dyDescent="0.3">
      <c r="A2" s="46" t="s">
        <v>120</v>
      </c>
      <c r="B2" s="47">
        <v>-2.0000000000000001E-4</v>
      </c>
    </row>
    <row r="3" spans="1:2" ht="16.5" thickBot="1" x14ac:dyDescent="0.3">
      <c r="A3" s="46" t="s">
        <v>69</v>
      </c>
      <c r="B3" s="47">
        <v>0</v>
      </c>
    </row>
    <row r="4" spans="1:2" ht="16.5" thickBot="1" x14ac:dyDescent="0.3">
      <c r="A4" s="46" t="s">
        <v>11</v>
      </c>
      <c r="B4" s="47">
        <v>0</v>
      </c>
    </row>
    <row r="5" spans="1:2" ht="16.5" thickBot="1" x14ac:dyDescent="0.3">
      <c r="A5" s="46" t="s">
        <v>14</v>
      </c>
      <c r="B5" s="47">
        <v>0</v>
      </c>
    </row>
    <row r="6" spans="1:2" ht="16.5" thickBot="1" x14ac:dyDescent="0.3">
      <c r="A6" s="46" t="s">
        <v>16</v>
      </c>
      <c r="B6" s="47">
        <v>0</v>
      </c>
    </row>
    <row r="7" spans="1:2" ht="16.5" thickBot="1" x14ac:dyDescent="0.3">
      <c r="A7" s="46" t="s">
        <v>17</v>
      </c>
      <c r="B7" s="47">
        <v>0</v>
      </c>
    </row>
    <row r="8" spans="1:2" ht="16.5" thickBot="1" x14ac:dyDescent="0.3">
      <c r="A8" s="46" t="s">
        <v>19</v>
      </c>
      <c r="B8" s="47">
        <v>0</v>
      </c>
    </row>
    <row r="9" spans="1:2" ht="16.5" thickBot="1" x14ac:dyDescent="0.3">
      <c r="A9" s="46" t="s">
        <v>62</v>
      </c>
      <c r="B9" s="47">
        <v>0</v>
      </c>
    </row>
    <row r="10" spans="1:2" ht="16.5" thickBot="1" x14ac:dyDescent="0.3">
      <c r="A10" s="46" t="s">
        <v>21</v>
      </c>
      <c r="B10" s="47">
        <v>0</v>
      </c>
    </row>
    <row r="11" spans="1:2" ht="16.5" thickBot="1" x14ac:dyDescent="0.3">
      <c r="A11" s="46" t="s">
        <v>23</v>
      </c>
      <c r="B11" s="47">
        <v>0</v>
      </c>
    </row>
    <row r="12" spans="1:2" ht="16.5" thickBot="1" x14ac:dyDescent="0.3">
      <c r="A12" s="46" t="s">
        <v>26</v>
      </c>
      <c r="B12" s="47">
        <v>0</v>
      </c>
    </row>
    <row r="13" spans="1:2" ht="16.5" thickBot="1" x14ac:dyDescent="0.3">
      <c r="A13" s="46" t="s">
        <v>27</v>
      </c>
      <c r="B13" s="47">
        <v>0</v>
      </c>
    </row>
    <row r="14" spans="1:2" ht="16.5" thickBot="1" x14ac:dyDescent="0.3">
      <c r="A14" s="46" t="s">
        <v>28</v>
      </c>
      <c r="B14" s="47">
        <v>0</v>
      </c>
    </row>
    <row r="15" spans="1:2" ht="16.5" thickBot="1" x14ac:dyDescent="0.3">
      <c r="A15" s="46" t="s">
        <v>30</v>
      </c>
      <c r="B15" s="47">
        <v>0</v>
      </c>
    </row>
    <row r="16" spans="1:2" ht="16.5" thickBot="1" x14ac:dyDescent="0.3">
      <c r="A16" s="46" t="s">
        <v>33</v>
      </c>
      <c r="B16" s="47">
        <v>0</v>
      </c>
    </row>
    <row r="17" spans="1:2" ht="16.5" thickBot="1" x14ac:dyDescent="0.3">
      <c r="A17" s="46" t="s">
        <v>34</v>
      </c>
      <c r="B17" s="47">
        <v>0</v>
      </c>
    </row>
    <row r="18" spans="1:2" ht="16.5" thickBot="1" x14ac:dyDescent="0.3">
      <c r="A18" s="46" t="s">
        <v>35</v>
      </c>
      <c r="B18" s="47">
        <v>0</v>
      </c>
    </row>
    <row r="19" spans="1:2" ht="16.5" thickBot="1" x14ac:dyDescent="0.3">
      <c r="A19" s="46" t="s">
        <v>36</v>
      </c>
      <c r="B19" s="47">
        <v>0</v>
      </c>
    </row>
    <row r="20" spans="1:2" ht="16.5" thickBot="1" x14ac:dyDescent="0.3">
      <c r="A20" s="46" t="s">
        <v>38</v>
      </c>
      <c r="B20" s="47">
        <v>0</v>
      </c>
    </row>
    <row r="21" spans="1:2" ht="16.5" thickBot="1" x14ac:dyDescent="0.3">
      <c r="A21" s="46" t="s">
        <v>39</v>
      </c>
      <c r="B21" s="47">
        <v>0</v>
      </c>
    </row>
    <row r="22" spans="1:2" ht="16.5" thickBot="1" x14ac:dyDescent="0.3">
      <c r="A22" s="46" t="s">
        <v>41</v>
      </c>
      <c r="B22" s="47">
        <v>0</v>
      </c>
    </row>
    <row r="23" spans="1:2" ht="16.5" thickBot="1" x14ac:dyDescent="0.3">
      <c r="A23" s="46" t="s">
        <v>42</v>
      </c>
      <c r="B23" s="47">
        <v>0</v>
      </c>
    </row>
    <row r="24" spans="1:2" ht="16.5" thickBot="1" x14ac:dyDescent="0.3">
      <c r="A24" s="46" t="s">
        <v>45</v>
      </c>
      <c r="B24" s="47">
        <v>0</v>
      </c>
    </row>
    <row r="25" spans="1:2" ht="16.5" thickBot="1" x14ac:dyDescent="0.3">
      <c r="A25" s="46" t="s">
        <v>46</v>
      </c>
      <c r="B25" s="47">
        <v>0</v>
      </c>
    </row>
    <row r="26" spans="1:2" ht="16.5" thickBot="1" x14ac:dyDescent="0.3">
      <c r="A26" s="46" t="s">
        <v>47</v>
      </c>
      <c r="B26" s="47">
        <v>0</v>
      </c>
    </row>
    <row r="27" spans="1:2" ht="16.5" thickBot="1" x14ac:dyDescent="0.3">
      <c r="A27" s="46" t="s">
        <v>48</v>
      </c>
      <c r="B27" s="47">
        <v>0</v>
      </c>
    </row>
    <row r="28" spans="1:2" ht="16.5" thickBot="1" x14ac:dyDescent="0.3">
      <c r="A28" s="46" t="s">
        <v>49</v>
      </c>
      <c r="B28" s="47">
        <v>0</v>
      </c>
    </row>
    <row r="29" spans="1:2" ht="16.5" thickBot="1" x14ac:dyDescent="0.3">
      <c r="A29" s="46" t="s">
        <v>50</v>
      </c>
      <c r="B29" s="47">
        <v>0</v>
      </c>
    </row>
    <row r="30" spans="1:2" ht="16.5" thickBot="1" x14ac:dyDescent="0.3">
      <c r="A30" s="46" t="s">
        <v>51</v>
      </c>
      <c r="B30" s="47">
        <v>0</v>
      </c>
    </row>
    <row r="31" spans="1:2" ht="16.5" thickBot="1" x14ac:dyDescent="0.3">
      <c r="A31" s="46" t="s">
        <v>52</v>
      </c>
      <c r="B31" s="47">
        <v>0</v>
      </c>
    </row>
    <row r="32" spans="1:2" ht="16.5" thickBot="1" x14ac:dyDescent="0.3">
      <c r="A32" s="46" t="s">
        <v>53</v>
      </c>
      <c r="B32" s="47">
        <v>0</v>
      </c>
    </row>
    <row r="33" spans="1:2" ht="16.5" thickBot="1" x14ac:dyDescent="0.3">
      <c r="A33" s="46" t="s">
        <v>54</v>
      </c>
      <c r="B33" s="47">
        <v>0</v>
      </c>
    </row>
    <row r="34" spans="1:2" ht="16.5" thickBot="1" x14ac:dyDescent="0.3">
      <c r="A34" s="46" t="s">
        <v>55</v>
      </c>
      <c r="B34" s="47">
        <v>0</v>
      </c>
    </row>
    <row r="35" spans="1:2" ht="16.5" thickBot="1" x14ac:dyDescent="0.3">
      <c r="A35" s="46" t="s">
        <v>56</v>
      </c>
      <c r="B35" s="47">
        <v>0</v>
      </c>
    </row>
    <row r="36" spans="1:2" ht="16.5" thickBot="1" x14ac:dyDescent="0.3">
      <c r="A36" s="46" t="s">
        <v>59</v>
      </c>
      <c r="B36" s="47">
        <v>0</v>
      </c>
    </row>
    <row r="37" spans="1:2" ht="16.5" thickBot="1" x14ac:dyDescent="0.3">
      <c r="A37" s="46" t="s">
        <v>60</v>
      </c>
      <c r="B37" s="47">
        <v>0</v>
      </c>
    </row>
    <row r="38" spans="1:2" ht="16.5" thickBot="1" x14ac:dyDescent="0.3">
      <c r="A38" s="46" t="s">
        <v>61</v>
      </c>
      <c r="B38" s="47">
        <v>0</v>
      </c>
    </row>
    <row r="39" spans="1:2" ht="16.5" thickBot="1" x14ac:dyDescent="0.3">
      <c r="A39" s="46" t="s">
        <v>24</v>
      </c>
      <c r="B39" s="47">
        <v>1.4E-3</v>
      </c>
    </row>
    <row r="40" spans="1:2" ht="16.5" thickBot="1" x14ac:dyDescent="0.3">
      <c r="A40" s="46" t="s">
        <v>25</v>
      </c>
      <c r="B40" s="47">
        <v>2.3999999999999998E-3</v>
      </c>
    </row>
    <row r="41" spans="1:2" ht="16.5" thickBot="1" x14ac:dyDescent="0.3">
      <c r="A41" s="46" t="s">
        <v>58</v>
      </c>
      <c r="B41" s="47">
        <v>2.8E-3</v>
      </c>
    </row>
    <row r="42" spans="1:2" ht="16.5" thickBot="1" x14ac:dyDescent="0.3">
      <c r="A42" s="46" t="s">
        <v>13</v>
      </c>
      <c r="B42" s="47">
        <v>5.1000000000000004E-3</v>
      </c>
    </row>
    <row r="43" spans="1:2" ht="16.5" thickBot="1" x14ac:dyDescent="0.3">
      <c r="A43" s="46" t="s">
        <v>37</v>
      </c>
      <c r="B43" s="47">
        <v>6.1000000000000004E-3</v>
      </c>
    </row>
    <row r="44" spans="1:2" ht="16.5" thickBot="1" x14ac:dyDescent="0.3">
      <c r="A44" s="46" t="s">
        <v>22</v>
      </c>
      <c r="B44" s="47">
        <v>6.6E-3</v>
      </c>
    </row>
    <row r="45" spans="1:2" ht="16.5" thickBot="1" x14ac:dyDescent="0.3">
      <c r="A45" s="46" t="s">
        <v>40</v>
      </c>
      <c r="B45" s="47">
        <v>6.8999999999999999E-3</v>
      </c>
    </row>
    <row r="46" spans="1:2" ht="16.5" thickBot="1" x14ac:dyDescent="0.3">
      <c r="A46" s="46" t="s">
        <v>15</v>
      </c>
      <c r="B46" s="47">
        <v>9.2999999999999992E-3</v>
      </c>
    </row>
    <row r="47" spans="1:2" ht="16.5" thickBot="1" x14ac:dyDescent="0.3">
      <c r="A47" s="46" t="s">
        <v>32</v>
      </c>
      <c r="B47" s="47">
        <v>1.06E-2</v>
      </c>
    </row>
    <row r="48" spans="1:2" ht="16.5" thickBot="1" x14ac:dyDescent="0.3">
      <c r="A48" s="46" t="s">
        <v>44</v>
      </c>
      <c r="B48" s="47">
        <v>1.66E-2</v>
      </c>
    </row>
    <row r="49" spans="1:2" ht="16.5" thickBot="1" x14ac:dyDescent="0.3">
      <c r="A49" s="46" t="s">
        <v>57</v>
      </c>
      <c r="B49" s="47">
        <v>1.9099999999999999E-2</v>
      </c>
    </row>
    <row r="50" spans="1:2" ht="16.5" thickBot="1" x14ac:dyDescent="0.3">
      <c r="A50" s="46" t="s">
        <v>20</v>
      </c>
      <c r="B50" s="47">
        <v>3.3099999999999997E-2</v>
      </c>
    </row>
    <row r="51" spans="1:2" ht="16.5" thickBot="1" x14ac:dyDescent="0.3">
      <c r="A51" s="46" t="s">
        <v>31</v>
      </c>
      <c r="B51" s="47">
        <v>6.3600000000000004E-2</v>
      </c>
    </row>
    <row r="52" spans="1:2" ht="16.5" thickBot="1" x14ac:dyDescent="0.3">
      <c r="A52" s="46" t="s">
        <v>43</v>
      </c>
      <c r="B52" s="47">
        <v>9.8799999999999999E-2</v>
      </c>
    </row>
  </sheetData>
  <autoFilter ref="A1:B54" xr:uid="{8135701F-F7C4-4BE3-AE12-A5E4A463FF48}">
    <sortState xmlns:xlrd2="http://schemas.microsoft.com/office/spreadsheetml/2017/richdata2" ref="A2:B54">
      <sortCondition ref="B1:B54"/>
    </sortState>
  </autoFilter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Underlying Data</vt:lpstr>
      <vt:lpstr>Formatted Data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Kenneth McLeod</cp:lastModifiedBy>
  <dcterms:created xsi:type="dcterms:W3CDTF">2018-04-25T16:37:28Z</dcterms:created>
  <dcterms:modified xsi:type="dcterms:W3CDTF">2019-03-06T17:21:57Z</dcterms:modified>
</cp:coreProperties>
</file>