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IV-III - Cities-Updated\"/>
    </mc:Choice>
  </mc:AlternateContent>
  <xr:revisionPtr revIDLastSave="0" documentId="13_ncr:1_{52DEBFB7-8511-48DE-91C0-E9AF42DA55C5}" xr6:coauthVersionLast="45" xr6:coauthVersionMax="45" xr10:uidLastSave="{00000000-0000-0000-0000-000000000000}"/>
  <bookViews>
    <workbookView xWindow="-3090" yWindow="6345" windowWidth="7500" windowHeight="6000" activeTab="3" xr2:uid="{00000000-000D-0000-FFFF-FFFF00000000}"/>
  </bookViews>
  <sheets>
    <sheet name="Data" sheetId="1" r:id="rId1"/>
    <sheet name="Draft" sheetId="2" r:id="rId2"/>
    <sheet name="Large Cities" sheetId="3" r:id="rId3"/>
    <sheet name="Additional Cities" sheetId="4" r:id="rId4"/>
  </sheets>
  <definedNames>
    <definedName name="_xlnm._FilterDatabase" localSheetId="3" hidden="1">'Additional Cities'!$A$1:$H$20</definedName>
    <definedName name="_xlnm._FilterDatabase" localSheetId="0" hidden="1">Data!$A$1:$J$70</definedName>
    <definedName name="_xlnm._FilterDatabase" localSheetId="1" hidden="1">Draft!$I$1:$Q$70</definedName>
    <definedName name="_xlnm._FilterDatabase" localSheetId="2" hidden="1">'Large Cities'!$A$1:$I$51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9" i="1"/>
  <c r="G70" i="1"/>
  <c r="G48" i="1"/>
  <c r="G47" i="1"/>
  <c r="G69" i="1"/>
  <c r="G68" i="1"/>
  <c r="G46" i="1"/>
  <c r="G45" i="1"/>
  <c r="G43" i="1"/>
  <c r="G42" i="1"/>
  <c r="G67" i="1"/>
  <c r="G41" i="1"/>
  <c r="G40" i="1"/>
  <c r="G39" i="1"/>
  <c r="G66" i="1"/>
  <c r="G37" i="1"/>
  <c r="G35" i="1"/>
  <c r="G34" i="1"/>
  <c r="G33" i="1"/>
  <c r="G65" i="1"/>
  <c r="G32" i="1"/>
  <c r="G64" i="1"/>
  <c r="G31" i="1"/>
  <c r="G30" i="1"/>
  <c r="G29" i="1"/>
  <c r="G28" i="1"/>
  <c r="G27" i="1"/>
  <c r="G63" i="1"/>
  <c r="G26" i="1"/>
  <c r="G25" i="1"/>
  <c r="G24" i="1"/>
  <c r="G22" i="1"/>
  <c r="G21" i="1"/>
  <c r="G20" i="1"/>
  <c r="G19" i="1"/>
  <c r="G18" i="1"/>
  <c r="G17" i="1"/>
  <c r="G61" i="1"/>
  <c r="G16" i="1"/>
  <c r="G14" i="1"/>
  <c r="G60" i="1"/>
  <c r="G13" i="1"/>
  <c r="G12" i="1"/>
  <c r="G11" i="1"/>
  <c r="G10" i="1"/>
  <c r="G9" i="1"/>
  <c r="G59" i="1"/>
  <c r="G8" i="1"/>
  <c r="G57" i="1"/>
  <c r="G56" i="1"/>
  <c r="G55" i="1"/>
  <c r="G54" i="1"/>
  <c r="G6" i="1"/>
  <c r="G5" i="1"/>
  <c r="G4" i="1"/>
  <c r="G3" i="1"/>
  <c r="G53" i="1"/>
  <c r="G2" i="1"/>
  <c r="G52" i="1"/>
  <c r="E51" i="1"/>
  <c r="E50" i="1"/>
  <c r="E49" i="1"/>
  <c r="E70" i="1"/>
  <c r="E48" i="1"/>
  <c r="E47" i="1"/>
  <c r="E69" i="1"/>
  <c r="E68" i="1"/>
  <c r="E46" i="1"/>
  <c r="E45" i="1"/>
  <c r="E44" i="1"/>
  <c r="E43" i="1"/>
  <c r="E42" i="1"/>
  <c r="E67" i="1"/>
  <c r="E41" i="1"/>
  <c r="E40" i="1"/>
  <c r="E39" i="1"/>
  <c r="E66" i="1"/>
  <c r="E38" i="1"/>
  <c r="E37" i="1"/>
  <c r="E36" i="1"/>
  <c r="E35" i="1"/>
  <c r="E34" i="1"/>
  <c r="E33" i="1"/>
  <c r="E65" i="1"/>
  <c r="E32" i="1"/>
  <c r="E64" i="1"/>
  <c r="E31" i="1"/>
  <c r="E30" i="1"/>
  <c r="E29" i="1"/>
  <c r="E28" i="1"/>
  <c r="E27" i="1"/>
  <c r="E63" i="1"/>
  <c r="E26" i="1"/>
  <c r="E25" i="1"/>
  <c r="E24" i="1"/>
  <c r="E23" i="1"/>
  <c r="E22" i="1"/>
  <c r="E21" i="1"/>
  <c r="E20" i="1"/>
  <c r="E19" i="1"/>
  <c r="E18" i="1"/>
  <c r="E17" i="1"/>
  <c r="E62" i="1"/>
  <c r="E61" i="1"/>
  <c r="E16" i="1"/>
  <c r="E15" i="1"/>
  <c r="E14" i="1"/>
  <c r="E60" i="1"/>
  <c r="E13" i="1"/>
  <c r="E12" i="1"/>
  <c r="E11" i="1"/>
  <c r="E10" i="1"/>
  <c r="E9" i="1"/>
  <c r="E59" i="1"/>
  <c r="E8" i="1"/>
  <c r="E58" i="1"/>
  <c r="E57" i="1"/>
  <c r="E56" i="1"/>
  <c r="E7" i="1"/>
  <c r="E55" i="1"/>
  <c r="E54" i="1"/>
  <c r="E6" i="1"/>
  <c r="E5" i="1"/>
  <c r="E4" i="1"/>
  <c r="E3" i="1"/>
  <c r="E53" i="1"/>
  <c r="E2" i="1"/>
  <c r="E52" i="1"/>
  <c r="E72" i="1" l="1"/>
</calcChain>
</file>

<file path=xl/sharedStrings.xml><?xml version="1.0" encoding="utf-8"?>
<sst xmlns="http://schemas.openxmlformats.org/spreadsheetml/2006/main" count="842" uniqueCount="229">
  <si>
    <t>Geography</t>
  </si>
  <si>
    <t>Miles of paved public paths</t>
  </si>
  <si>
    <t>Miles of protected bike lanes</t>
  </si>
  <si>
    <t>Miles of unprotected bike lanes</t>
  </si>
  <si>
    <t>Miles of bike infrastructure per square mile</t>
  </si>
  <si>
    <t>Miles of Sidewalks</t>
  </si>
  <si>
    <t>Miles of Sidewalks per square mile</t>
  </si>
  <si>
    <t>Albany city, New York</t>
  </si>
  <si>
    <t>Albuquerque city, New Mexico</t>
  </si>
  <si>
    <t>Anchorage municipality, Alaska</t>
  </si>
  <si>
    <t>Anchorage</t>
  </si>
  <si>
    <t>Arlington city, Texas</t>
  </si>
  <si>
    <t>Atlanta city, Georgia</t>
  </si>
  <si>
    <t>Atlanta</t>
  </si>
  <si>
    <t>Austin city, Texas</t>
  </si>
  <si>
    <t>Baltimore city, Maryland</t>
  </si>
  <si>
    <t>Baltimore</t>
  </si>
  <si>
    <t>Baton Rouge city, Louisiana</t>
  </si>
  <si>
    <t>Baton Rouge</t>
  </si>
  <si>
    <t>not reported</t>
  </si>
  <si>
    <t>Bellingham city, Washington</t>
  </si>
  <si>
    <t>Bellingham</t>
  </si>
  <si>
    <t>Boston city, Massachusetts</t>
  </si>
  <si>
    <t>Boston</t>
  </si>
  <si>
    <t>Not reported</t>
  </si>
  <si>
    <t>Boulder city, Colorado</t>
  </si>
  <si>
    <t>Boulder</t>
  </si>
  <si>
    <t>Burlington city, Vermont</t>
  </si>
  <si>
    <t>Burlington</t>
  </si>
  <si>
    <t>Charleston city, South Carolina</t>
  </si>
  <si>
    <t>Charleston</t>
  </si>
  <si>
    <t>Charlotte city, North Carolina</t>
  </si>
  <si>
    <t>Charlotte</t>
  </si>
  <si>
    <t>Chattanooga city, Tennessee</t>
  </si>
  <si>
    <t>Chattanooga</t>
  </si>
  <si>
    <t>Chicago city, Illinois</t>
  </si>
  <si>
    <t>Chicago</t>
  </si>
  <si>
    <t>Cleveland city, Ohio</t>
  </si>
  <si>
    <t>Colorado Springs city, Colorado</t>
  </si>
  <si>
    <t>Columbus city, Ohio</t>
  </si>
  <si>
    <t>Dallas city, Texas</t>
  </si>
  <si>
    <t>Dallas</t>
  </si>
  <si>
    <t>Davis city, California</t>
  </si>
  <si>
    <t>Davis</t>
  </si>
  <si>
    <t>Denver city, Colorado</t>
  </si>
  <si>
    <t>Denver</t>
  </si>
  <si>
    <t>Detroit city, Michigan</t>
  </si>
  <si>
    <t>Most recent data is from 2010 report</t>
  </si>
  <si>
    <t>El Paso city, Texas</t>
  </si>
  <si>
    <t>Eugene city, Oregon</t>
  </si>
  <si>
    <t>Eugene</t>
  </si>
  <si>
    <t>Fort Collins city, Colorado</t>
  </si>
  <si>
    <t>Fort Collins</t>
  </si>
  <si>
    <t>Fort Worth city, Texas</t>
  </si>
  <si>
    <t>Fort Worth</t>
  </si>
  <si>
    <t>Fresno city, California</t>
  </si>
  <si>
    <t>Houston city, Texas</t>
  </si>
  <si>
    <t>Indianapolis city (balance), Indiana</t>
  </si>
  <si>
    <t>Indianapolis</t>
  </si>
  <si>
    <t>Jacksonville city, Florida</t>
  </si>
  <si>
    <t>Jacksonville</t>
  </si>
  <si>
    <t>Kansas City city, Missouri</t>
  </si>
  <si>
    <t>Las Vegas city, Nevada</t>
  </si>
  <si>
    <t>Long Beach city, California</t>
  </si>
  <si>
    <t>Los Angeles city, California</t>
  </si>
  <si>
    <t>Louisville/Jefferson County metro government (balance), Kentucky</t>
  </si>
  <si>
    <t>Louisville</t>
  </si>
  <si>
    <t>Madison city, Wisconsin</t>
  </si>
  <si>
    <t>Memphis city, Tennessee</t>
  </si>
  <si>
    <t>Mesa city, Arizona</t>
  </si>
  <si>
    <t>Mesa</t>
  </si>
  <si>
    <t>Miami city, Florida</t>
  </si>
  <si>
    <t>Milwaukee city, Wisconsin</t>
  </si>
  <si>
    <t>Milwaukee</t>
  </si>
  <si>
    <t>Minneapolis city, Minnesota</t>
  </si>
  <si>
    <t>Minneapolis</t>
  </si>
  <si>
    <t>Missoula city, Montana</t>
  </si>
  <si>
    <t>Missoula</t>
  </si>
  <si>
    <t>Nashville-Davidson metropolitan government (balance), Tennessee</t>
  </si>
  <si>
    <t>New Orleans city, Louisiana</t>
  </si>
  <si>
    <t>New Orleans</t>
  </si>
  <si>
    <t>New York city, New York</t>
  </si>
  <si>
    <t>Oakland city, California</t>
  </si>
  <si>
    <t>Oklahoma City city, Oklahoma</t>
  </si>
  <si>
    <t>Oklahoma City</t>
  </si>
  <si>
    <t>Omaha city, Nebraska</t>
  </si>
  <si>
    <t>Philadelphia city, Pennsylvania</t>
  </si>
  <si>
    <t>Philadelphia</t>
  </si>
  <si>
    <t>Phoenix city, Arizona</t>
  </si>
  <si>
    <t>Pittsburgh city, Pennsylvania</t>
  </si>
  <si>
    <t>Pittsburgh</t>
  </si>
  <si>
    <t>Portland city, Oregon</t>
  </si>
  <si>
    <t>Raleigh city, North Carolina</t>
  </si>
  <si>
    <t>Raleigh</t>
  </si>
  <si>
    <t>Sacramento city, California</t>
  </si>
  <si>
    <t>Sacramento</t>
  </si>
  <si>
    <t>Salt Lake City city, Utah</t>
  </si>
  <si>
    <t>Salt Lake City</t>
  </si>
  <si>
    <t>San Antonio city, Texas</t>
  </si>
  <si>
    <t>San Diego city, California</t>
  </si>
  <si>
    <t>San Francisco city, California</t>
  </si>
  <si>
    <t>San Jose city, California</t>
  </si>
  <si>
    <t>Seattle city, Washington</t>
  </si>
  <si>
    <t>Spokane city, Washington</t>
  </si>
  <si>
    <t>Spokane</t>
  </si>
  <si>
    <t>St. Louis city, Missouri</t>
  </si>
  <si>
    <t>Tucson city, Arizona</t>
  </si>
  <si>
    <t>Tulsa city, Oklahoma</t>
  </si>
  <si>
    <t>Tulsa</t>
  </si>
  <si>
    <t>Urban Honolulu CDP, Hawaii</t>
  </si>
  <si>
    <t>Honolulu</t>
  </si>
  <si>
    <t>Virginia Beach city, Virginia</t>
  </si>
  <si>
    <t>Washington city, District of Columbia</t>
  </si>
  <si>
    <t>Wichita city, Kansas</t>
  </si>
  <si>
    <t>Dataset Title</t>
  </si>
  <si>
    <t>City Size</t>
  </si>
  <si>
    <t>Land area in square miles</t>
  </si>
  <si>
    <t>Albany</t>
  </si>
  <si>
    <t>msc</t>
  </si>
  <si>
    <t>Albuquerque</t>
    <phoneticPr fontId="0" type="noConversion"/>
  </si>
  <si>
    <t>lg</t>
  </si>
  <si>
    <t>Arlington, TX</t>
    <phoneticPr fontId="0" type="noConversion"/>
  </si>
  <si>
    <t>Austin</t>
  </si>
  <si>
    <t xml:space="preserve">Cleveland </t>
  </si>
  <si>
    <t xml:space="preserve">Colorado Springs </t>
  </si>
  <si>
    <t xml:space="preserve">Columbus </t>
  </si>
  <si>
    <t>Detroit</t>
  </si>
  <si>
    <t xml:space="preserve">El Paso </t>
  </si>
  <si>
    <t xml:space="preserve">Fresno </t>
  </si>
  <si>
    <t xml:space="preserve">Houston </t>
  </si>
  <si>
    <t>Kansas City, MO</t>
  </si>
  <si>
    <t xml:space="preserve">Las Vegas </t>
  </si>
  <si>
    <t xml:space="preserve">Long Beach </t>
  </si>
  <si>
    <t xml:space="preserve">Los Angeles </t>
  </si>
  <si>
    <t>Madison</t>
  </si>
  <si>
    <t xml:space="preserve">Memphis </t>
  </si>
  <si>
    <t xml:space="preserve">Miami </t>
  </si>
  <si>
    <t>Nashville (Metro Gov)</t>
  </si>
  <si>
    <t xml:space="preserve">New York </t>
  </si>
  <si>
    <t xml:space="preserve">Oakland </t>
  </si>
  <si>
    <t xml:space="preserve">Omaha </t>
  </si>
  <si>
    <t xml:space="preserve">Phoenix </t>
  </si>
  <si>
    <t>Portland, OR</t>
  </si>
  <si>
    <t xml:space="preserve">San Antonio </t>
  </si>
  <si>
    <t xml:space="preserve">San Diego </t>
  </si>
  <si>
    <t xml:space="preserve">San Francisco </t>
  </si>
  <si>
    <t xml:space="preserve">San Jose </t>
  </si>
  <si>
    <t xml:space="preserve">Seattle </t>
  </si>
  <si>
    <t>St Louis</t>
  </si>
  <si>
    <t xml:space="preserve">Tucson </t>
  </si>
  <si>
    <t xml:space="preserve">Virginia Beach </t>
  </si>
  <si>
    <t>Washington, DC</t>
  </si>
  <si>
    <t>Wichita, KS</t>
    <phoneticPr fontId="0" type="noConversion"/>
  </si>
  <si>
    <t>Community</t>
  </si>
  <si>
    <t>State</t>
  </si>
  <si>
    <t>Albuquerque</t>
  </si>
  <si>
    <t>NM</t>
  </si>
  <si>
    <t>Arlington</t>
  </si>
  <si>
    <t>TX</t>
  </si>
  <si>
    <t>GA</t>
  </si>
  <si>
    <t>Austin TX</t>
  </si>
  <si>
    <t>TX  </t>
  </si>
  <si>
    <t>MD</t>
  </si>
  <si>
    <t>MA</t>
  </si>
  <si>
    <t>NC</t>
  </si>
  <si>
    <t>IL</t>
  </si>
  <si>
    <t>Cleveland</t>
  </si>
  <si>
    <t>OH</t>
  </si>
  <si>
    <t>Colorado Springs  </t>
  </si>
  <si>
    <t>CO</t>
  </si>
  <si>
    <t>Columbus OH</t>
  </si>
  <si>
    <t xml:space="preserve">Detroit </t>
  </si>
  <si>
    <t>MI</t>
  </si>
  <si>
    <t>El Paso</t>
  </si>
  <si>
    <t>Fresno</t>
  </si>
  <si>
    <t>CA</t>
  </si>
  <si>
    <t>Houston</t>
  </si>
  <si>
    <t>IN</t>
  </si>
  <si>
    <t>FL</t>
  </si>
  <si>
    <t>Kansas City</t>
  </si>
  <si>
    <t>MO</t>
  </si>
  <si>
    <t>Las Vegas</t>
  </si>
  <si>
    <t>NV</t>
  </si>
  <si>
    <t>Long Beach</t>
  </si>
  <si>
    <t>Los Angeles</t>
  </si>
  <si>
    <t>KY</t>
  </si>
  <si>
    <t>Memphis</t>
  </si>
  <si>
    <t>TN </t>
  </si>
  <si>
    <t>AZ</t>
  </si>
  <si>
    <t>Miami</t>
  </si>
  <si>
    <t>WI  </t>
  </si>
  <si>
    <t>MN</t>
  </si>
  <si>
    <t>Nashville</t>
  </si>
  <si>
    <t>New York City</t>
  </si>
  <si>
    <t>NY</t>
  </si>
  <si>
    <t>Oakland</t>
  </si>
  <si>
    <t>OK</t>
  </si>
  <si>
    <t>Omaha</t>
  </si>
  <si>
    <t>NE</t>
  </si>
  <si>
    <t>PA</t>
  </si>
  <si>
    <t>Phoenix AZ</t>
  </si>
  <si>
    <t>Portland OR</t>
  </si>
  <si>
    <t>OR</t>
  </si>
  <si>
    <t>San Antonio</t>
  </si>
  <si>
    <t>San Diego</t>
  </si>
  <si>
    <t>San Francisco</t>
  </si>
  <si>
    <t>San Jose</t>
  </si>
  <si>
    <t>Seattle</t>
  </si>
  <si>
    <t>WA </t>
  </si>
  <si>
    <t>Tucson</t>
  </si>
  <si>
    <t>Virginia Beach</t>
  </si>
  <si>
    <t>VA </t>
  </si>
  <si>
    <t>Washington DC</t>
  </si>
  <si>
    <t>DC</t>
  </si>
  <si>
    <t>Wichita</t>
  </si>
  <si>
    <t>KS</t>
  </si>
  <si>
    <t>Albany NY</t>
  </si>
  <si>
    <t>AK</t>
  </si>
  <si>
    <t>LA</t>
  </si>
  <si>
    <t>VT  </t>
  </si>
  <si>
    <t>SC </t>
  </si>
  <si>
    <t>Madison WI</t>
  </si>
  <si>
    <t>MT</t>
  </si>
  <si>
    <t>UT </t>
  </si>
  <si>
    <t>St. Louis</t>
  </si>
  <si>
    <t>HI</t>
  </si>
  <si>
    <t>Miles of protected and buffered bike lanes</t>
  </si>
  <si>
    <t>Miles of other bike lanes</t>
  </si>
  <si>
    <t>Not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</si>
</sst>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A010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5" fillId="0" borderId="0" applyFill="0" applyProtection="0"/>
    <xf numFmtId="0" fontId="3" fillId="0" borderId="0"/>
    <xf numFmtId="0" fontId="5" fillId="0" borderId="0" applyFill="0" applyProtection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 applyProtection="1">
      <alignment horizontal="left" vertical="center" wrapText="1"/>
      <protection locked="0"/>
    </xf>
    <xf numFmtId="1" fontId="0" fillId="0" borderId="0" xfId="0" applyNumberFormat="1" applyFont="1" applyFill="1" applyBorder="1" applyAlignment="1">
      <alignment horizontal="center" vertical="center" wrapText="1"/>
    </xf>
    <xf numFmtId="3" fontId="0" fillId="3" borderId="0" xfId="0" applyNumberFormat="1" applyFont="1" applyFill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3" fontId="1" fillId="0" borderId="0" xfId="0" quotePrefix="1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/>
    <xf numFmtId="164" fontId="0" fillId="0" borderId="0" xfId="0" applyNumberFormat="1"/>
    <xf numFmtId="3" fontId="0" fillId="0" borderId="0" xfId="0" applyNumberFormat="1"/>
    <xf numFmtId="0" fontId="0" fillId="0" borderId="0" xfId="0" applyFill="1"/>
    <xf numFmtId="164" fontId="0" fillId="4" borderId="1" xfId="0" applyNumberFormat="1" applyFont="1" applyFill="1" applyBorder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/>
    <xf numFmtId="0" fontId="0" fillId="0" borderId="1" xfId="0" applyFont="1" applyFill="1" applyBorder="1" applyAlignment="1">
      <alignment wrapText="1"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/>
    <xf numFmtId="0" fontId="6" fillId="0" borderId="1" xfId="3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4" fillId="0" borderId="1" xfId="4" applyFont="1" applyFill="1" applyBorder="1" applyAlignment="1" applyProtection="1">
      <alignment horizontal="left" vertical="top"/>
    </xf>
    <xf numFmtId="0" fontId="4" fillId="0" borderId="1" xfId="0" applyFont="1" applyFill="1" applyBorder="1" applyAlignment="1"/>
    <xf numFmtId="0" fontId="0" fillId="2" borderId="1" xfId="0" applyFont="1" applyFill="1" applyBorder="1" applyAlignment="1">
      <alignment wrapText="1"/>
    </xf>
    <xf numFmtId="3" fontId="0" fillId="7" borderId="1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4" borderId="4" xfId="0" applyFont="1" applyFill="1" applyBorder="1"/>
    <xf numFmtId="164" fontId="0" fillId="4" borderId="4" xfId="0" applyNumberFormat="1" applyFont="1" applyFill="1" applyBorder="1"/>
    <xf numFmtId="164" fontId="0" fillId="4" borderId="3" xfId="0" applyNumberFormat="1" applyFont="1" applyFill="1" applyBorder="1"/>
    <xf numFmtId="0" fontId="0" fillId="0" borderId="4" xfId="0" applyFont="1" applyBorder="1"/>
    <xf numFmtId="164" fontId="0" fillId="0" borderId="4" xfId="0" applyNumberFormat="1" applyFont="1" applyBorder="1"/>
    <xf numFmtId="164" fontId="0" fillId="0" borderId="3" xfId="0" applyNumberFormat="1" applyFont="1" applyBorder="1"/>
    <xf numFmtId="0" fontId="0" fillId="4" borderId="4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Border="1"/>
    <xf numFmtId="164" fontId="0" fillId="0" borderId="2" xfId="0" applyNumberFormat="1" applyFont="1" applyBorder="1"/>
    <xf numFmtId="164" fontId="0" fillId="0" borderId="1" xfId="0" applyNumberFormat="1" applyFont="1" applyBorder="1"/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horizontal="center" wrapText="1"/>
    </xf>
    <xf numFmtId="0" fontId="0" fillId="0" borderId="1" xfId="0" applyFont="1" applyFill="1" applyBorder="1"/>
    <xf numFmtId="164" fontId="0" fillId="0" borderId="1" xfId="0" applyNumberFormat="1" applyFont="1" applyFill="1" applyBorder="1"/>
    <xf numFmtId="0" fontId="0" fillId="8" borderId="1" xfId="0" applyFont="1" applyFill="1" applyBorder="1"/>
    <xf numFmtId="164" fontId="0" fillId="8" borderId="1" xfId="0" applyNumberFormat="1" applyFont="1" applyFill="1" applyBorder="1"/>
    <xf numFmtId="164" fontId="0" fillId="10" borderId="1" xfId="0" applyNumberFormat="1" applyFont="1" applyFill="1" applyBorder="1"/>
    <xf numFmtId="0" fontId="0" fillId="10" borderId="1" xfId="0" applyFont="1" applyFill="1" applyBorder="1"/>
    <xf numFmtId="0" fontId="0" fillId="11" borderId="1" xfId="0" applyFont="1" applyFill="1" applyBorder="1"/>
    <xf numFmtId="0" fontId="0" fillId="12" borderId="1" xfId="0" applyFont="1" applyFill="1" applyBorder="1"/>
    <xf numFmtId="164" fontId="0" fillId="12" borderId="1" xfId="0" applyNumberFormat="1" applyFont="1" applyFill="1" applyBorder="1"/>
    <xf numFmtId="164" fontId="0" fillId="11" borderId="1" xfId="0" applyNumberFormat="1" applyFont="1" applyFill="1" applyBorder="1"/>
    <xf numFmtId="164" fontId="0" fillId="9" borderId="1" xfId="0" applyNumberFormat="1" applyFont="1" applyFill="1" applyBorder="1"/>
    <xf numFmtId="0" fontId="0" fillId="9" borderId="1" xfId="0" applyFont="1" applyFill="1" applyBorder="1"/>
  </cellXfs>
  <cellStyles count="5">
    <cellStyle name="Normal" xfId="0" builtinId="0"/>
    <cellStyle name="Normal 2 2" xfId="4" xr:uid="{00000000-0005-0000-0000-000001000000}"/>
    <cellStyle name="Normal 2 3" xfId="1" xr:uid="{00000000-0005-0000-0000-000002000000}"/>
    <cellStyle name="Normal 2 3 3" xfId="2" xr:uid="{00000000-0005-0000-0000-000003000000}"/>
    <cellStyle name="Normal 5 4" xfId="3" xr:uid="{00000000-0005-0000-0000-000004000000}"/>
  </cellStyles>
  <dxfs count="4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workbookViewId="0">
      <selection activeCell="E5" sqref="B5:E5"/>
    </sheetView>
  </sheetViews>
  <sheetFormatPr defaultColWidth="8.85546875" defaultRowHeight="15" x14ac:dyDescent="0.25"/>
  <cols>
    <col min="1" max="1" width="28.42578125" customWidth="1"/>
    <col min="2" max="7" width="14.42578125" customWidth="1"/>
    <col min="8" max="8" width="21.85546875" style="15" customWidth="1"/>
  </cols>
  <sheetData>
    <row r="1" spans="1:10" s="1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0" t="s">
        <v>114</v>
      </c>
      <c r="I1" s="2" t="s">
        <v>115</v>
      </c>
      <c r="J1" s="3" t="s">
        <v>116</v>
      </c>
    </row>
    <row r="2" spans="1:10" x14ac:dyDescent="0.25">
      <c r="A2" t="s">
        <v>8</v>
      </c>
      <c r="B2">
        <v>152</v>
      </c>
      <c r="C2">
        <v>15.5</v>
      </c>
      <c r="D2">
        <v>215</v>
      </c>
      <c r="E2" s="16">
        <f t="shared" ref="E2:E33" si="0">SUM(B2:D2)/J2</f>
        <v>2.0345744680851063</v>
      </c>
      <c r="G2" s="16">
        <f>F2/J2</f>
        <v>0</v>
      </c>
      <c r="H2" s="12" t="s">
        <v>119</v>
      </c>
      <c r="I2" s="6" t="s">
        <v>120</v>
      </c>
      <c r="J2" s="7">
        <v>188</v>
      </c>
    </row>
    <row r="3" spans="1:10" x14ac:dyDescent="0.25">
      <c r="A3" t="s">
        <v>11</v>
      </c>
      <c r="B3">
        <v>37</v>
      </c>
      <c r="C3">
        <v>0</v>
      </c>
      <c r="D3">
        <v>11.6</v>
      </c>
      <c r="E3" s="16">
        <f t="shared" si="0"/>
        <v>0.50624999999999998</v>
      </c>
      <c r="F3">
        <v>1188</v>
      </c>
      <c r="G3" s="16">
        <f>F3/J3</f>
        <v>12.375</v>
      </c>
      <c r="H3" s="13" t="s">
        <v>121</v>
      </c>
      <c r="I3" s="6" t="s">
        <v>120</v>
      </c>
      <c r="J3" s="7">
        <v>96</v>
      </c>
    </row>
    <row r="4" spans="1:10" x14ac:dyDescent="0.25">
      <c r="A4" t="s">
        <v>12</v>
      </c>
      <c r="B4">
        <v>42</v>
      </c>
      <c r="C4">
        <v>9</v>
      </c>
      <c r="D4">
        <v>47</v>
      </c>
      <c r="E4" s="16">
        <f t="shared" si="0"/>
        <v>0.73684210526315785</v>
      </c>
      <c r="F4">
        <v>884</v>
      </c>
      <c r="G4" s="16">
        <f>F4/J4</f>
        <v>6.6466165413533833</v>
      </c>
      <c r="H4" s="12" t="s">
        <v>13</v>
      </c>
      <c r="I4" s="6" t="s">
        <v>120</v>
      </c>
      <c r="J4" s="7">
        <v>133</v>
      </c>
    </row>
    <row r="5" spans="1:10" x14ac:dyDescent="0.25">
      <c r="A5" t="s">
        <v>14</v>
      </c>
      <c r="B5">
        <v>27</v>
      </c>
      <c r="C5">
        <v>37.6</v>
      </c>
      <c r="D5">
        <v>179.9</v>
      </c>
      <c r="E5" s="16">
        <f t="shared" si="0"/>
        <v>0.82046979865771807</v>
      </c>
      <c r="G5" s="16">
        <f>F5/J5</f>
        <v>0</v>
      </c>
      <c r="H5" s="13" t="s">
        <v>122</v>
      </c>
      <c r="I5" s="6" t="s">
        <v>120</v>
      </c>
      <c r="J5" s="7">
        <v>298</v>
      </c>
    </row>
    <row r="6" spans="1:10" x14ac:dyDescent="0.25">
      <c r="A6" t="s">
        <v>15</v>
      </c>
      <c r="B6">
        <v>35</v>
      </c>
      <c r="C6">
        <v>1.45</v>
      </c>
      <c r="D6">
        <v>35</v>
      </c>
      <c r="E6" s="16">
        <f t="shared" si="0"/>
        <v>0.88209876543209875</v>
      </c>
      <c r="G6" s="16">
        <f>F6/J6</f>
        <v>0</v>
      </c>
      <c r="H6" s="12" t="s">
        <v>16</v>
      </c>
      <c r="I6" s="6" t="s">
        <v>120</v>
      </c>
      <c r="J6" s="7">
        <v>81</v>
      </c>
    </row>
    <row r="7" spans="1:10" x14ac:dyDescent="0.25">
      <c r="A7" t="s">
        <v>22</v>
      </c>
      <c r="B7">
        <v>53</v>
      </c>
      <c r="C7">
        <v>6.8</v>
      </c>
      <c r="D7">
        <v>102</v>
      </c>
      <c r="E7" s="16">
        <f t="shared" si="0"/>
        <v>3.3708333333333336</v>
      </c>
      <c r="F7" t="s">
        <v>24</v>
      </c>
      <c r="G7" t="s">
        <v>24</v>
      </c>
      <c r="H7" s="12" t="s">
        <v>23</v>
      </c>
      <c r="I7" s="6" t="s">
        <v>120</v>
      </c>
      <c r="J7" s="7">
        <v>48</v>
      </c>
    </row>
    <row r="8" spans="1:10" x14ac:dyDescent="0.25">
      <c r="A8" t="s">
        <v>31</v>
      </c>
      <c r="B8">
        <v>50</v>
      </c>
      <c r="C8">
        <v>3</v>
      </c>
      <c r="D8">
        <v>69</v>
      </c>
      <c r="E8" s="16">
        <f t="shared" si="0"/>
        <v>0.40939597315436244</v>
      </c>
      <c r="G8" s="16">
        <f t="shared" ref="G8:G14" si="1">F8/J8</f>
        <v>0</v>
      </c>
      <c r="H8" s="13" t="s">
        <v>32</v>
      </c>
      <c r="I8" s="6" t="s">
        <v>120</v>
      </c>
      <c r="J8" s="7">
        <v>298</v>
      </c>
    </row>
    <row r="9" spans="1:10" x14ac:dyDescent="0.25">
      <c r="A9" t="s">
        <v>35</v>
      </c>
      <c r="B9">
        <v>42</v>
      </c>
      <c r="C9">
        <v>85.5</v>
      </c>
      <c r="D9">
        <v>99</v>
      </c>
      <c r="E9" s="16">
        <f t="shared" si="0"/>
        <v>0.99342105263157898</v>
      </c>
      <c r="G9" s="16">
        <f t="shared" si="1"/>
        <v>0</v>
      </c>
      <c r="H9" s="13" t="s">
        <v>36</v>
      </c>
      <c r="I9" s="6" t="s">
        <v>120</v>
      </c>
      <c r="J9" s="7">
        <v>228</v>
      </c>
    </row>
    <row r="10" spans="1:10" x14ac:dyDescent="0.25">
      <c r="A10" t="s">
        <v>37</v>
      </c>
      <c r="B10">
        <v>42.32</v>
      </c>
      <c r="C10">
        <v>1.5</v>
      </c>
      <c r="D10">
        <v>33</v>
      </c>
      <c r="E10" s="16">
        <f t="shared" si="0"/>
        <v>0.98487179487179477</v>
      </c>
      <c r="G10" s="16">
        <f t="shared" si="1"/>
        <v>0</v>
      </c>
      <c r="H10" s="13" t="s">
        <v>123</v>
      </c>
      <c r="I10" s="6" t="s">
        <v>120</v>
      </c>
      <c r="J10" s="7">
        <v>78</v>
      </c>
    </row>
    <row r="11" spans="1:10" x14ac:dyDescent="0.25">
      <c r="A11" t="s">
        <v>38</v>
      </c>
      <c r="B11">
        <v>78.400000000000006</v>
      </c>
      <c r="C11">
        <v>0</v>
      </c>
      <c r="D11">
        <v>120.59</v>
      </c>
      <c r="E11" s="16">
        <f t="shared" si="0"/>
        <v>1.0204615384615385</v>
      </c>
      <c r="G11" s="16">
        <f t="shared" si="1"/>
        <v>0</v>
      </c>
      <c r="H11" s="13" t="s">
        <v>124</v>
      </c>
      <c r="I11" s="6" t="s">
        <v>120</v>
      </c>
      <c r="J11" s="7">
        <v>195</v>
      </c>
    </row>
    <row r="12" spans="1:10" x14ac:dyDescent="0.25">
      <c r="A12" t="s">
        <v>39</v>
      </c>
      <c r="B12">
        <v>147</v>
      </c>
      <c r="C12">
        <v>9.5</v>
      </c>
      <c r="D12">
        <v>55.5</v>
      </c>
      <c r="E12" s="16">
        <f t="shared" si="0"/>
        <v>0.97695852534562211</v>
      </c>
      <c r="F12">
        <v>2340</v>
      </c>
      <c r="G12" s="16">
        <f t="shared" si="1"/>
        <v>10.783410138248849</v>
      </c>
      <c r="H12" s="13" t="s">
        <v>125</v>
      </c>
      <c r="I12" s="6" t="s">
        <v>120</v>
      </c>
      <c r="J12" s="7">
        <v>217</v>
      </c>
    </row>
    <row r="13" spans="1:10" x14ac:dyDescent="0.25">
      <c r="A13" t="s">
        <v>40</v>
      </c>
      <c r="B13">
        <v>103</v>
      </c>
      <c r="C13">
        <v>8.1</v>
      </c>
      <c r="D13">
        <v>5</v>
      </c>
      <c r="E13" s="16">
        <f t="shared" si="0"/>
        <v>0.34046920821114368</v>
      </c>
      <c r="F13">
        <v>4972</v>
      </c>
      <c r="G13" s="16">
        <f t="shared" si="1"/>
        <v>14.580645161290322</v>
      </c>
      <c r="H13" s="13" t="s">
        <v>41</v>
      </c>
      <c r="I13" s="6" t="s">
        <v>120</v>
      </c>
      <c r="J13" s="7">
        <v>341</v>
      </c>
    </row>
    <row r="14" spans="1:10" x14ac:dyDescent="0.25">
      <c r="A14" t="s">
        <v>44</v>
      </c>
      <c r="B14">
        <v>64.599999999999994</v>
      </c>
      <c r="C14">
        <v>12.33</v>
      </c>
      <c r="D14">
        <v>330</v>
      </c>
      <c r="E14" s="16">
        <f t="shared" si="0"/>
        <v>2.6596732026143792</v>
      </c>
      <c r="F14">
        <v>3500</v>
      </c>
      <c r="G14" s="16">
        <f t="shared" si="1"/>
        <v>22.875816993464053</v>
      </c>
      <c r="H14" s="13" t="s">
        <v>45</v>
      </c>
      <c r="I14" s="6" t="s">
        <v>120</v>
      </c>
      <c r="J14" s="7">
        <v>153</v>
      </c>
    </row>
    <row r="15" spans="1:10" x14ac:dyDescent="0.25">
      <c r="A15" t="s">
        <v>46</v>
      </c>
      <c r="B15" t="s">
        <v>47</v>
      </c>
      <c r="C15" t="s">
        <v>47</v>
      </c>
      <c r="D15" t="s">
        <v>47</v>
      </c>
      <c r="E15" s="16">
        <f t="shared" si="0"/>
        <v>0</v>
      </c>
      <c r="F15" t="s">
        <v>47</v>
      </c>
      <c r="G15" s="16"/>
      <c r="H15" s="13" t="s">
        <v>126</v>
      </c>
      <c r="I15" s="6" t="s">
        <v>120</v>
      </c>
      <c r="J15" s="7">
        <v>139</v>
      </c>
    </row>
    <row r="16" spans="1:10" x14ac:dyDescent="0.25">
      <c r="A16" t="s">
        <v>48</v>
      </c>
      <c r="B16">
        <v>16</v>
      </c>
      <c r="C16">
        <v>0</v>
      </c>
      <c r="D16">
        <v>80.3</v>
      </c>
      <c r="E16" s="16">
        <f t="shared" si="0"/>
        <v>0.37764705882352939</v>
      </c>
      <c r="F16">
        <v>2510</v>
      </c>
      <c r="G16" s="16">
        <f t="shared" ref="G16:G22" si="2">F16/J16</f>
        <v>9.8431372549019613</v>
      </c>
      <c r="H16" s="13" t="s">
        <v>127</v>
      </c>
      <c r="I16" s="6" t="s">
        <v>120</v>
      </c>
      <c r="J16" s="7">
        <v>255</v>
      </c>
    </row>
    <row r="17" spans="1:10" x14ac:dyDescent="0.25">
      <c r="A17" t="s">
        <v>53</v>
      </c>
      <c r="B17">
        <v>51.379999999999995</v>
      </c>
      <c r="C17">
        <v>7.99</v>
      </c>
      <c r="D17">
        <v>65.150000000000006</v>
      </c>
      <c r="E17" s="16">
        <f t="shared" si="0"/>
        <v>0.3662352941176471</v>
      </c>
      <c r="F17">
        <v>2500</v>
      </c>
      <c r="G17" s="16">
        <f t="shared" si="2"/>
        <v>7.3529411764705879</v>
      </c>
      <c r="H17" s="13" t="s">
        <v>54</v>
      </c>
      <c r="I17" s="6" t="s">
        <v>120</v>
      </c>
      <c r="J17" s="7">
        <v>340</v>
      </c>
    </row>
    <row r="18" spans="1:10" x14ac:dyDescent="0.25">
      <c r="A18" t="s">
        <v>55</v>
      </c>
      <c r="B18">
        <v>18</v>
      </c>
      <c r="C18">
        <v>0</v>
      </c>
      <c r="D18">
        <v>155</v>
      </c>
      <c r="E18" s="16">
        <f t="shared" si="0"/>
        <v>1.5446428571428572</v>
      </c>
      <c r="G18" s="16">
        <f t="shared" si="2"/>
        <v>0</v>
      </c>
      <c r="H18" s="13" t="s">
        <v>128</v>
      </c>
      <c r="I18" s="6" t="s">
        <v>120</v>
      </c>
      <c r="J18" s="7">
        <v>112</v>
      </c>
    </row>
    <row r="19" spans="1:10" x14ac:dyDescent="0.25">
      <c r="A19" t="s">
        <v>56</v>
      </c>
      <c r="B19">
        <v>220</v>
      </c>
      <c r="C19">
        <v>1.5</v>
      </c>
      <c r="D19">
        <v>6.7</v>
      </c>
      <c r="E19" s="16">
        <f t="shared" si="0"/>
        <v>0.3803333333333333</v>
      </c>
      <c r="F19">
        <v>4490</v>
      </c>
      <c r="G19" s="16">
        <f t="shared" si="2"/>
        <v>7.4833333333333334</v>
      </c>
      <c r="H19" s="13" t="s">
        <v>129</v>
      </c>
      <c r="I19" s="6" t="s">
        <v>120</v>
      </c>
      <c r="J19" s="7">
        <v>600</v>
      </c>
    </row>
    <row r="20" spans="1:10" x14ac:dyDescent="0.25">
      <c r="A20" t="s">
        <v>57</v>
      </c>
      <c r="B20">
        <v>73.099999999999994</v>
      </c>
      <c r="C20">
        <v>10</v>
      </c>
      <c r="D20">
        <v>75</v>
      </c>
      <c r="E20" s="16">
        <f t="shared" si="0"/>
        <v>0.4379501385041551</v>
      </c>
      <c r="F20">
        <v>1466</v>
      </c>
      <c r="G20" s="16">
        <f t="shared" si="2"/>
        <v>4.0609418282548475</v>
      </c>
      <c r="H20" s="13" t="s">
        <v>58</v>
      </c>
      <c r="I20" s="6" t="s">
        <v>120</v>
      </c>
      <c r="J20" s="7">
        <v>361</v>
      </c>
    </row>
    <row r="21" spans="1:10" x14ac:dyDescent="0.25">
      <c r="A21" t="s">
        <v>59</v>
      </c>
      <c r="B21">
        <v>30.3</v>
      </c>
      <c r="C21">
        <v>0</v>
      </c>
      <c r="D21">
        <v>179.6</v>
      </c>
      <c r="E21" s="16">
        <f t="shared" si="0"/>
        <v>0.28099062918340029</v>
      </c>
      <c r="F21">
        <v>3114.1</v>
      </c>
      <c r="G21" s="16">
        <f t="shared" si="2"/>
        <v>4.1688085676037483</v>
      </c>
      <c r="H21" s="13" t="s">
        <v>60</v>
      </c>
      <c r="I21" s="6" t="s">
        <v>120</v>
      </c>
      <c r="J21" s="7">
        <v>747</v>
      </c>
    </row>
    <row r="22" spans="1:10" x14ac:dyDescent="0.25">
      <c r="A22" t="s">
        <v>61</v>
      </c>
      <c r="B22">
        <v>115</v>
      </c>
      <c r="C22">
        <v>7</v>
      </c>
      <c r="D22">
        <v>37</v>
      </c>
      <c r="E22" s="16">
        <f t="shared" si="0"/>
        <v>0.50476190476190474</v>
      </c>
      <c r="F22">
        <v>2233</v>
      </c>
      <c r="G22" s="16">
        <f t="shared" si="2"/>
        <v>7.0888888888888886</v>
      </c>
      <c r="H22" s="13" t="s">
        <v>130</v>
      </c>
      <c r="I22" s="6" t="s">
        <v>120</v>
      </c>
      <c r="J22" s="7">
        <v>315</v>
      </c>
    </row>
    <row r="23" spans="1:10" x14ac:dyDescent="0.25">
      <c r="A23" t="s">
        <v>62</v>
      </c>
      <c r="B23">
        <v>36.49</v>
      </c>
      <c r="C23">
        <v>14.92</v>
      </c>
      <c r="D23">
        <v>61.87</v>
      </c>
      <c r="E23" s="16">
        <f t="shared" si="0"/>
        <v>0.8329411764705883</v>
      </c>
      <c r="F23" t="s">
        <v>19</v>
      </c>
      <c r="G23" t="s">
        <v>24</v>
      </c>
      <c r="H23" s="13" t="s">
        <v>131</v>
      </c>
      <c r="I23" s="6" t="s">
        <v>120</v>
      </c>
      <c r="J23" s="7">
        <v>136</v>
      </c>
    </row>
    <row r="24" spans="1:10" x14ac:dyDescent="0.25">
      <c r="A24" t="s">
        <v>63</v>
      </c>
      <c r="B24">
        <v>38.6</v>
      </c>
      <c r="C24">
        <v>7.3</v>
      </c>
      <c r="D24">
        <v>153</v>
      </c>
      <c r="E24" s="16">
        <f t="shared" si="0"/>
        <v>3.9780000000000002</v>
      </c>
      <c r="G24" s="16">
        <f t="shared" ref="G24:G35" si="3">F24/J24</f>
        <v>0</v>
      </c>
      <c r="H24" s="13" t="s">
        <v>132</v>
      </c>
      <c r="I24" s="6" t="s">
        <v>120</v>
      </c>
      <c r="J24" s="7">
        <v>50</v>
      </c>
    </row>
    <row r="25" spans="1:10" x14ac:dyDescent="0.25">
      <c r="A25" t="s">
        <v>64</v>
      </c>
      <c r="B25">
        <v>119.72999999999999</v>
      </c>
      <c r="C25">
        <v>6.7</v>
      </c>
      <c r="D25">
        <v>377</v>
      </c>
      <c r="E25" s="16">
        <f t="shared" si="0"/>
        <v>1.073411513859275</v>
      </c>
      <c r="G25" s="16">
        <f t="shared" si="3"/>
        <v>0</v>
      </c>
      <c r="H25" s="13" t="s">
        <v>133</v>
      </c>
      <c r="I25" s="6" t="s">
        <v>120</v>
      </c>
      <c r="J25" s="7">
        <v>469</v>
      </c>
    </row>
    <row r="26" spans="1:10" x14ac:dyDescent="0.25">
      <c r="A26" t="s">
        <v>65</v>
      </c>
      <c r="B26">
        <v>36.49</v>
      </c>
      <c r="C26">
        <v>14.92</v>
      </c>
      <c r="D26">
        <v>61.87</v>
      </c>
      <c r="E26" s="16">
        <f t="shared" si="0"/>
        <v>0.34855384615384616</v>
      </c>
      <c r="F26">
        <v>1800</v>
      </c>
      <c r="G26" s="16">
        <f t="shared" si="3"/>
        <v>5.5384615384615383</v>
      </c>
      <c r="H26" s="13" t="s">
        <v>66</v>
      </c>
      <c r="I26" s="6" t="s">
        <v>120</v>
      </c>
      <c r="J26" s="7">
        <v>325</v>
      </c>
    </row>
    <row r="27" spans="1:10" x14ac:dyDescent="0.25">
      <c r="A27" t="s">
        <v>68</v>
      </c>
      <c r="B27">
        <v>37.61</v>
      </c>
      <c r="C27">
        <v>4.8900000000000006</v>
      </c>
      <c r="D27">
        <v>63.06</v>
      </c>
      <c r="E27" s="16">
        <f t="shared" si="0"/>
        <v>0.33511111111111114</v>
      </c>
      <c r="G27" s="16">
        <f t="shared" si="3"/>
        <v>0</v>
      </c>
      <c r="H27" s="13" t="s">
        <v>135</v>
      </c>
      <c r="I27" s="6" t="s">
        <v>120</v>
      </c>
      <c r="J27" s="7">
        <v>315</v>
      </c>
    </row>
    <row r="28" spans="1:10" x14ac:dyDescent="0.25">
      <c r="A28" t="s">
        <v>69</v>
      </c>
      <c r="B28">
        <v>16</v>
      </c>
      <c r="C28">
        <v>3</v>
      </c>
      <c r="D28">
        <v>298</v>
      </c>
      <c r="E28" s="16">
        <f t="shared" si="0"/>
        <v>2.3138686131386863</v>
      </c>
      <c r="G28" s="16">
        <f t="shared" si="3"/>
        <v>0</v>
      </c>
      <c r="H28" s="13" t="s">
        <v>70</v>
      </c>
      <c r="I28" s="6" t="s">
        <v>120</v>
      </c>
      <c r="J28" s="7">
        <v>137</v>
      </c>
    </row>
    <row r="29" spans="1:10" x14ac:dyDescent="0.25">
      <c r="A29" t="s">
        <v>71</v>
      </c>
      <c r="B29">
        <v>23.25</v>
      </c>
      <c r="C29">
        <v>5.3100000000000005</v>
      </c>
      <c r="D29">
        <v>16.670000000000002</v>
      </c>
      <c r="E29" s="16">
        <f t="shared" si="0"/>
        <v>1.256388888888889</v>
      </c>
      <c r="G29" s="16">
        <f t="shared" si="3"/>
        <v>0</v>
      </c>
      <c r="H29" s="13" t="s">
        <v>136</v>
      </c>
      <c r="I29" s="6" t="s">
        <v>120</v>
      </c>
      <c r="J29" s="7">
        <v>36</v>
      </c>
    </row>
    <row r="30" spans="1:10" x14ac:dyDescent="0.25">
      <c r="A30" t="s">
        <v>72</v>
      </c>
      <c r="B30">
        <v>24</v>
      </c>
      <c r="C30">
        <v>1.8</v>
      </c>
      <c r="D30">
        <v>165</v>
      </c>
      <c r="E30" s="16">
        <f t="shared" si="0"/>
        <v>1.9875</v>
      </c>
      <c r="F30">
        <v>3000</v>
      </c>
      <c r="G30" s="16">
        <f t="shared" si="3"/>
        <v>31.25</v>
      </c>
      <c r="H30" s="13" t="s">
        <v>73</v>
      </c>
      <c r="I30" s="6" t="s">
        <v>120</v>
      </c>
      <c r="J30" s="7">
        <v>96</v>
      </c>
    </row>
    <row r="31" spans="1:10" x14ac:dyDescent="0.25">
      <c r="A31" t="s">
        <v>74</v>
      </c>
      <c r="B31">
        <v>94</v>
      </c>
      <c r="C31">
        <v>95</v>
      </c>
      <c r="D31">
        <v>70</v>
      </c>
      <c r="E31" s="16">
        <f t="shared" si="0"/>
        <v>4.7962962962962967</v>
      </c>
      <c r="G31" s="16">
        <f t="shared" si="3"/>
        <v>0</v>
      </c>
      <c r="H31" s="13" t="s">
        <v>75</v>
      </c>
      <c r="I31" s="6" t="s">
        <v>120</v>
      </c>
      <c r="J31" s="7">
        <v>54</v>
      </c>
    </row>
    <row r="32" spans="1:10" x14ac:dyDescent="0.25">
      <c r="A32" t="s">
        <v>78</v>
      </c>
      <c r="B32">
        <v>113</v>
      </c>
      <c r="C32">
        <v>0</v>
      </c>
      <c r="D32">
        <v>90.2</v>
      </c>
      <c r="E32" s="16">
        <f t="shared" si="0"/>
        <v>0.4277894736842105</v>
      </c>
      <c r="G32" s="16">
        <f t="shared" si="3"/>
        <v>0</v>
      </c>
      <c r="H32" s="13" t="s">
        <v>137</v>
      </c>
      <c r="I32" s="6" t="s">
        <v>120</v>
      </c>
      <c r="J32" s="7">
        <v>475</v>
      </c>
    </row>
    <row r="33" spans="1:10" x14ac:dyDescent="0.25">
      <c r="A33" t="s">
        <v>81</v>
      </c>
      <c r="B33">
        <v>310</v>
      </c>
      <c r="C33">
        <v>51</v>
      </c>
      <c r="D33">
        <v>360</v>
      </c>
      <c r="E33" s="16">
        <f t="shared" si="0"/>
        <v>2.3795379537953796</v>
      </c>
      <c r="F33">
        <v>12750</v>
      </c>
      <c r="G33" s="16">
        <f t="shared" si="3"/>
        <v>42.079207920792079</v>
      </c>
      <c r="H33" s="13" t="s">
        <v>138</v>
      </c>
      <c r="I33" s="6" t="s">
        <v>120</v>
      </c>
      <c r="J33" s="7">
        <v>303</v>
      </c>
    </row>
    <row r="34" spans="1:10" x14ac:dyDescent="0.25">
      <c r="A34" t="s">
        <v>82</v>
      </c>
      <c r="B34">
        <v>28</v>
      </c>
      <c r="C34">
        <v>12.299999999999999</v>
      </c>
      <c r="D34">
        <v>57.5</v>
      </c>
      <c r="E34" s="16">
        <f t="shared" ref="E34:E65" si="4">SUM(B34:D34)/J34</f>
        <v>1.7464285714285714</v>
      </c>
      <c r="F34">
        <v>1120</v>
      </c>
      <c r="G34" s="16">
        <f t="shared" si="3"/>
        <v>20</v>
      </c>
      <c r="H34" s="13" t="s">
        <v>139</v>
      </c>
      <c r="I34" s="6" t="s">
        <v>120</v>
      </c>
      <c r="J34" s="7">
        <v>56</v>
      </c>
    </row>
    <row r="35" spans="1:10" x14ac:dyDescent="0.25">
      <c r="A35" t="s">
        <v>83</v>
      </c>
      <c r="B35">
        <v>81</v>
      </c>
      <c r="C35">
        <v>0.5</v>
      </c>
      <c r="D35">
        <v>7</v>
      </c>
      <c r="E35" s="16">
        <f t="shared" si="4"/>
        <v>0.14603960396039603</v>
      </c>
      <c r="F35">
        <v>2500</v>
      </c>
      <c r="G35" s="16">
        <f t="shared" si="3"/>
        <v>4.1254125412541258</v>
      </c>
      <c r="H35" s="13" t="s">
        <v>84</v>
      </c>
      <c r="I35" s="6" t="s">
        <v>120</v>
      </c>
      <c r="J35" s="7">
        <v>606</v>
      </c>
    </row>
    <row r="36" spans="1:10" x14ac:dyDescent="0.25">
      <c r="A36" t="s">
        <v>85</v>
      </c>
      <c r="B36">
        <v>0</v>
      </c>
      <c r="C36">
        <v>0</v>
      </c>
      <c r="D36">
        <v>13</v>
      </c>
      <c r="E36" s="16">
        <f t="shared" si="4"/>
        <v>0.10236220472440945</v>
      </c>
      <c r="F36" t="s">
        <v>24</v>
      </c>
      <c r="G36" t="s">
        <v>24</v>
      </c>
      <c r="H36" s="13" t="s">
        <v>140</v>
      </c>
      <c r="I36" s="6" t="s">
        <v>120</v>
      </c>
      <c r="J36" s="7">
        <v>127</v>
      </c>
    </row>
    <row r="37" spans="1:10" x14ac:dyDescent="0.25">
      <c r="A37" t="s">
        <v>86</v>
      </c>
      <c r="B37">
        <v>0</v>
      </c>
      <c r="C37">
        <v>24.4</v>
      </c>
      <c r="D37">
        <v>236.7</v>
      </c>
      <c r="E37" s="16">
        <f t="shared" si="4"/>
        <v>1.9485074626865668</v>
      </c>
      <c r="F37">
        <v>2700</v>
      </c>
      <c r="G37" s="16">
        <f>F37/J37</f>
        <v>20.149253731343283</v>
      </c>
      <c r="H37" s="13" t="s">
        <v>87</v>
      </c>
      <c r="I37" s="6" t="s">
        <v>120</v>
      </c>
      <c r="J37" s="7">
        <v>134</v>
      </c>
    </row>
    <row r="38" spans="1:10" x14ac:dyDescent="0.25">
      <c r="A38" t="s">
        <v>88</v>
      </c>
      <c r="B38">
        <v>51</v>
      </c>
      <c r="C38">
        <v>11</v>
      </c>
      <c r="D38">
        <v>496</v>
      </c>
      <c r="E38" s="16">
        <f t="shared" si="4"/>
        <v>1.079303675048356</v>
      </c>
      <c r="F38" t="s">
        <v>24</v>
      </c>
      <c r="G38" t="s">
        <v>24</v>
      </c>
      <c r="H38" s="13" t="s">
        <v>141</v>
      </c>
      <c r="I38" s="6" t="s">
        <v>120</v>
      </c>
      <c r="J38" s="7">
        <v>517</v>
      </c>
    </row>
    <row r="39" spans="1:10" x14ac:dyDescent="0.25">
      <c r="A39" t="s">
        <v>91</v>
      </c>
      <c r="B39">
        <v>94.3</v>
      </c>
      <c r="C39">
        <v>28.979999999999997</v>
      </c>
      <c r="D39">
        <v>207.7</v>
      </c>
      <c r="E39" s="16">
        <f t="shared" si="4"/>
        <v>2.4885714285714289</v>
      </c>
      <c r="F39">
        <v>2455</v>
      </c>
      <c r="G39" s="16">
        <f>F39/J39</f>
        <v>18.458646616541355</v>
      </c>
      <c r="H39" s="13" t="s">
        <v>142</v>
      </c>
      <c r="I39" s="6" t="s">
        <v>120</v>
      </c>
      <c r="J39" s="7">
        <v>133</v>
      </c>
    </row>
    <row r="40" spans="1:10" x14ac:dyDescent="0.25">
      <c r="A40" t="s">
        <v>92</v>
      </c>
      <c r="B40">
        <v>97.6</v>
      </c>
      <c r="C40">
        <v>0.4</v>
      </c>
      <c r="D40">
        <v>42.8</v>
      </c>
      <c r="E40" s="16">
        <f t="shared" si="4"/>
        <v>0.98461538461538467</v>
      </c>
      <c r="F40">
        <v>849</v>
      </c>
      <c r="G40" s="16">
        <f>F40/J40</f>
        <v>5.9370629370629366</v>
      </c>
      <c r="H40" s="13" t="s">
        <v>93</v>
      </c>
      <c r="I40" s="6" t="s">
        <v>120</v>
      </c>
      <c r="J40" s="7">
        <v>143</v>
      </c>
    </row>
    <row r="41" spans="1:10" x14ac:dyDescent="0.25">
      <c r="A41" t="s">
        <v>94</v>
      </c>
      <c r="B41">
        <v>94.3</v>
      </c>
      <c r="C41">
        <v>0.08</v>
      </c>
      <c r="D41">
        <v>207.7</v>
      </c>
      <c r="E41" s="16">
        <f t="shared" si="4"/>
        <v>3.0824489795918364</v>
      </c>
      <c r="F41">
        <v>0</v>
      </c>
      <c r="G41" s="16">
        <f>F41/J41</f>
        <v>0</v>
      </c>
      <c r="H41" s="13" t="s">
        <v>95</v>
      </c>
      <c r="I41" s="6" t="s">
        <v>120</v>
      </c>
      <c r="J41" s="7">
        <v>98</v>
      </c>
    </row>
    <row r="42" spans="1:10" x14ac:dyDescent="0.25">
      <c r="A42" t="s">
        <v>98</v>
      </c>
      <c r="B42">
        <v>83</v>
      </c>
      <c r="C42">
        <v>1</v>
      </c>
      <c r="D42">
        <v>219</v>
      </c>
      <c r="E42" s="16">
        <f t="shared" si="4"/>
        <v>0.65726681127982645</v>
      </c>
      <c r="F42">
        <v>4511</v>
      </c>
      <c r="G42" s="16">
        <f>F42/J42</f>
        <v>9.785249457700651</v>
      </c>
      <c r="H42" s="13" t="s">
        <v>143</v>
      </c>
      <c r="I42" s="6" t="s">
        <v>120</v>
      </c>
      <c r="J42" s="7">
        <v>461</v>
      </c>
    </row>
    <row r="43" spans="1:10" x14ac:dyDescent="0.25">
      <c r="A43" t="s">
        <v>99</v>
      </c>
      <c r="B43">
        <v>60</v>
      </c>
      <c r="C43">
        <v>101</v>
      </c>
      <c r="D43">
        <v>212</v>
      </c>
      <c r="E43" s="16">
        <f t="shared" si="4"/>
        <v>1.1476923076923078</v>
      </c>
      <c r="F43">
        <v>5000</v>
      </c>
      <c r="G43" s="16">
        <f>F43/J43</f>
        <v>15.384615384615385</v>
      </c>
      <c r="H43" s="13" t="s">
        <v>144</v>
      </c>
      <c r="I43" s="6" t="s">
        <v>120</v>
      </c>
      <c r="J43" s="7">
        <v>325</v>
      </c>
    </row>
    <row r="44" spans="1:10" x14ac:dyDescent="0.25">
      <c r="A44" t="s">
        <v>100</v>
      </c>
      <c r="B44">
        <v>69.5</v>
      </c>
      <c r="C44">
        <v>30.85</v>
      </c>
      <c r="D44">
        <v>152.5</v>
      </c>
      <c r="E44" s="16">
        <f t="shared" si="4"/>
        <v>5.3797872340425528</v>
      </c>
      <c r="F44" t="s">
        <v>24</v>
      </c>
      <c r="G44" t="s">
        <v>24</v>
      </c>
      <c r="H44" s="13" t="s">
        <v>145</v>
      </c>
      <c r="I44" s="6" t="s">
        <v>120</v>
      </c>
      <c r="J44" s="7">
        <v>47</v>
      </c>
    </row>
    <row r="45" spans="1:10" x14ac:dyDescent="0.25">
      <c r="A45" t="s">
        <v>101</v>
      </c>
      <c r="B45">
        <v>113</v>
      </c>
      <c r="C45">
        <v>66</v>
      </c>
      <c r="D45">
        <v>376</v>
      </c>
      <c r="E45" s="16">
        <f t="shared" si="4"/>
        <v>3.1355932203389831</v>
      </c>
      <c r="F45">
        <v>6400</v>
      </c>
      <c r="G45" s="16">
        <f t="shared" ref="G45:G57" si="5">F45/J45</f>
        <v>36.158192090395481</v>
      </c>
      <c r="H45" s="13" t="s">
        <v>146</v>
      </c>
      <c r="I45" s="6" t="s">
        <v>120</v>
      </c>
      <c r="J45" s="7">
        <v>177</v>
      </c>
    </row>
    <row r="46" spans="1:10" x14ac:dyDescent="0.25">
      <c r="A46" t="s">
        <v>102</v>
      </c>
      <c r="B46">
        <v>48</v>
      </c>
      <c r="C46">
        <v>9.5</v>
      </c>
      <c r="D46">
        <v>98</v>
      </c>
      <c r="E46" s="16">
        <f t="shared" si="4"/>
        <v>1.8511904761904763</v>
      </c>
      <c r="F46">
        <v>2268</v>
      </c>
      <c r="G46" s="16">
        <f t="shared" si="5"/>
        <v>27</v>
      </c>
      <c r="H46" s="13" t="s">
        <v>147</v>
      </c>
      <c r="I46" s="6" t="s">
        <v>120</v>
      </c>
      <c r="J46" s="7">
        <v>84</v>
      </c>
    </row>
    <row r="47" spans="1:10" x14ac:dyDescent="0.25">
      <c r="A47" t="s">
        <v>106</v>
      </c>
      <c r="B47">
        <v>132.44999999999999</v>
      </c>
      <c r="C47">
        <v>6.35</v>
      </c>
      <c r="D47">
        <v>329.7</v>
      </c>
      <c r="E47" s="16">
        <f t="shared" si="4"/>
        <v>2.0638766519823788</v>
      </c>
      <c r="F47">
        <v>1800</v>
      </c>
      <c r="G47" s="16">
        <f t="shared" si="5"/>
        <v>7.929515418502203</v>
      </c>
      <c r="H47" s="13" t="s">
        <v>149</v>
      </c>
      <c r="I47" s="6" t="s">
        <v>120</v>
      </c>
      <c r="J47" s="7">
        <v>227</v>
      </c>
    </row>
    <row r="48" spans="1:10" x14ac:dyDescent="0.25">
      <c r="A48" t="s">
        <v>107</v>
      </c>
      <c r="B48">
        <v>61.9</v>
      </c>
      <c r="C48">
        <v>0</v>
      </c>
      <c r="D48">
        <v>7</v>
      </c>
      <c r="E48" s="16">
        <f t="shared" si="4"/>
        <v>0.34974619289340103</v>
      </c>
      <c r="F48">
        <v>1002</v>
      </c>
      <c r="G48" s="16">
        <f t="shared" si="5"/>
        <v>5.0862944162436552</v>
      </c>
      <c r="H48" s="13" t="s">
        <v>108</v>
      </c>
      <c r="I48" s="6" t="s">
        <v>120</v>
      </c>
      <c r="J48" s="7">
        <v>197</v>
      </c>
    </row>
    <row r="49" spans="1:10" x14ac:dyDescent="0.25">
      <c r="A49" t="s">
        <v>111</v>
      </c>
      <c r="B49">
        <v>57.199999999999996</v>
      </c>
      <c r="C49">
        <v>0.1</v>
      </c>
      <c r="D49">
        <v>19.600000000000001</v>
      </c>
      <c r="E49" s="16">
        <f t="shared" si="4"/>
        <v>0.30883534136546187</v>
      </c>
      <c r="G49" s="16">
        <f t="shared" si="5"/>
        <v>0</v>
      </c>
      <c r="H49" s="13" t="s">
        <v>150</v>
      </c>
      <c r="I49" s="6" t="s">
        <v>120</v>
      </c>
      <c r="J49" s="7">
        <v>249</v>
      </c>
    </row>
    <row r="50" spans="1:10" x14ac:dyDescent="0.25">
      <c r="A50" t="s">
        <v>112</v>
      </c>
      <c r="B50">
        <v>60</v>
      </c>
      <c r="C50">
        <v>9.5</v>
      </c>
      <c r="D50">
        <v>72.099999999999994</v>
      </c>
      <c r="E50" s="16">
        <f t="shared" si="4"/>
        <v>2.3213114754098361</v>
      </c>
      <c r="F50">
        <v>1922</v>
      </c>
      <c r="G50" s="16">
        <f t="shared" si="5"/>
        <v>31.508196721311474</v>
      </c>
      <c r="H50" s="13" t="s">
        <v>151</v>
      </c>
      <c r="I50" s="6" t="s">
        <v>120</v>
      </c>
      <c r="J50" s="7">
        <v>61</v>
      </c>
    </row>
    <row r="51" spans="1:10" x14ac:dyDescent="0.25">
      <c r="A51" t="s">
        <v>113</v>
      </c>
      <c r="B51" s="18">
        <v>74.099999999999994</v>
      </c>
      <c r="C51" s="18">
        <v>2.2999999999999998</v>
      </c>
      <c r="D51" s="18">
        <v>21</v>
      </c>
      <c r="E51" s="16">
        <f t="shared" si="4"/>
        <v>0.71749539594843459</v>
      </c>
      <c r="F51">
        <v>2700</v>
      </c>
      <c r="G51" s="16">
        <f t="shared" si="5"/>
        <v>19.88950276243094</v>
      </c>
      <c r="H51" s="14" t="s">
        <v>152</v>
      </c>
      <c r="I51" s="6" t="s">
        <v>120</v>
      </c>
      <c r="J51" s="9">
        <v>135.75</v>
      </c>
    </row>
    <row r="52" spans="1:10" x14ac:dyDescent="0.25">
      <c r="A52" t="s">
        <v>7</v>
      </c>
      <c r="B52">
        <v>7</v>
      </c>
      <c r="C52">
        <v>0</v>
      </c>
      <c r="D52">
        <v>3.9</v>
      </c>
      <c r="E52" s="16">
        <f t="shared" si="4"/>
        <v>0.50958391771856004</v>
      </c>
      <c r="F52">
        <v>289</v>
      </c>
      <c r="G52" s="16">
        <f t="shared" si="5"/>
        <v>13.510986442262739</v>
      </c>
      <c r="H52" s="11" t="s">
        <v>117</v>
      </c>
      <c r="I52" s="4" t="s">
        <v>118</v>
      </c>
      <c r="J52" s="5">
        <v>21.39</v>
      </c>
    </row>
    <row r="53" spans="1:10" x14ac:dyDescent="0.25">
      <c r="A53" t="s">
        <v>9</v>
      </c>
      <c r="B53">
        <v>350</v>
      </c>
      <c r="C53">
        <v>0</v>
      </c>
      <c r="D53">
        <v>80.599999999999994</v>
      </c>
      <c r="E53" s="16">
        <f t="shared" si="4"/>
        <v>3.131636363636364</v>
      </c>
      <c r="G53" s="16">
        <f t="shared" si="5"/>
        <v>0</v>
      </c>
      <c r="H53" s="11" t="s">
        <v>10</v>
      </c>
      <c r="I53" s="4" t="s">
        <v>118</v>
      </c>
      <c r="J53" s="5">
        <v>137.5</v>
      </c>
    </row>
    <row r="54" spans="1:10" x14ac:dyDescent="0.25">
      <c r="A54" t="s">
        <v>17</v>
      </c>
      <c r="B54">
        <v>9</v>
      </c>
      <c r="C54">
        <v>0</v>
      </c>
      <c r="D54">
        <v>25.7</v>
      </c>
      <c r="E54" s="16">
        <f t="shared" si="4"/>
        <v>0.45094217024041588</v>
      </c>
      <c r="F54">
        <v>938</v>
      </c>
      <c r="G54" s="16">
        <f t="shared" si="5"/>
        <v>12.189733593242364</v>
      </c>
      <c r="H54" s="11" t="s">
        <v>18</v>
      </c>
      <c r="I54" s="4" t="s">
        <v>118</v>
      </c>
      <c r="J54" s="5">
        <v>76.95</v>
      </c>
    </row>
    <row r="55" spans="1:10" x14ac:dyDescent="0.25">
      <c r="A55" t="s">
        <v>20</v>
      </c>
      <c r="B55">
        <v>9.1</v>
      </c>
      <c r="C55">
        <v>1.8</v>
      </c>
      <c r="D55">
        <v>29.3</v>
      </c>
      <c r="E55" s="16">
        <f t="shared" si="4"/>
        <v>1.4844903988183162</v>
      </c>
      <c r="F55">
        <v>160</v>
      </c>
      <c r="G55" s="16">
        <f t="shared" si="5"/>
        <v>5.9084194977843429</v>
      </c>
      <c r="H55" s="11" t="s">
        <v>21</v>
      </c>
      <c r="I55" s="4" t="s">
        <v>118</v>
      </c>
      <c r="J55" s="5">
        <v>27.08</v>
      </c>
    </row>
    <row r="56" spans="1:10" x14ac:dyDescent="0.25">
      <c r="A56" t="s">
        <v>25</v>
      </c>
      <c r="B56">
        <v>60</v>
      </c>
      <c r="C56">
        <v>5.5</v>
      </c>
      <c r="D56">
        <v>73</v>
      </c>
      <c r="E56" s="16">
        <f t="shared" si="4"/>
        <v>5.6163828061638279</v>
      </c>
      <c r="F56">
        <v>456</v>
      </c>
      <c r="G56" s="16">
        <f t="shared" si="5"/>
        <v>18.491484184914842</v>
      </c>
      <c r="H56" s="11" t="s">
        <v>26</v>
      </c>
      <c r="I56" s="4" t="s">
        <v>118</v>
      </c>
      <c r="J56" s="5">
        <v>24.66</v>
      </c>
    </row>
    <row r="57" spans="1:10" x14ac:dyDescent="0.25">
      <c r="A57" t="s">
        <v>27</v>
      </c>
      <c r="B57">
        <v>16.45</v>
      </c>
      <c r="C57">
        <v>2.7</v>
      </c>
      <c r="D57">
        <v>7.3</v>
      </c>
      <c r="E57" s="16">
        <f t="shared" si="4"/>
        <v>2.5654704170708049</v>
      </c>
      <c r="F57">
        <v>127</v>
      </c>
      <c r="G57" s="16">
        <f t="shared" si="5"/>
        <v>12.318137730358874</v>
      </c>
      <c r="H57" s="11" t="s">
        <v>28</v>
      </c>
      <c r="I57" s="4" t="s">
        <v>118</v>
      </c>
      <c r="J57" s="5">
        <v>10.31</v>
      </c>
    </row>
    <row r="58" spans="1:10" x14ac:dyDescent="0.25">
      <c r="A58" t="s">
        <v>29</v>
      </c>
      <c r="B58" t="s">
        <v>47</v>
      </c>
      <c r="C58" t="s">
        <v>47</v>
      </c>
      <c r="D58" t="s">
        <v>47</v>
      </c>
      <c r="E58" s="16">
        <f t="shared" si="4"/>
        <v>0</v>
      </c>
      <c r="F58" t="s">
        <v>47</v>
      </c>
      <c r="G58" s="16"/>
      <c r="H58" s="11" t="s">
        <v>30</v>
      </c>
      <c r="I58" s="4" t="s">
        <v>118</v>
      </c>
      <c r="J58" s="5">
        <v>108.98</v>
      </c>
    </row>
    <row r="59" spans="1:10" x14ac:dyDescent="0.25">
      <c r="A59" t="s">
        <v>33</v>
      </c>
      <c r="B59">
        <v>28</v>
      </c>
      <c r="C59">
        <v>0</v>
      </c>
      <c r="D59">
        <v>17</v>
      </c>
      <c r="E59" s="16">
        <f t="shared" si="4"/>
        <v>0.32810791104629966</v>
      </c>
      <c r="F59">
        <v>488</v>
      </c>
      <c r="G59" s="16">
        <f>F59/J59</f>
        <v>3.5581480131243164</v>
      </c>
      <c r="H59" s="11" t="s">
        <v>34</v>
      </c>
      <c r="I59" s="4" t="s">
        <v>118</v>
      </c>
      <c r="J59" s="5">
        <v>137.15</v>
      </c>
    </row>
    <row r="60" spans="1:10" x14ac:dyDescent="0.25">
      <c r="A60" t="s">
        <v>42</v>
      </c>
      <c r="B60">
        <v>65</v>
      </c>
      <c r="C60">
        <v>3</v>
      </c>
      <c r="D60">
        <v>70</v>
      </c>
      <c r="E60" s="16">
        <f t="shared" si="4"/>
        <v>13.953488372093023</v>
      </c>
      <c r="G60" s="16">
        <f>F60/J60</f>
        <v>0</v>
      </c>
      <c r="H60" s="11" t="s">
        <v>43</v>
      </c>
      <c r="I60" s="4" t="s">
        <v>118</v>
      </c>
      <c r="J60" s="5">
        <v>9.89</v>
      </c>
    </row>
    <row r="61" spans="1:10" x14ac:dyDescent="0.25">
      <c r="A61" t="s">
        <v>49</v>
      </c>
      <c r="B61">
        <v>46</v>
      </c>
      <c r="C61">
        <v>4.7</v>
      </c>
      <c r="D61">
        <v>182</v>
      </c>
      <c r="E61" s="16">
        <f t="shared" si="4"/>
        <v>5.3225068618481242</v>
      </c>
      <c r="F61">
        <v>772</v>
      </c>
      <c r="G61" s="16">
        <f>F61/J61</f>
        <v>17.657822506861848</v>
      </c>
      <c r="H61" s="11" t="s">
        <v>50</v>
      </c>
      <c r="I61" s="4" t="s">
        <v>118</v>
      </c>
      <c r="J61" s="5">
        <v>43.72</v>
      </c>
    </row>
    <row r="62" spans="1:10" x14ac:dyDescent="0.25">
      <c r="A62" t="s">
        <v>51</v>
      </c>
      <c r="B62">
        <v>65</v>
      </c>
      <c r="C62">
        <v>16.5</v>
      </c>
      <c r="D62">
        <v>183</v>
      </c>
      <c r="E62" s="16">
        <f t="shared" si="4"/>
        <v>4.8728813559322033</v>
      </c>
      <c r="F62" t="s">
        <v>24</v>
      </c>
      <c r="G62" t="s">
        <v>24</v>
      </c>
      <c r="H62" s="11" t="s">
        <v>52</v>
      </c>
      <c r="I62" s="4" t="s">
        <v>118</v>
      </c>
      <c r="J62" s="5">
        <v>54.28</v>
      </c>
    </row>
    <row r="63" spans="1:10" x14ac:dyDescent="0.25">
      <c r="A63" t="s">
        <v>67</v>
      </c>
      <c r="B63">
        <v>69</v>
      </c>
      <c r="C63">
        <v>5.2</v>
      </c>
      <c r="D63">
        <v>151</v>
      </c>
      <c r="E63" s="16">
        <f t="shared" si="4"/>
        <v>2.9326735251985934</v>
      </c>
      <c r="F63">
        <v>1197</v>
      </c>
      <c r="G63" s="16">
        <f t="shared" ref="G63:G70" si="6">F63/J63</f>
        <v>15.587967183226981</v>
      </c>
      <c r="H63" s="11" t="s">
        <v>134</v>
      </c>
      <c r="I63" s="4" t="s">
        <v>118</v>
      </c>
      <c r="J63" s="5">
        <v>76.790000000000006</v>
      </c>
    </row>
    <row r="64" spans="1:10" x14ac:dyDescent="0.25">
      <c r="A64" t="s">
        <v>76</v>
      </c>
      <c r="B64">
        <v>20</v>
      </c>
      <c r="C64">
        <v>1.6</v>
      </c>
      <c r="D64">
        <v>33</v>
      </c>
      <c r="E64" s="16">
        <f t="shared" si="4"/>
        <v>1.9847328244274809</v>
      </c>
      <c r="G64" s="16">
        <f t="shared" si="6"/>
        <v>0</v>
      </c>
      <c r="H64" s="11" t="s">
        <v>77</v>
      </c>
      <c r="I64" s="4" t="s">
        <v>118</v>
      </c>
      <c r="J64" s="5">
        <v>27.51</v>
      </c>
    </row>
    <row r="65" spans="1:10" x14ac:dyDescent="0.25">
      <c r="A65" t="s">
        <v>79</v>
      </c>
      <c r="B65">
        <v>30.2</v>
      </c>
      <c r="C65">
        <v>8.1999999999999993</v>
      </c>
      <c r="D65">
        <v>59.4</v>
      </c>
      <c r="E65" s="16">
        <f t="shared" si="4"/>
        <v>0.57869822485207101</v>
      </c>
      <c r="F65">
        <v>2650</v>
      </c>
      <c r="G65" s="16">
        <f t="shared" si="6"/>
        <v>15.680473372781066</v>
      </c>
      <c r="H65" s="13" t="s">
        <v>80</v>
      </c>
      <c r="I65" s="8" t="s">
        <v>118</v>
      </c>
      <c r="J65" s="7">
        <v>169</v>
      </c>
    </row>
    <row r="66" spans="1:10" x14ac:dyDescent="0.25">
      <c r="A66" t="s">
        <v>89</v>
      </c>
      <c r="B66">
        <v>21</v>
      </c>
      <c r="C66">
        <v>6.5</v>
      </c>
      <c r="D66">
        <v>29.2</v>
      </c>
      <c r="E66" s="16">
        <f t="shared" ref="E66:E70" si="7">SUM(B66:D66)/J66</f>
        <v>1.0240202275600507</v>
      </c>
      <c r="F66">
        <v>2040</v>
      </c>
      <c r="G66" s="16">
        <f t="shared" si="6"/>
        <v>36.843055806393359</v>
      </c>
      <c r="H66" s="11" t="s">
        <v>90</v>
      </c>
      <c r="I66" s="4" t="s">
        <v>118</v>
      </c>
      <c r="J66" s="5">
        <v>55.37</v>
      </c>
    </row>
    <row r="67" spans="1:10" x14ac:dyDescent="0.25">
      <c r="A67" t="s">
        <v>96</v>
      </c>
      <c r="B67">
        <v>41.5</v>
      </c>
      <c r="C67">
        <v>7</v>
      </c>
      <c r="D67">
        <v>107.60000000000001</v>
      </c>
      <c r="E67" s="16">
        <f t="shared" si="7"/>
        <v>1.4049140491404917</v>
      </c>
      <c r="F67">
        <v>998.7</v>
      </c>
      <c r="G67" s="16">
        <f t="shared" si="6"/>
        <v>8.9883898838988401</v>
      </c>
      <c r="H67" s="11" t="s">
        <v>97</v>
      </c>
      <c r="I67" s="4" t="s">
        <v>118</v>
      </c>
      <c r="J67" s="5">
        <v>111.11</v>
      </c>
    </row>
    <row r="68" spans="1:10" x14ac:dyDescent="0.25">
      <c r="A68" t="s">
        <v>103</v>
      </c>
      <c r="B68">
        <v>74.7</v>
      </c>
      <c r="C68">
        <v>0</v>
      </c>
      <c r="D68">
        <v>35.5</v>
      </c>
      <c r="E68" s="16">
        <f t="shared" si="7"/>
        <v>1.8599156118143461</v>
      </c>
      <c r="F68">
        <v>1265</v>
      </c>
      <c r="G68" s="16">
        <f t="shared" si="6"/>
        <v>21.350210970464136</v>
      </c>
      <c r="H68" s="11" t="s">
        <v>104</v>
      </c>
      <c r="I68" s="4" t="s">
        <v>118</v>
      </c>
      <c r="J68" s="5">
        <v>59.25</v>
      </c>
    </row>
    <row r="69" spans="1:10" x14ac:dyDescent="0.25">
      <c r="A69" t="s">
        <v>105</v>
      </c>
      <c r="B69">
        <v>39</v>
      </c>
      <c r="C69">
        <v>23.999999999999996</v>
      </c>
      <c r="D69">
        <v>24.9</v>
      </c>
      <c r="E69" s="16">
        <f t="shared" si="7"/>
        <v>1.4198029397512519</v>
      </c>
      <c r="G69" s="16">
        <f t="shared" si="6"/>
        <v>0</v>
      </c>
      <c r="H69" s="11" t="s">
        <v>148</v>
      </c>
      <c r="I69" s="4" t="s">
        <v>118</v>
      </c>
      <c r="J69" s="5">
        <v>61.91</v>
      </c>
    </row>
    <row r="70" spans="1:10" x14ac:dyDescent="0.25">
      <c r="A70" t="s">
        <v>109</v>
      </c>
      <c r="B70">
        <v>47</v>
      </c>
      <c r="C70">
        <v>8.1999999999999993</v>
      </c>
      <c r="D70">
        <v>125.3</v>
      </c>
      <c r="E70" s="16">
        <f t="shared" si="7"/>
        <v>2.959016393442623</v>
      </c>
      <c r="F70" s="17">
        <v>4000</v>
      </c>
      <c r="G70" s="16">
        <f t="shared" si="6"/>
        <v>65.573770491803273</v>
      </c>
      <c r="H70" s="13" t="s">
        <v>110</v>
      </c>
      <c r="I70" s="8" t="s">
        <v>118</v>
      </c>
      <c r="J70" s="7">
        <v>61</v>
      </c>
    </row>
    <row r="72" spans="1:10" x14ac:dyDescent="0.25">
      <c r="E72" s="16">
        <f>AVERAGE(E2:E51)</f>
        <v>1.3773870454619512</v>
      </c>
    </row>
  </sheetData>
  <autoFilter ref="A1:J70" xr:uid="{00000000-0009-0000-0000-000000000000}">
    <sortState xmlns:xlrd2="http://schemas.microsoft.com/office/spreadsheetml/2017/richdata2" ref="A2:J70">
      <sortCondition ref="I1:I7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2"/>
  <sheetViews>
    <sheetView topLeftCell="H1" zoomScale="60" zoomScaleNormal="60" workbookViewId="0">
      <selection activeCell="L5" sqref="L5:O5"/>
    </sheetView>
  </sheetViews>
  <sheetFormatPr defaultColWidth="8.85546875" defaultRowHeight="15" x14ac:dyDescent="0.25"/>
  <cols>
    <col min="1" max="1" width="28.42578125" customWidth="1"/>
    <col min="2" max="7" width="14.42578125" customWidth="1"/>
    <col min="9" max="9" width="34.42578125" customWidth="1"/>
    <col min="12" max="13" width="14.42578125" bestFit="1" customWidth="1"/>
    <col min="14" max="14" width="16.42578125" bestFit="1" customWidth="1"/>
    <col min="15" max="15" width="21.42578125" bestFit="1" customWidth="1"/>
    <col min="16" max="16" width="14.42578125" bestFit="1" customWidth="1"/>
    <col min="17" max="17" width="18" bestFit="1" customWidth="1"/>
  </cols>
  <sheetData>
    <row r="1" spans="1:17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20" t="s">
        <v>153</v>
      </c>
      <c r="J1" s="21" t="s">
        <v>154</v>
      </c>
      <c r="K1" s="21" t="s">
        <v>115</v>
      </c>
      <c r="L1" s="33" t="s">
        <v>1</v>
      </c>
      <c r="M1" s="33" t="s">
        <v>2</v>
      </c>
      <c r="N1" s="33" t="s">
        <v>3</v>
      </c>
      <c r="O1" s="33" t="s">
        <v>4</v>
      </c>
      <c r="P1" s="33" t="s">
        <v>5</v>
      </c>
      <c r="Q1" s="34" t="s">
        <v>6</v>
      </c>
    </row>
    <row r="2" spans="1:17" x14ac:dyDescent="0.25">
      <c r="A2" t="s">
        <v>7</v>
      </c>
      <c r="B2">
        <v>7</v>
      </c>
      <c r="C2">
        <v>0</v>
      </c>
      <c r="D2">
        <v>3.9</v>
      </c>
      <c r="E2" s="16">
        <v>0.50958391771856004</v>
      </c>
      <c r="F2">
        <v>289</v>
      </c>
      <c r="G2" s="16">
        <v>13.510986442262739</v>
      </c>
      <c r="I2" s="22" t="s">
        <v>155</v>
      </c>
      <c r="J2" s="23" t="s">
        <v>156</v>
      </c>
      <c r="K2" s="24" t="s">
        <v>120</v>
      </c>
      <c r="L2" s="38">
        <v>152</v>
      </c>
      <c r="M2" s="38">
        <v>15.5</v>
      </c>
      <c r="N2" s="38">
        <v>215</v>
      </c>
      <c r="O2" s="39">
        <v>2.0345744680851063</v>
      </c>
      <c r="P2" s="38"/>
      <c r="Q2" s="40">
        <v>0</v>
      </c>
    </row>
    <row r="3" spans="1:17" x14ac:dyDescent="0.25">
      <c r="A3" t="s">
        <v>8</v>
      </c>
      <c r="B3">
        <v>152</v>
      </c>
      <c r="C3">
        <v>15.5</v>
      </c>
      <c r="D3">
        <v>215</v>
      </c>
      <c r="E3" s="16">
        <v>2.0345744680851063</v>
      </c>
      <c r="G3" s="16">
        <v>0</v>
      </c>
      <c r="I3" s="25" t="s">
        <v>157</v>
      </c>
      <c r="J3" s="26" t="s">
        <v>158</v>
      </c>
      <c r="K3" s="24" t="s">
        <v>120</v>
      </c>
      <c r="L3" s="38">
        <v>37</v>
      </c>
      <c r="M3" s="38">
        <v>0</v>
      </c>
      <c r="N3" s="38">
        <v>11.6</v>
      </c>
      <c r="O3" s="39">
        <v>0.50624999999999998</v>
      </c>
      <c r="P3" s="38">
        <v>1188</v>
      </c>
      <c r="Q3" s="40">
        <v>12.375</v>
      </c>
    </row>
    <row r="4" spans="1:17" x14ac:dyDescent="0.25">
      <c r="A4" t="s">
        <v>9</v>
      </c>
      <c r="B4">
        <v>350</v>
      </c>
      <c r="C4">
        <v>0</v>
      </c>
      <c r="D4">
        <v>80.599999999999994</v>
      </c>
      <c r="E4" s="16">
        <v>3.131636363636364</v>
      </c>
      <c r="G4" s="16">
        <v>0</v>
      </c>
      <c r="I4" s="25" t="s">
        <v>13</v>
      </c>
      <c r="J4" s="26" t="s">
        <v>159</v>
      </c>
      <c r="K4" s="24" t="s">
        <v>120</v>
      </c>
      <c r="L4" s="35">
        <v>42</v>
      </c>
      <c r="M4" s="35">
        <v>9</v>
      </c>
      <c r="N4" s="35">
        <v>47</v>
      </c>
      <c r="O4" s="36">
        <v>0.73684210526315785</v>
      </c>
      <c r="P4" s="35">
        <v>884</v>
      </c>
      <c r="Q4" s="37">
        <v>6.6466165413533833</v>
      </c>
    </row>
    <row r="5" spans="1:17" x14ac:dyDescent="0.25">
      <c r="A5" t="s">
        <v>11</v>
      </c>
      <c r="B5">
        <v>37</v>
      </c>
      <c r="C5">
        <v>0</v>
      </c>
      <c r="D5">
        <v>11.6</v>
      </c>
      <c r="E5" s="16">
        <v>0.50624999999999998</v>
      </c>
      <c r="F5">
        <v>1188</v>
      </c>
      <c r="G5" s="16">
        <v>12.375</v>
      </c>
      <c r="I5" s="22" t="s">
        <v>160</v>
      </c>
      <c r="J5" s="27" t="s">
        <v>161</v>
      </c>
      <c r="K5" s="24" t="s">
        <v>120</v>
      </c>
      <c r="L5" s="38">
        <v>27</v>
      </c>
      <c r="M5" s="38">
        <v>37.6</v>
      </c>
      <c r="N5" s="38">
        <v>179.9</v>
      </c>
      <c r="O5" s="39">
        <v>0.82046979865771807</v>
      </c>
      <c r="P5" s="38"/>
      <c r="Q5" s="40">
        <v>0</v>
      </c>
    </row>
    <row r="6" spans="1:17" x14ac:dyDescent="0.25">
      <c r="A6" t="s">
        <v>12</v>
      </c>
      <c r="B6">
        <v>42</v>
      </c>
      <c r="C6">
        <v>9</v>
      </c>
      <c r="D6">
        <v>47</v>
      </c>
      <c r="E6" s="16">
        <v>0.73684210526315785</v>
      </c>
      <c r="F6">
        <v>884</v>
      </c>
      <c r="G6" s="16">
        <v>6.6466165413533833</v>
      </c>
      <c r="I6" s="22" t="s">
        <v>16</v>
      </c>
      <c r="J6" s="27" t="s">
        <v>162</v>
      </c>
      <c r="K6" s="24" t="s">
        <v>120</v>
      </c>
      <c r="L6" s="35">
        <v>35</v>
      </c>
      <c r="M6" s="35">
        <v>1.45</v>
      </c>
      <c r="N6" s="35">
        <v>35</v>
      </c>
      <c r="O6" s="36">
        <v>0.88209876543209875</v>
      </c>
      <c r="P6" s="35"/>
      <c r="Q6" s="37">
        <v>0</v>
      </c>
    </row>
    <row r="7" spans="1:17" x14ac:dyDescent="0.25">
      <c r="A7" t="s">
        <v>14</v>
      </c>
      <c r="B7">
        <v>27</v>
      </c>
      <c r="C7">
        <v>37.6</v>
      </c>
      <c r="D7">
        <v>179.9</v>
      </c>
      <c r="E7" s="16">
        <v>0.82046979865771807</v>
      </c>
      <c r="G7" s="16">
        <v>0</v>
      </c>
      <c r="I7" s="22" t="s">
        <v>23</v>
      </c>
      <c r="J7" s="27" t="s">
        <v>163</v>
      </c>
      <c r="K7" s="24" t="s">
        <v>120</v>
      </c>
      <c r="L7" s="38">
        <v>53</v>
      </c>
      <c r="M7" s="38">
        <v>6.8</v>
      </c>
      <c r="N7" s="38">
        <v>102</v>
      </c>
      <c r="O7" s="39">
        <v>3.3708333333333336</v>
      </c>
      <c r="P7" s="38" t="s">
        <v>24</v>
      </c>
      <c r="Q7" s="40" t="s">
        <v>24</v>
      </c>
    </row>
    <row r="8" spans="1:17" x14ac:dyDescent="0.25">
      <c r="A8" t="s">
        <v>15</v>
      </c>
      <c r="B8">
        <v>35</v>
      </c>
      <c r="C8">
        <v>1.45</v>
      </c>
      <c r="D8">
        <v>35</v>
      </c>
      <c r="E8" s="16">
        <v>0.88209876543209875</v>
      </c>
      <c r="G8" s="16">
        <v>0</v>
      </c>
      <c r="I8" s="22" t="s">
        <v>32</v>
      </c>
      <c r="J8" s="23" t="s">
        <v>164</v>
      </c>
      <c r="K8" s="24" t="s">
        <v>120</v>
      </c>
      <c r="L8" s="38">
        <v>50</v>
      </c>
      <c r="M8" s="38">
        <v>3</v>
      </c>
      <c r="N8" s="38">
        <v>69</v>
      </c>
      <c r="O8" s="39">
        <v>0.40939597315436244</v>
      </c>
      <c r="P8" s="38"/>
      <c r="Q8" s="40">
        <v>0</v>
      </c>
    </row>
    <row r="9" spans="1:17" x14ac:dyDescent="0.25">
      <c r="A9" t="s">
        <v>17</v>
      </c>
      <c r="B9">
        <v>9</v>
      </c>
      <c r="C9">
        <v>0</v>
      </c>
      <c r="D9">
        <v>25.7</v>
      </c>
      <c r="E9" s="16">
        <v>0.45094217024041588</v>
      </c>
      <c r="F9">
        <v>938</v>
      </c>
      <c r="G9" s="16">
        <v>12.189733593242364</v>
      </c>
      <c r="I9" s="22" t="s">
        <v>36</v>
      </c>
      <c r="J9" s="27" t="s">
        <v>165</v>
      </c>
      <c r="K9" s="24" t="s">
        <v>120</v>
      </c>
      <c r="L9" s="38">
        <v>42</v>
      </c>
      <c r="M9" s="38">
        <v>85.5</v>
      </c>
      <c r="N9" s="38">
        <v>99</v>
      </c>
      <c r="O9" s="39">
        <v>0.99342105263157898</v>
      </c>
      <c r="P9" s="38"/>
      <c r="Q9" s="40">
        <v>0</v>
      </c>
    </row>
    <row r="10" spans="1:17" x14ac:dyDescent="0.25">
      <c r="A10" t="s">
        <v>20</v>
      </c>
      <c r="B10">
        <v>9.1</v>
      </c>
      <c r="C10">
        <v>1.8</v>
      </c>
      <c r="D10">
        <v>29.3</v>
      </c>
      <c r="E10" s="16">
        <v>1.4844903988183162</v>
      </c>
      <c r="F10">
        <v>160</v>
      </c>
      <c r="G10" s="16">
        <v>5.9084194977843429</v>
      </c>
      <c r="I10" s="22" t="s">
        <v>166</v>
      </c>
      <c r="J10" s="23" t="s">
        <v>167</v>
      </c>
      <c r="K10" s="24" t="s">
        <v>120</v>
      </c>
      <c r="L10" s="35">
        <v>42.32</v>
      </c>
      <c r="M10" s="35">
        <v>1.5</v>
      </c>
      <c r="N10" s="35">
        <v>33</v>
      </c>
      <c r="O10" s="36">
        <v>0.98487179487179477</v>
      </c>
      <c r="P10" s="35"/>
      <c r="Q10" s="37">
        <v>0</v>
      </c>
    </row>
    <row r="11" spans="1:17" x14ac:dyDescent="0.25">
      <c r="A11" t="s">
        <v>22</v>
      </c>
      <c r="B11">
        <v>53</v>
      </c>
      <c r="C11">
        <v>6.8</v>
      </c>
      <c r="D11">
        <v>102</v>
      </c>
      <c r="E11" s="16">
        <v>3.3708333333333336</v>
      </c>
      <c r="F11" t="s">
        <v>24</v>
      </c>
      <c r="G11" t="s">
        <v>24</v>
      </c>
      <c r="I11" s="25" t="s">
        <v>168</v>
      </c>
      <c r="J11" s="26" t="s">
        <v>169</v>
      </c>
      <c r="K11" s="24" t="s">
        <v>120</v>
      </c>
      <c r="L11" s="38">
        <v>78.400000000000006</v>
      </c>
      <c r="M11" s="38">
        <v>0</v>
      </c>
      <c r="N11" s="38">
        <v>120.59</v>
      </c>
      <c r="O11" s="39">
        <v>1.0204615384615385</v>
      </c>
      <c r="P11" s="38"/>
      <c r="Q11" s="40">
        <v>0</v>
      </c>
    </row>
    <row r="12" spans="1:17" x14ac:dyDescent="0.25">
      <c r="A12" t="s">
        <v>25</v>
      </c>
      <c r="B12">
        <v>60</v>
      </c>
      <c r="C12">
        <v>5.5</v>
      </c>
      <c r="D12">
        <v>73</v>
      </c>
      <c r="E12" s="16">
        <v>5.6163828061638279</v>
      </c>
      <c r="F12">
        <v>456</v>
      </c>
      <c r="G12" s="16">
        <v>18.491484184914842</v>
      </c>
      <c r="I12" s="22" t="s">
        <v>170</v>
      </c>
      <c r="J12" s="27" t="s">
        <v>167</v>
      </c>
      <c r="K12" s="24" t="s">
        <v>120</v>
      </c>
      <c r="L12" s="35">
        <v>147</v>
      </c>
      <c r="M12" s="35">
        <v>9.5</v>
      </c>
      <c r="N12" s="35">
        <v>55.5</v>
      </c>
      <c r="O12" s="36">
        <v>0.97695852534562211</v>
      </c>
      <c r="P12" s="35">
        <v>2340</v>
      </c>
      <c r="Q12" s="37">
        <v>10.783410138248849</v>
      </c>
    </row>
    <row r="13" spans="1:17" x14ac:dyDescent="0.25">
      <c r="A13" t="s">
        <v>27</v>
      </c>
      <c r="B13">
        <v>16.45</v>
      </c>
      <c r="C13">
        <v>2.7</v>
      </c>
      <c r="D13">
        <v>7.3</v>
      </c>
      <c r="E13" s="16">
        <v>2.5654704170708049</v>
      </c>
      <c r="F13">
        <v>127</v>
      </c>
      <c r="G13" s="16">
        <v>12.318137730358874</v>
      </c>
      <c r="I13" s="28" t="s">
        <v>41</v>
      </c>
      <c r="J13" s="23" t="s">
        <v>158</v>
      </c>
      <c r="K13" s="24" t="s">
        <v>120</v>
      </c>
      <c r="L13" s="38">
        <v>103</v>
      </c>
      <c r="M13" s="38">
        <v>8.1</v>
      </c>
      <c r="N13" s="38">
        <v>5</v>
      </c>
      <c r="O13" s="39">
        <v>0.34046920821114368</v>
      </c>
      <c r="P13" s="38">
        <v>4972</v>
      </c>
      <c r="Q13" s="40">
        <v>14.580645161290322</v>
      </c>
    </row>
    <row r="14" spans="1:17" x14ac:dyDescent="0.25">
      <c r="A14" t="s">
        <v>29</v>
      </c>
      <c r="B14" t="s">
        <v>47</v>
      </c>
      <c r="C14" t="s">
        <v>47</v>
      </c>
      <c r="D14" t="s">
        <v>47</v>
      </c>
      <c r="E14" s="16">
        <v>0</v>
      </c>
      <c r="F14" t="s">
        <v>47</v>
      </c>
      <c r="G14" s="16"/>
      <c r="I14" s="22" t="s">
        <v>45</v>
      </c>
      <c r="J14" s="27" t="s">
        <v>169</v>
      </c>
      <c r="K14" s="24" t="s">
        <v>120</v>
      </c>
      <c r="L14" s="38">
        <v>64.599999999999994</v>
      </c>
      <c r="M14" s="38">
        <v>12.33</v>
      </c>
      <c r="N14" s="38">
        <v>330</v>
      </c>
      <c r="O14" s="39">
        <v>2.6596732026143792</v>
      </c>
      <c r="P14" s="38">
        <v>3500</v>
      </c>
      <c r="Q14" s="40">
        <v>22.875816993464053</v>
      </c>
    </row>
    <row r="15" spans="1:17" ht="45" x14ac:dyDescent="0.25">
      <c r="A15" t="s">
        <v>31</v>
      </c>
      <c r="B15">
        <v>50</v>
      </c>
      <c r="C15">
        <v>3</v>
      </c>
      <c r="D15">
        <v>69</v>
      </c>
      <c r="E15" s="16">
        <v>0.40939597315436244</v>
      </c>
      <c r="G15" s="16">
        <v>0</v>
      </c>
      <c r="I15" s="22" t="s">
        <v>171</v>
      </c>
      <c r="J15" s="27" t="s">
        <v>172</v>
      </c>
      <c r="K15" s="24" t="s">
        <v>120</v>
      </c>
      <c r="L15" s="41" t="s">
        <v>47</v>
      </c>
      <c r="M15" s="41" t="s">
        <v>47</v>
      </c>
      <c r="N15" s="41" t="s">
        <v>47</v>
      </c>
      <c r="O15" s="41">
        <v>0</v>
      </c>
      <c r="P15" s="41" t="s">
        <v>47</v>
      </c>
      <c r="Q15" s="42"/>
    </row>
    <row r="16" spans="1:17" x14ac:dyDescent="0.25">
      <c r="A16" t="s">
        <v>33</v>
      </c>
      <c r="B16">
        <v>28</v>
      </c>
      <c r="C16">
        <v>0</v>
      </c>
      <c r="D16">
        <v>17</v>
      </c>
      <c r="E16" s="16">
        <v>0.32810791104629966</v>
      </c>
      <c r="F16">
        <v>488</v>
      </c>
      <c r="G16" s="16">
        <v>3.5581480131243164</v>
      </c>
      <c r="I16" s="22" t="s">
        <v>173</v>
      </c>
      <c r="J16" s="27" t="s">
        <v>161</v>
      </c>
      <c r="K16" s="24" t="s">
        <v>120</v>
      </c>
      <c r="L16" s="38">
        <v>16</v>
      </c>
      <c r="M16" s="38">
        <v>0</v>
      </c>
      <c r="N16" s="38">
        <v>80.3</v>
      </c>
      <c r="O16" s="39">
        <v>0.37764705882352939</v>
      </c>
      <c r="P16" s="38">
        <v>2510</v>
      </c>
      <c r="Q16" s="40">
        <v>9.8431372549019613</v>
      </c>
    </row>
    <row r="17" spans="1:17" x14ac:dyDescent="0.25">
      <c r="A17" t="s">
        <v>35</v>
      </c>
      <c r="B17">
        <v>42</v>
      </c>
      <c r="C17">
        <v>85.5</v>
      </c>
      <c r="D17">
        <v>99</v>
      </c>
      <c r="E17" s="16">
        <v>0.99342105263157898</v>
      </c>
      <c r="G17" s="16">
        <v>0</v>
      </c>
      <c r="I17" s="22" t="s">
        <v>54</v>
      </c>
      <c r="J17" s="27" t="s">
        <v>161</v>
      </c>
      <c r="K17" s="24" t="s">
        <v>120</v>
      </c>
      <c r="L17" s="35">
        <v>51.379999999999995</v>
      </c>
      <c r="M17" s="35">
        <v>7.99</v>
      </c>
      <c r="N17" s="35">
        <v>65.150000000000006</v>
      </c>
      <c r="O17" s="36">
        <v>0.3662352941176471</v>
      </c>
      <c r="P17" s="35">
        <v>2500</v>
      </c>
      <c r="Q17" s="37">
        <v>7.3529411764705879</v>
      </c>
    </row>
    <row r="18" spans="1:17" x14ac:dyDescent="0.25">
      <c r="A18" t="s">
        <v>37</v>
      </c>
      <c r="B18">
        <v>42.32</v>
      </c>
      <c r="C18">
        <v>1.5</v>
      </c>
      <c r="D18">
        <v>33</v>
      </c>
      <c r="E18" s="16">
        <v>0.98487179487179477</v>
      </c>
      <c r="G18" s="16">
        <v>0</v>
      </c>
      <c r="I18" s="29" t="s">
        <v>174</v>
      </c>
      <c r="J18" s="27" t="s">
        <v>175</v>
      </c>
      <c r="K18" s="24" t="s">
        <v>120</v>
      </c>
      <c r="L18" s="38">
        <v>18</v>
      </c>
      <c r="M18" s="38">
        <v>0</v>
      </c>
      <c r="N18" s="38">
        <v>155</v>
      </c>
      <c r="O18" s="39">
        <v>1.5446428571428572</v>
      </c>
      <c r="P18" s="38"/>
      <c r="Q18" s="40">
        <v>0</v>
      </c>
    </row>
    <row r="19" spans="1:17" x14ac:dyDescent="0.25">
      <c r="A19" t="s">
        <v>38</v>
      </c>
      <c r="B19">
        <v>78.400000000000006</v>
      </c>
      <c r="C19">
        <v>0</v>
      </c>
      <c r="D19">
        <v>120.59</v>
      </c>
      <c r="E19" s="16">
        <v>1.0204615384615385</v>
      </c>
      <c r="G19" s="16">
        <v>0</v>
      </c>
      <c r="I19" s="22" t="s">
        <v>176</v>
      </c>
      <c r="J19" s="27" t="s">
        <v>161</v>
      </c>
      <c r="K19" s="24" t="s">
        <v>120</v>
      </c>
      <c r="L19" s="35">
        <v>220</v>
      </c>
      <c r="M19" s="35">
        <v>1.5</v>
      </c>
      <c r="N19" s="35">
        <v>6.7</v>
      </c>
      <c r="O19" s="36">
        <v>0.3803333333333333</v>
      </c>
      <c r="P19" s="35">
        <v>4490</v>
      </c>
      <c r="Q19" s="37">
        <v>7.4833333333333334</v>
      </c>
    </row>
    <row r="20" spans="1:17" x14ac:dyDescent="0.25">
      <c r="A20" t="s">
        <v>39</v>
      </c>
      <c r="B20">
        <v>147</v>
      </c>
      <c r="C20">
        <v>9.5</v>
      </c>
      <c r="D20">
        <v>55.5</v>
      </c>
      <c r="E20" s="16">
        <v>0.97695852534562211</v>
      </c>
      <c r="F20">
        <v>2340</v>
      </c>
      <c r="G20" s="16">
        <v>10.783410138248849</v>
      </c>
      <c r="I20" s="22" t="s">
        <v>58</v>
      </c>
      <c r="J20" s="27" t="s">
        <v>177</v>
      </c>
      <c r="K20" s="24" t="s">
        <v>120</v>
      </c>
      <c r="L20" s="38">
        <v>73.099999999999994</v>
      </c>
      <c r="M20" s="38">
        <v>10</v>
      </c>
      <c r="N20" s="38">
        <v>75</v>
      </c>
      <c r="O20" s="39">
        <v>0.4379501385041551</v>
      </c>
      <c r="P20" s="38">
        <v>1466</v>
      </c>
      <c r="Q20" s="40">
        <v>4.0609418282548475</v>
      </c>
    </row>
    <row r="21" spans="1:17" x14ac:dyDescent="0.25">
      <c r="A21" t="s">
        <v>40</v>
      </c>
      <c r="B21">
        <v>103</v>
      </c>
      <c r="C21">
        <v>8.1</v>
      </c>
      <c r="D21">
        <v>5</v>
      </c>
      <c r="E21" s="16">
        <v>0.34046920821114368</v>
      </c>
      <c r="F21">
        <v>4972</v>
      </c>
      <c r="G21" s="16">
        <v>14.580645161290322</v>
      </c>
      <c r="I21" s="22" t="s">
        <v>60</v>
      </c>
      <c r="J21" s="27" t="s">
        <v>178</v>
      </c>
      <c r="K21" s="24" t="s">
        <v>120</v>
      </c>
      <c r="L21" s="35">
        <v>30.3</v>
      </c>
      <c r="M21" s="35">
        <v>0</v>
      </c>
      <c r="N21" s="35">
        <v>179.6</v>
      </c>
      <c r="O21" s="36">
        <v>0.28099062918340029</v>
      </c>
      <c r="P21" s="35">
        <v>3114.1</v>
      </c>
      <c r="Q21" s="37">
        <v>4.1688085676037483</v>
      </c>
    </row>
    <row r="22" spans="1:17" x14ac:dyDescent="0.25">
      <c r="A22" t="s">
        <v>42</v>
      </c>
      <c r="B22">
        <v>65</v>
      </c>
      <c r="C22">
        <v>3</v>
      </c>
      <c r="D22">
        <v>70</v>
      </c>
      <c r="E22" s="16">
        <v>13.953488372093023</v>
      </c>
      <c r="G22" s="16">
        <v>0</v>
      </c>
      <c r="I22" s="30" t="s">
        <v>179</v>
      </c>
      <c r="J22" s="23" t="s">
        <v>180</v>
      </c>
      <c r="K22" s="24" t="s">
        <v>120</v>
      </c>
      <c r="L22" s="38">
        <v>115</v>
      </c>
      <c r="M22" s="38">
        <v>7</v>
      </c>
      <c r="N22" s="38">
        <v>37</v>
      </c>
      <c r="O22" s="39">
        <v>0.50476190476190474</v>
      </c>
      <c r="P22" s="38">
        <v>2233</v>
      </c>
      <c r="Q22" s="40">
        <v>7.0888888888888886</v>
      </c>
    </row>
    <row r="23" spans="1:17" x14ac:dyDescent="0.25">
      <c r="A23" t="s">
        <v>44</v>
      </c>
      <c r="B23">
        <v>64.599999999999994</v>
      </c>
      <c r="C23">
        <v>12.33</v>
      </c>
      <c r="D23">
        <v>330</v>
      </c>
      <c r="E23" s="16">
        <v>2.6596732026143792</v>
      </c>
      <c r="F23">
        <v>3500</v>
      </c>
      <c r="G23" s="16">
        <v>22.875816993464053</v>
      </c>
      <c r="I23" s="22" t="s">
        <v>181</v>
      </c>
      <c r="J23" s="27" t="s">
        <v>182</v>
      </c>
      <c r="K23" s="24" t="s">
        <v>120</v>
      </c>
      <c r="L23" s="35">
        <v>36.49</v>
      </c>
      <c r="M23" s="35">
        <v>14.92</v>
      </c>
      <c r="N23" s="35">
        <v>61.87</v>
      </c>
      <c r="O23" s="36">
        <v>0.8329411764705883</v>
      </c>
      <c r="P23" s="35" t="s">
        <v>19</v>
      </c>
      <c r="Q23" s="37" t="s">
        <v>24</v>
      </c>
    </row>
    <row r="24" spans="1:17" x14ac:dyDescent="0.25">
      <c r="A24" t="s">
        <v>46</v>
      </c>
      <c r="B24" t="s">
        <v>47</v>
      </c>
      <c r="C24" t="s">
        <v>47</v>
      </c>
      <c r="D24" t="s">
        <v>47</v>
      </c>
      <c r="E24" s="16">
        <v>0</v>
      </c>
      <c r="F24" t="s">
        <v>47</v>
      </c>
      <c r="G24" s="16"/>
      <c r="I24" s="25" t="s">
        <v>183</v>
      </c>
      <c r="J24" s="26" t="s">
        <v>175</v>
      </c>
      <c r="K24" s="24" t="s">
        <v>120</v>
      </c>
      <c r="L24" s="38">
        <v>38.6</v>
      </c>
      <c r="M24" s="38">
        <v>7.3</v>
      </c>
      <c r="N24" s="38">
        <v>153</v>
      </c>
      <c r="O24" s="39">
        <v>3.9780000000000002</v>
      </c>
      <c r="P24" s="38"/>
      <c r="Q24" s="40">
        <v>0</v>
      </c>
    </row>
    <row r="25" spans="1:17" x14ac:dyDescent="0.25">
      <c r="A25" t="s">
        <v>48</v>
      </c>
      <c r="B25">
        <v>16</v>
      </c>
      <c r="C25">
        <v>0</v>
      </c>
      <c r="D25">
        <v>80.3</v>
      </c>
      <c r="E25" s="16">
        <v>0.37764705882352939</v>
      </c>
      <c r="F25">
        <v>2510</v>
      </c>
      <c r="G25" s="16">
        <v>9.8431372549019613</v>
      </c>
      <c r="I25" s="22" t="s">
        <v>184</v>
      </c>
      <c r="J25" s="26" t="s">
        <v>175</v>
      </c>
      <c r="K25" s="24" t="s">
        <v>120</v>
      </c>
      <c r="L25" s="35">
        <v>119.72999999999999</v>
      </c>
      <c r="M25" s="35">
        <v>6.7</v>
      </c>
      <c r="N25" s="35">
        <v>377</v>
      </c>
      <c r="O25" s="36">
        <v>1.073411513859275</v>
      </c>
      <c r="P25" s="35"/>
      <c r="Q25" s="37">
        <v>0</v>
      </c>
    </row>
    <row r="26" spans="1:17" x14ac:dyDescent="0.25">
      <c r="A26" t="s">
        <v>49</v>
      </c>
      <c r="B26">
        <v>46</v>
      </c>
      <c r="C26">
        <v>4.7</v>
      </c>
      <c r="D26">
        <v>182</v>
      </c>
      <c r="E26" s="16">
        <v>5.3225068618481242</v>
      </c>
      <c r="F26">
        <v>772</v>
      </c>
      <c r="G26" s="16">
        <v>17.657822506861848</v>
      </c>
      <c r="I26" s="22" t="s">
        <v>66</v>
      </c>
      <c r="J26" s="27" t="s">
        <v>185</v>
      </c>
      <c r="K26" s="24" t="s">
        <v>120</v>
      </c>
      <c r="L26" s="38">
        <v>36.49</v>
      </c>
      <c r="M26" s="38">
        <v>14.92</v>
      </c>
      <c r="N26" s="38">
        <v>61.87</v>
      </c>
      <c r="O26" s="39">
        <v>0.34855384615384616</v>
      </c>
      <c r="P26" s="38">
        <v>1800</v>
      </c>
      <c r="Q26" s="40">
        <v>5.5384615384615383</v>
      </c>
    </row>
    <row r="27" spans="1:17" x14ac:dyDescent="0.25">
      <c r="A27" t="s">
        <v>51</v>
      </c>
      <c r="B27">
        <v>65</v>
      </c>
      <c r="C27">
        <v>16.5</v>
      </c>
      <c r="D27">
        <v>183</v>
      </c>
      <c r="E27" s="16">
        <v>4.8728813559322033</v>
      </c>
      <c r="F27" t="s">
        <v>24</v>
      </c>
      <c r="G27" t="s">
        <v>24</v>
      </c>
      <c r="I27" s="22" t="s">
        <v>186</v>
      </c>
      <c r="J27" s="27" t="s">
        <v>187</v>
      </c>
      <c r="K27" s="24" t="s">
        <v>120</v>
      </c>
      <c r="L27" s="38">
        <v>37.61</v>
      </c>
      <c r="M27" s="38">
        <v>4.8900000000000006</v>
      </c>
      <c r="N27" s="38">
        <v>63.06</v>
      </c>
      <c r="O27" s="39">
        <v>0.33511111111111114</v>
      </c>
      <c r="P27" s="38"/>
      <c r="Q27" s="40">
        <v>0</v>
      </c>
    </row>
    <row r="28" spans="1:17" x14ac:dyDescent="0.25">
      <c r="A28" t="s">
        <v>53</v>
      </c>
      <c r="B28">
        <v>51.379999999999995</v>
      </c>
      <c r="C28">
        <v>7.99</v>
      </c>
      <c r="D28">
        <v>65.150000000000006</v>
      </c>
      <c r="E28" s="16">
        <v>0.3662352941176471</v>
      </c>
      <c r="F28">
        <v>2500</v>
      </c>
      <c r="G28" s="16">
        <v>7.3529411764705879</v>
      </c>
      <c r="I28" s="29" t="s">
        <v>70</v>
      </c>
      <c r="J28" s="27" t="s">
        <v>188</v>
      </c>
      <c r="K28" s="24" t="s">
        <v>120</v>
      </c>
      <c r="L28" s="35">
        <v>16</v>
      </c>
      <c r="M28" s="35">
        <v>3</v>
      </c>
      <c r="N28" s="35">
        <v>298</v>
      </c>
      <c r="O28" s="36">
        <v>2.3138686131386863</v>
      </c>
      <c r="P28" s="35"/>
      <c r="Q28" s="37">
        <v>0</v>
      </c>
    </row>
    <row r="29" spans="1:17" x14ac:dyDescent="0.25">
      <c r="A29" t="s">
        <v>55</v>
      </c>
      <c r="B29">
        <v>18</v>
      </c>
      <c r="C29">
        <v>0</v>
      </c>
      <c r="D29">
        <v>155</v>
      </c>
      <c r="E29" s="16">
        <v>1.5446428571428572</v>
      </c>
      <c r="G29" s="16">
        <v>0</v>
      </c>
      <c r="I29" s="22" t="s">
        <v>189</v>
      </c>
      <c r="J29" s="23" t="s">
        <v>178</v>
      </c>
      <c r="K29" s="24" t="s">
        <v>120</v>
      </c>
      <c r="L29" s="38">
        <v>23.25</v>
      </c>
      <c r="M29" s="38">
        <v>5.3100000000000005</v>
      </c>
      <c r="N29" s="38">
        <v>16.670000000000002</v>
      </c>
      <c r="O29" s="39">
        <v>1.256388888888889</v>
      </c>
      <c r="P29" s="38"/>
      <c r="Q29" s="40">
        <v>0</v>
      </c>
    </row>
    <row r="30" spans="1:17" x14ac:dyDescent="0.25">
      <c r="A30" t="s">
        <v>56</v>
      </c>
      <c r="B30">
        <v>220</v>
      </c>
      <c r="C30">
        <v>1.5</v>
      </c>
      <c r="D30">
        <v>6.7</v>
      </c>
      <c r="E30" s="16">
        <v>0.3803333333333333</v>
      </c>
      <c r="F30">
        <v>4490</v>
      </c>
      <c r="G30" s="16">
        <v>7.4833333333333334</v>
      </c>
      <c r="I30" s="22" t="s">
        <v>73</v>
      </c>
      <c r="J30" s="27" t="s">
        <v>190</v>
      </c>
      <c r="K30" s="24" t="s">
        <v>120</v>
      </c>
      <c r="L30" s="35">
        <v>24</v>
      </c>
      <c r="M30" s="35">
        <v>1.8</v>
      </c>
      <c r="N30" s="35">
        <v>165</v>
      </c>
      <c r="O30" s="36">
        <v>1.9875</v>
      </c>
      <c r="P30" s="35">
        <v>3000</v>
      </c>
      <c r="Q30" s="37">
        <v>31.25</v>
      </c>
    </row>
    <row r="31" spans="1:17" x14ac:dyDescent="0.25">
      <c r="A31" t="s">
        <v>57</v>
      </c>
      <c r="B31">
        <v>73.099999999999994</v>
      </c>
      <c r="C31">
        <v>10</v>
      </c>
      <c r="D31">
        <v>75</v>
      </c>
      <c r="E31" s="16">
        <v>0.4379501385041551</v>
      </c>
      <c r="F31">
        <v>1466</v>
      </c>
      <c r="G31" s="16">
        <v>4.0609418282548475</v>
      </c>
      <c r="I31" s="29" t="s">
        <v>75</v>
      </c>
      <c r="J31" s="27" t="s">
        <v>191</v>
      </c>
      <c r="K31" s="24" t="s">
        <v>120</v>
      </c>
      <c r="L31" s="38">
        <v>94</v>
      </c>
      <c r="M31" s="38">
        <v>95</v>
      </c>
      <c r="N31" s="38">
        <v>70</v>
      </c>
      <c r="O31" s="39">
        <v>4.7962962962962967</v>
      </c>
      <c r="P31" s="38"/>
      <c r="Q31" s="40">
        <v>0</v>
      </c>
    </row>
    <row r="32" spans="1:17" x14ac:dyDescent="0.25">
      <c r="A32" t="s">
        <v>59</v>
      </c>
      <c r="B32">
        <v>30.3</v>
      </c>
      <c r="C32">
        <v>0</v>
      </c>
      <c r="D32">
        <v>179.6</v>
      </c>
      <c r="E32" s="16">
        <v>0.28099062918340029</v>
      </c>
      <c r="F32">
        <v>3114.1</v>
      </c>
      <c r="G32" s="16">
        <v>4.1688085676037483</v>
      </c>
      <c r="I32" s="22" t="s">
        <v>192</v>
      </c>
      <c r="J32" s="27" t="s">
        <v>187</v>
      </c>
      <c r="K32" s="24" t="s">
        <v>120</v>
      </c>
      <c r="L32" s="38">
        <v>113</v>
      </c>
      <c r="M32" s="38">
        <v>0</v>
      </c>
      <c r="N32" s="38">
        <v>90.2</v>
      </c>
      <c r="O32" s="39">
        <v>0.4277894736842105</v>
      </c>
      <c r="P32" s="38"/>
      <c r="Q32" s="40">
        <v>0</v>
      </c>
    </row>
    <row r="33" spans="1:17" x14ac:dyDescent="0.25">
      <c r="A33" t="s">
        <v>61</v>
      </c>
      <c r="B33">
        <v>115</v>
      </c>
      <c r="C33">
        <v>7</v>
      </c>
      <c r="D33">
        <v>37</v>
      </c>
      <c r="E33" s="16">
        <v>0.50476190476190474</v>
      </c>
      <c r="F33">
        <v>2233</v>
      </c>
      <c r="G33" s="16">
        <v>7.0888888888888886</v>
      </c>
      <c r="I33" s="22" t="s">
        <v>193</v>
      </c>
      <c r="J33" s="27" t="s">
        <v>194</v>
      </c>
      <c r="K33" s="24" t="s">
        <v>120</v>
      </c>
      <c r="L33" s="38">
        <v>310</v>
      </c>
      <c r="M33" s="38">
        <v>51</v>
      </c>
      <c r="N33" s="38">
        <v>360</v>
      </c>
      <c r="O33" s="39">
        <v>2.3795379537953796</v>
      </c>
      <c r="P33" s="38">
        <v>12750</v>
      </c>
      <c r="Q33" s="40">
        <v>42.079207920792079</v>
      </c>
    </row>
    <row r="34" spans="1:17" x14ac:dyDescent="0.25">
      <c r="A34" t="s">
        <v>62</v>
      </c>
      <c r="B34">
        <v>36.49</v>
      </c>
      <c r="C34">
        <v>14.92</v>
      </c>
      <c r="D34">
        <v>61.87</v>
      </c>
      <c r="E34" s="16">
        <v>0.8329411764705883</v>
      </c>
      <c r="F34" t="s">
        <v>19</v>
      </c>
      <c r="G34" t="s">
        <v>24</v>
      </c>
      <c r="I34" s="22" t="s">
        <v>195</v>
      </c>
      <c r="J34" s="27" t="s">
        <v>175</v>
      </c>
      <c r="K34" s="24" t="s">
        <v>120</v>
      </c>
      <c r="L34" s="35">
        <v>28</v>
      </c>
      <c r="M34" s="35">
        <v>12.299999999999999</v>
      </c>
      <c r="N34" s="35">
        <v>57.5</v>
      </c>
      <c r="O34" s="36">
        <v>1.7464285714285714</v>
      </c>
      <c r="P34" s="35">
        <v>1120</v>
      </c>
      <c r="Q34" s="37">
        <v>20</v>
      </c>
    </row>
    <row r="35" spans="1:17" x14ac:dyDescent="0.25">
      <c r="A35" t="s">
        <v>63</v>
      </c>
      <c r="B35">
        <v>38.6</v>
      </c>
      <c r="C35">
        <v>7.3</v>
      </c>
      <c r="D35">
        <v>153</v>
      </c>
      <c r="E35" s="16">
        <v>3.9780000000000002</v>
      </c>
      <c r="G35" s="16">
        <v>0</v>
      </c>
      <c r="I35" s="22" t="s">
        <v>84</v>
      </c>
      <c r="J35" s="27" t="s">
        <v>196</v>
      </c>
      <c r="K35" s="24" t="s">
        <v>120</v>
      </c>
      <c r="L35" s="38">
        <v>81</v>
      </c>
      <c r="M35" s="38">
        <v>0.5</v>
      </c>
      <c r="N35" s="38">
        <v>7</v>
      </c>
      <c r="O35" s="39">
        <v>0.14603960396039603</v>
      </c>
      <c r="P35" s="38">
        <v>2500</v>
      </c>
      <c r="Q35" s="40">
        <v>4.1254125412541258</v>
      </c>
    </row>
    <row r="36" spans="1:17" x14ac:dyDescent="0.25">
      <c r="A36" t="s">
        <v>64</v>
      </c>
      <c r="B36">
        <v>119.72999999999999</v>
      </c>
      <c r="C36">
        <v>6.7</v>
      </c>
      <c r="D36">
        <v>377</v>
      </c>
      <c r="E36" s="16">
        <v>1.073411513859275</v>
      </c>
      <c r="G36" s="16">
        <v>0</v>
      </c>
      <c r="I36" s="29" t="s">
        <v>197</v>
      </c>
      <c r="J36" s="27" t="s">
        <v>198</v>
      </c>
      <c r="K36" s="24" t="s">
        <v>120</v>
      </c>
      <c r="L36" s="35">
        <v>0</v>
      </c>
      <c r="M36" s="35">
        <v>0</v>
      </c>
      <c r="N36" s="35">
        <v>13</v>
      </c>
      <c r="O36" s="36">
        <v>0.10236220472440945</v>
      </c>
      <c r="P36" s="35" t="s">
        <v>24</v>
      </c>
      <c r="Q36" s="37" t="s">
        <v>24</v>
      </c>
    </row>
    <row r="37" spans="1:17" x14ac:dyDescent="0.25">
      <c r="A37" t="s">
        <v>65</v>
      </c>
      <c r="B37">
        <v>36.49</v>
      </c>
      <c r="C37">
        <v>14.92</v>
      </c>
      <c r="D37">
        <v>61.87</v>
      </c>
      <c r="E37" s="16">
        <v>0.34855384615384616</v>
      </c>
      <c r="F37">
        <v>1800</v>
      </c>
      <c r="G37" s="16">
        <v>5.5384615384615383</v>
      </c>
      <c r="I37" s="22" t="s">
        <v>87</v>
      </c>
      <c r="J37" s="23" t="s">
        <v>199</v>
      </c>
      <c r="K37" s="24" t="s">
        <v>120</v>
      </c>
      <c r="L37" s="38">
        <v>0</v>
      </c>
      <c r="M37" s="38">
        <v>24.4</v>
      </c>
      <c r="N37" s="38">
        <v>236.7</v>
      </c>
      <c r="O37" s="39">
        <v>1.9485074626865668</v>
      </c>
      <c r="P37" s="38">
        <v>2700</v>
      </c>
      <c r="Q37" s="40">
        <v>20.149253731343283</v>
      </c>
    </row>
    <row r="38" spans="1:17" x14ac:dyDescent="0.25">
      <c r="A38" t="s">
        <v>67</v>
      </c>
      <c r="B38">
        <v>69</v>
      </c>
      <c r="C38">
        <v>5.2</v>
      </c>
      <c r="D38">
        <v>151</v>
      </c>
      <c r="E38" s="16">
        <v>2.9326735251985934</v>
      </c>
      <c r="F38">
        <v>1197</v>
      </c>
      <c r="G38" s="16">
        <v>15.587967183226981</v>
      </c>
      <c r="I38" s="22" t="s">
        <v>200</v>
      </c>
      <c r="J38" s="27" t="s">
        <v>188</v>
      </c>
      <c r="K38" s="24" t="s">
        <v>120</v>
      </c>
      <c r="L38" s="35">
        <v>51</v>
      </c>
      <c r="M38" s="35">
        <v>11</v>
      </c>
      <c r="N38" s="35">
        <v>496</v>
      </c>
      <c r="O38" s="36">
        <v>1.079303675048356</v>
      </c>
      <c r="P38" s="35" t="s">
        <v>24</v>
      </c>
      <c r="Q38" s="37" t="s">
        <v>24</v>
      </c>
    </row>
    <row r="39" spans="1:17" x14ac:dyDescent="0.25">
      <c r="A39" t="s">
        <v>68</v>
      </c>
      <c r="B39">
        <v>37.61</v>
      </c>
      <c r="C39">
        <v>4.8900000000000006</v>
      </c>
      <c r="D39">
        <v>63.06</v>
      </c>
      <c r="E39" s="16">
        <v>0.33511111111111114</v>
      </c>
      <c r="G39" s="16">
        <v>0</v>
      </c>
      <c r="I39" s="30" t="s">
        <v>201</v>
      </c>
      <c r="J39" s="27" t="s">
        <v>202</v>
      </c>
      <c r="K39" s="24" t="s">
        <v>120</v>
      </c>
      <c r="L39" s="35">
        <v>94.3</v>
      </c>
      <c r="M39" s="35">
        <v>28.979999999999997</v>
      </c>
      <c r="N39" s="35">
        <v>207.7</v>
      </c>
      <c r="O39" s="36">
        <v>2.4885714285714289</v>
      </c>
      <c r="P39" s="35">
        <v>2455</v>
      </c>
      <c r="Q39" s="37">
        <v>18.458646616541355</v>
      </c>
    </row>
    <row r="40" spans="1:17" x14ac:dyDescent="0.25">
      <c r="A40" t="s">
        <v>69</v>
      </c>
      <c r="B40">
        <v>16</v>
      </c>
      <c r="C40">
        <v>3</v>
      </c>
      <c r="D40">
        <v>298</v>
      </c>
      <c r="E40" s="16">
        <v>2.3138686131386863</v>
      </c>
      <c r="G40" s="16">
        <v>0</v>
      </c>
      <c r="I40" s="29" t="s">
        <v>93</v>
      </c>
      <c r="J40" s="27" t="s">
        <v>164</v>
      </c>
      <c r="K40" s="24" t="s">
        <v>120</v>
      </c>
      <c r="L40" s="38">
        <v>97.6</v>
      </c>
      <c r="M40" s="38">
        <v>0.4</v>
      </c>
      <c r="N40" s="38">
        <v>42.8</v>
      </c>
      <c r="O40" s="39">
        <v>0.98461538461538467</v>
      </c>
      <c r="P40" s="38">
        <v>849</v>
      </c>
      <c r="Q40" s="40">
        <v>5.9370629370629366</v>
      </c>
    </row>
    <row r="41" spans="1:17" x14ac:dyDescent="0.25">
      <c r="A41" t="s">
        <v>71</v>
      </c>
      <c r="B41">
        <v>23.25</v>
      </c>
      <c r="C41">
        <v>5.3100000000000005</v>
      </c>
      <c r="D41">
        <v>16.670000000000002</v>
      </c>
      <c r="E41" s="16">
        <v>1.256388888888889</v>
      </c>
      <c r="G41" s="16">
        <v>0</v>
      </c>
      <c r="I41" s="28" t="s">
        <v>95</v>
      </c>
      <c r="J41" s="23" t="s">
        <v>175</v>
      </c>
      <c r="K41" s="24" t="s">
        <v>120</v>
      </c>
      <c r="L41" s="35">
        <v>94.3</v>
      </c>
      <c r="M41" s="35">
        <v>0.08</v>
      </c>
      <c r="N41" s="35">
        <v>207.7</v>
      </c>
      <c r="O41" s="36">
        <v>3.0824489795918364</v>
      </c>
      <c r="P41" s="35">
        <v>0</v>
      </c>
      <c r="Q41" s="37">
        <v>0</v>
      </c>
    </row>
    <row r="42" spans="1:17" x14ac:dyDescent="0.25">
      <c r="A42" t="s">
        <v>72</v>
      </c>
      <c r="B42">
        <v>24</v>
      </c>
      <c r="C42">
        <v>1.8</v>
      </c>
      <c r="D42">
        <v>165</v>
      </c>
      <c r="E42" s="16">
        <v>1.9875</v>
      </c>
      <c r="F42">
        <v>3000</v>
      </c>
      <c r="G42" s="16">
        <v>31.25</v>
      </c>
      <c r="I42" s="22" t="s">
        <v>203</v>
      </c>
      <c r="J42" s="27" t="s">
        <v>161</v>
      </c>
      <c r="K42" s="24" t="s">
        <v>120</v>
      </c>
      <c r="L42" s="35">
        <v>83</v>
      </c>
      <c r="M42" s="35">
        <v>1</v>
      </c>
      <c r="N42" s="35">
        <v>219</v>
      </c>
      <c r="O42" s="36">
        <v>0.65726681127982645</v>
      </c>
      <c r="P42" s="35">
        <v>4511</v>
      </c>
      <c r="Q42" s="37">
        <v>9.785249457700651</v>
      </c>
    </row>
    <row r="43" spans="1:17" x14ac:dyDescent="0.25">
      <c r="A43" t="s">
        <v>74</v>
      </c>
      <c r="B43">
        <v>94</v>
      </c>
      <c r="C43">
        <v>95</v>
      </c>
      <c r="D43">
        <v>70</v>
      </c>
      <c r="E43" s="16">
        <v>4.7962962962962967</v>
      </c>
      <c r="G43" s="16">
        <v>0</v>
      </c>
      <c r="I43" s="29" t="s">
        <v>204</v>
      </c>
      <c r="J43" s="27" t="s">
        <v>175</v>
      </c>
      <c r="K43" s="24" t="s">
        <v>120</v>
      </c>
      <c r="L43" s="38">
        <v>60</v>
      </c>
      <c r="M43" s="38">
        <v>101</v>
      </c>
      <c r="N43" s="38">
        <v>212</v>
      </c>
      <c r="O43" s="39">
        <v>1.1476923076923078</v>
      </c>
      <c r="P43" s="38">
        <v>5000</v>
      </c>
      <c r="Q43" s="40">
        <v>15.384615384615385</v>
      </c>
    </row>
    <row r="44" spans="1:17" x14ac:dyDescent="0.25">
      <c r="A44" t="s">
        <v>76</v>
      </c>
      <c r="B44">
        <v>20</v>
      </c>
      <c r="C44">
        <v>1.6</v>
      </c>
      <c r="D44">
        <v>33</v>
      </c>
      <c r="E44" s="16">
        <v>1.9847328244274809</v>
      </c>
      <c r="G44" s="16">
        <v>0</v>
      </c>
      <c r="I44" s="22" t="s">
        <v>205</v>
      </c>
      <c r="J44" s="23" t="s">
        <v>175</v>
      </c>
      <c r="K44" s="24" t="s">
        <v>120</v>
      </c>
      <c r="L44" s="35">
        <v>69.5</v>
      </c>
      <c r="M44" s="35">
        <v>30.85</v>
      </c>
      <c r="N44" s="35">
        <v>152.5</v>
      </c>
      <c r="O44" s="36">
        <v>5.3797872340425528</v>
      </c>
      <c r="P44" s="35" t="s">
        <v>24</v>
      </c>
      <c r="Q44" s="37" t="s">
        <v>24</v>
      </c>
    </row>
    <row r="45" spans="1:17" x14ac:dyDescent="0.25">
      <c r="A45" t="s">
        <v>78</v>
      </c>
      <c r="B45">
        <v>113</v>
      </c>
      <c r="C45">
        <v>0</v>
      </c>
      <c r="D45">
        <v>90.2</v>
      </c>
      <c r="E45" s="16">
        <v>0.4277894736842105</v>
      </c>
      <c r="G45" s="16">
        <v>0</v>
      </c>
      <c r="I45" s="22" t="s">
        <v>206</v>
      </c>
      <c r="J45" s="27" t="s">
        <v>175</v>
      </c>
      <c r="K45" s="24" t="s">
        <v>120</v>
      </c>
      <c r="L45" s="38">
        <v>113</v>
      </c>
      <c r="M45" s="38">
        <v>66</v>
      </c>
      <c r="N45" s="38">
        <v>376</v>
      </c>
      <c r="O45" s="39">
        <v>3.1355932203389831</v>
      </c>
      <c r="P45" s="38">
        <v>6400</v>
      </c>
      <c r="Q45" s="40">
        <v>36.158192090395481</v>
      </c>
    </row>
    <row r="46" spans="1:17" x14ac:dyDescent="0.25">
      <c r="A46" t="s">
        <v>79</v>
      </c>
      <c r="B46">
        <v>30.2</v>
      </c>
      <c r="C46">
        <v>8.1999999999999993</v>
      </c>
      <c r="D46">
        <v>59.4</v>
      </c>
      <c r="E46" s="16">
        <v>0.57869822485207101</v>
      </c>
      <c r="F46">
        <v>2650</v>
      </c>
      <c r="G46" s="16">
        <v>15.680473372781066</v>
      </c>
      <c r="I46" s="22" t="s">
        <v>207</v>
      </c>
      <c r="J46" s="27" t="s">
        <v>208</v>
      </c>
      <c r="K46" s="24" t="s">
        <v>120</v>
      </c>
      <c r="L46" s="35">
        <v>48</v>
      </c>
      <c r="M46" s="35">
        <v>9.5</v>
      </c>
      <c r="N46" s="35">
        <v>98</v>
      </c>
      <c r="O46" s="36">
        <v>1.8511904761904763</v>
      </c>
      <c r="P46" s="35">
        <v>2268</v>
      </c>
      <c r="Q46" s="37">
        <v>27</v>
      </c>
    </row>
    <row r="47" spans="1:17" x14ac:dyDescent="0.25">
      <c r="A47" t="s">
        <v>81</v>
      </c>
      <c r="B47">
        <v>310</v>
      </c>
      <c r="C47">
        <v>51</v>
      </c>
      <c r="D47">
        <v>360</v>
      </c>
      <c r="E47" s="16">
        <v>2.3795379537953796</v>
      </c>
      <c r="F47">
        <v>12750</v>
      </c>
      <c r="G47" s="16">
        <v>42.079207920792079</v>
      </c>
      <c r="I47" s="22" t="s">
        <v>209</v>
      </c>
      <c r="J47" s="23" t="s">
        <v>188</v>
      </c>
      <c r="K47" s="24" t="s">
        <v>120</v>
      </c>
      <c r="L47" s="38">
        <v>132.44999999999999</v>
      </c>
      <c r="M47" s="38">
        <v>6.35</v>
      </c>
      <c r="N47" s="38">
        <v>329.7</v>
      </c>
      <c r="O47" s="39">
        <v>2.0638766519823788</v>
      </c>
      <c r="P47" s="38">
        <v>1800</v>
      </c>
      <c r="Q47" s="40">
        <v>7.929515418502203</v>
      </c>
    </row>
    <row r="48" spans="1:17" x14ac:dyDescent="0.25">
      <c r="A48" t="s">
        <v>82</v>
      </c>
      <c r="B48">
        <v>28</v>
      </c>
      <c r="C48">
        <v>12.299999999999999</v>
      </c>
      <c r="D48">
        <v>57.5</v>
      </c>
      <c r="E48" s="16">
        <v>1.7464285714285714</v>
      </c>
      <c r="F48">
        <v>1120</v>
      </c>
      <c r="G48" s="16">
        <v>20</v>
      </c>
      <c r="I48" s="22" t="s">
        <v>108</v>
      </c>
      <c r="J48" s="27" t="s">
        <v>196</v>
      </c>
      <c r="K48" s="24" t="s">
        <v>120</v>
      </c>
      <c r="L48" s="35">
        <v>61.9</v>
      </c>
      <c r="M48" s="35">
        <v>0</v>
      </c>
      <c r="N48" s="35">
        <v>7</v>
      </c>
      <c r="O48" s="36">
        <v>0.34974619289340103</v>
      </c>
      <c r="P48" s="35">
        <v>1002</v>
      </c>
      <c r="Q48" s="37">
        <v>5.0862944162436552</v>
      </c>
    </row>
    <row r="49" spans="1:17" x14ac:dyDescent="0.25">
      <c r="A49" t="s">
        <v>83</v>
      </c>
      <c r="B49">
        <v>81</v>
      </c>
      <c r="C49">
        <v>0.5</v>
      </c>
      <c r="D49">
        <v>7</v>
      </c>
      <c r="E49" s="16">
        <v>0.14603960396039603</v>
      </c>
      <c r="F49">
        <v>2500</v>
      </c>
      <c r="G49" s="16">
        <v>4.1254125412541258</v>
      </c>
      <c r="I49" s="22" t="s">
        <v>210</v>
      </c>
      <c r="J49" s="27" t="s">
        <v>211</v>
      </c>
      <c r="K49" s="24" t="s">
        <v>120</v>
      </c>
      <c r="L49" s="35">
        <v>57.199999999999996</v>
      </c>
      <c r="M49" s="35">
        <v>0.1</v>
      </c>
      <c r="N49" s="35">
        <v>19.600000000000001</v>
      </c>
      <c r="O49" s="36">
        <v>0.30883534136546187</v>
      </c>
      <c r="P49" s="35"/>
      <c r="Q49" s="37">
        <v>0</v>
      </c>
    </row>
    <row r="50" spans="1:17" x14ac:dyDescent="0.25">
      <c r="A50" t="s">
        <v>85</v>
      </c>
      <c r="B50">
        <v>0</v>
      </c>
      <c r="C50">
        <v>0</v>
      </c>
      <c r="D50">
        <v>13</v>
      </c>
      <c r="E50" s="16">
        <v>0.10236220472440945</v>
      </c>
      <c r="F50" t="s">
        <v>24</v>
      </c>
      <c r="G50" t="s">
        <v>24</v>
      </c>
      <c r="I50" s="22" t="s">
        <v>212</v>
      </c>
      <c r="J50" s="27" t="s">
        <v>213</v>
      </c>
      <c r="K50" s="24" t="s">
        <v>120</v>
      </c>
      <c r="L50" s="38">
        <v>60</v>
      </c>
      <c r="M50" s="38">
        <v>9.5</v>
      </c>
      <c r="N50" s="38">
        <v>72.099999999999994</v>
      </c>
      <c r="O50" s="39">
        <v>2.3213114754098361</v>
      </c>
      <c r="P50" s="38">
        <v>1922</v>
      </c>
      <c r="Q50" s="40">
        <v>31.508196721311474</v>
      </c>
    </row>
    <row r="51" spans="1:17" x14ac:dyDescent="0.25">
      <c r="A51" t="s">
        <v>86</v>
      </c>
      <c r="B51">
        <v>0</v>
      </c>
      <c r="C51">
        <v>24.4</v>
      </c>
      <c r="D51">
        <v>236.7</v>
      </c>
      <c r="E51" s="16">
        <v>1.9485074626865668</v>
      </c>
      <c r="F51">
        <v>2700</v>
      </c>
      <c r="G51" s="16">
        <v>20.149253731343283</v>
      </c>
      <c r="I51" s="22" t="s">
        <v>214</v>
      </c>
      <c r="J51" s="23" t="s">
        <v>215</v>
      </c>
      <c r="K51" s="24" t="s">
        <v>120</v>
      </c>
      <c r="L51" s="35">
        <v>74.099999999999994</v>
      </c>
      <c r="M51" s="35">
        <v>2.2999999999999998</v>
      </c>
      <c r="N51" s="35">
        <v>21</v>
      </c>
      <c r="O51" s="36">
        <v>0.71749539594843459</v>
      </c>
      <c r="P51" s="35">
        <v>2700</v>
      </c>
      <c r="Q51" s="37">
        <v>19.88950276243094</v>
      </c>
    </row>
    <row r="52" spans="1:17" x14ac:dyDescent="0.25">
      <c r="A52" t="s">
        <v>88</v>
      </c>
      <c r="B52">
        <v>51</v>
      </c>
      <c r="C52">
        <v>11</v>
      </c>
      <c r="D52">
        <v>496</v>
      </c>
      <c r="E52" s="16">
        <v>1.079303675048356</v>
      </c>
      <c r="F52" t="s">
        <v>24</v>
      </c>
      <c r="G52" t="s">
        <v>24</v>
      </c>
      <c r="I52" s="22" t="s">
        <v>216</v>
      </c>
      <c r="J52" s="27" t="s">
        <v>194</v>
      </c>
      <c r="K52" s="31" t="s">
        <v>118</v>
      </c>
      <c r="L52" s="35">
        <v>7</v>
      </c>
      <c r="M52" s="35">
        <v>0</v>
      </c>
      <c r="N52" s="35">
        <v>3.9</v>
      </c>
      <c r="O52" s="36">
        <v>0.50958391771856004</v>
      </c>
      <c r="P52" s="35">
        <v>289</v>
      </c>
      <c r="Q52" s="37">
        <v>13.510986442262739</v>
      </c>
    </row>
    <row r="53" spans="1:17" x14ac:dyDescent="0.25">
      <c r="A53" t="s">
        <v>89</v>
      </c>
      <c r="B53">
        <v>21</v>
      </c>
      <c r="C53">
        <v>6.5</v>
      </c>
      <c r="D53">
        <v>29.2</v>
      </c>
      <c r="E53" s="16">
        <v>1.0240202275600507</v>
      </c>
      <c r="F53">
        <v>2040</v>
      </c>
      <c r="G53" s="16">
        <v>36.843055806393359</v>
      </c>
      <c r="I53" s="25" t="s">
        <v>10</v>
      </c>
      <c r="J53" s="26" t="s">
        <v>217</v>
      </c>
      <c r="K53" s="31" t="s">
        <v>118</v>
      </c>
      <c r="L53" s="35">
        <v>350</v>
      </c>
      <c r="M53" s="35">
        <v>0</v>
      </c>
      <c r="N53" s="35">
        <v>80.599999999999994</v>
      </c>
      <c r="O53" s="36">
        <v>3.131636363636364</v>
      </c>
      <c r="P53" s="35"/>
      <c r="Q53" s="37">
        <v>0</v>
      </c>
    </row>
    <row r="54" spans="1:17" x14ac:dyDescent="0.25">
      <c r="A54" t="s">
        <v>91</v>
      </c>
      <c r="B54">
        <v>94.3</v>
      </c>
      <c r="C54">
        <v>28.979999999999997</v>
      </c>
      <c r="D54">
        <v>207.7</v>
      </c>
      <c r="E54" s="16">
        <v>2.4885714285714289</v>
      </c>
      <c r="F54">
        <v>2455</v>
      </c>
      <c r="G54" s="16">
        <v>18.458646616541355</v>
      </c>
      <c r="I54" s="22" t="s">
        <v>18</v>
      </c>
      <c r="J54" s="27" t="s">
        <v>218</v>
      </c>
      <c r="K54" s="31" t="s">
        <v>118</v>
      </c>
      <c r="L54" s="38">
        <v>9</v>
      </c>
      <c r="M54" s="38">
        <v>0</v>
      </c>
      <c r="N54" s="38">
        <v>25.7</v>
      </c>
      <c r="O54" s="39">
        <v>0.45094217024041588</v>
      </c>
      <c r="P54" s="38">
        <v>938</v>
      </c>
      <c r="Q54" s="40">
        <v>12.189733593242364</v>
      </c>
    </row>
    <row r="55" spans="1:17" x14ac:dyDescent="0.25">
      <c r="A55" t="s">
        <v>92</v>
      </c>
      <c r="B55">
        <v>97.6</v>
      </c>
      <c r="C55">
        <v>0.4</v>
      </c>
      <c r="D55">
        <v>42.8</v>
      </c>
      <c r="E55" s="16">
        <v>0.98461538461538467</v>
      </c>
      <c r="F55">
        <v>849</v>
      </c>
      <c r="G55" s="16">
        <v>5.9370629370629366</v>
      </c>
      <c r="I55" s="22" t="s">
        <v>21</v>
      </c>
      <c r="J55" s="27" t="s">
        <v>208</v>
      </c>
      <c r="K55" s="31" t="s">
        <v>118</v>
      </c>
      <c r="L55" s="35">
        <v>9.1</v>
      </c>
      <c r="M55" s="35">
        <v>1.8</v>
      </c>
      <c r="N55" s="35">
        <v>29.3</v>
      </c>
      <c r="O55" s="36">
        <v>1.4844903988183162</v>
      </c>
      <c r="P55" s="35">
        <v>160</v>
      </c>
      <c r="Q55" s="37">
        <v>5.9084194977843429</v>
      </c>
    </row>
    <row r="56" spans="1:17" x14ac:dyDescent="0.25">
      <c r="A56" t="s">
        <v>94</v>
      </c>
      <c r="B56">
        <v>94.3</v>
      </c>
      <c r="C56">
        <v>0.08</v>
      </c>
      <c r="D56">
        <v>207.7</v>
      </c>
      <c r="E56" s="16">
        <v>3.0824489795918364</v>
      </c>
      <c r="F56">
        <v>0</v>
      </c>
      <c r="G56" s="16">
        <v>0</v>
      </c>
      <c r="I56" s="22" t="s">
        <v>26</v>
      </c>
      <c r="J56" s="27" t="s">
        <v>169</v>
      </c>
      <c r="K56" s="31" t="s">
        <v>118</v>
      </c>
      <c r="L56" s="35">
        <v>60</v>
      </c>
      <c r="M56" s="35">
        <v>5.5</v>
      </c>
      <c r="N56" s="35">
        <v>73</v>
      </c>
      <c r="O56" s="36">
        <v>5.6163828061638279</v>
      </c>
      <c r="P56" s="35">
        <v>456</v>
      </c>
      <c r="Q56" s="37">
        <v>18.491484184914842</v>
      </c>
    </row>
    <row r="57" spans="1:17" x14ac:dyDescent="0.25">
      <c r="A57" t="s">
        <v>96</v>
      </c>
      <c r="B57">
        <v>41.5</v>
      </c>
      <c r="C57">
        <v>7</v>
      </c>
      <c r="D57">
        <v>107.60000000000001</v>
      </c>
      <c r="E57" s="16">
        <v>1.4049140491404917</v>
      </c>
      <c r="F57">
        <v>998.7</v>
      </c>
      <c r="G57" s="16">
        <v>8.9883898838988401</v>
      </c>
      <c r="I57" s="22" t="s">
        <v>28</v>
      </c>
      <c r="J57" s="27" t="s">
        <v>219</v>
      </c>
      <c r="K57" s="31" t="s">
        <v>118</v>
      </c>
      <c r="L57" s="38">
        <v>16.45</v>
      </c>
      <c r="M57" s="38">
        <v>2.7</v>
      </c>
      <c r="N57" s="38">
        <v>7.3</v>
      </c>
      <c r="O57" s="39">
        <v>2.5654704170708049</v>
      </c>
      <c r="P57" s="38">
        <v>127</v>
      </c>
      <c r="Q57" s="40">
        <v>12.318137730358874</v>
      </c>
    </row>
    <row r="58" spans="1:17" ht="45" x14ac:dyDescent="0.25">
      <c r="A58" t="s">
        <v>98</v>
      </c>
      <c r="B58">
        <v>83</v>
      </c>
      <c r="C58">
        <v>1</v>
      </c>
      <c r="D58">
        <v>219</v>
      </c>
      <c r="E58" s="16">
        <v>0.65726681127982645</v>
      </c>
      <c r="F58">
        <v>4511</v>
      </c>
      <c r="G58" s="16">
        <v>9.785249457700651</v>
      </c>
      <c r="I58" s="22" t="s">
        <v>30</v>
      </c>
      <c r="J58" s="27" t="s">
        <v>220</v>
      </c>
      <c r="K58" s="31" t="s">
        <v>118</v>
      </c>
      <c r="L58" s="41" t="s">
        <v>47</v>
      </c>
      <c r="M58" s="41" t="s">
        <v>47</v>
      </c>
      <c r="N58" s="41" t="s">
        <v>47</v>
      </c>
      <c r="O58" s="41">
        <v>0</v>
      </c>
      <c r="P58" s="41" t="s">
        <v>47</v>
      </c>
      <c r="Q58" s="42"/>
    </row>
    <row r="59" spans="1:17" x14ac:dyDescent="0.25">
      <c r="A59" t="s">
        <v>99</v>
      </c>
      <c r="B59">
        <v>60</v>
      </c>
      <c r="C59">
        <v>101</v>
      </c>
      <c r="D59">
        <v>212</v>
      </c>
      <c r="E59" s="16">
        <v>1.1476923076923078</v>
      </c>
      <c r="F59">
        <v>5000</v>
      </c>
      <c r="G59" s="16">
        <v>15.384615384615385</v>
      </c>
      <c r="I59" s="22" t="s">
        <v>34</v>
      </c>
      <c r="J59" s="27" t="s">
        <v>187</v>
      </c>
      <c r="K59" s="31" t="s">
        <v>118</v>
      </c>
      <c r="L59" s="35">
        <v>28</v>
      </c>
      <c r="M59" s="35">
        <v>0</v>
      </c>
      <c r="N59" s="35">
        <v>17</v>
      </c>
      <c r="O59" s="36">
        <v>0.32810791104629966</v>
      </c>
      <c r="P59" s="35">
        <v>488</v>
      </c>
      <c r="Q59" s="37">
        <v>3.5581480131243164</v>
      </c>
    </row>
    <row r="60" spans="1:17" x14ac:dyDescent="0.25">
      <c r="A60" t="s">
        <v>100</v>
      </c>
      <c r="B60">
        <v>69.5</v>
      </c>
      <c r="C60">
        <v>30.85</v>
      </c>
      <c r="D60">
        <v>152.5</v>
      </c>
      <c r="E60" s="16">
        <v>5.3797872340425528</v>
      </c>
      <c r="F60" t="s">
        <v>24</v>
      </c>
      <c r="G60" t="s">
        <v>24</v>
      </c>
      <c r="I60" s="28" t="s">
        <v>43</v>
      </c>
      <c r="J60" s="23" t="s">
        <v>175</v>
      </c>
      <c r="K60" s="31" t="s">
        <v>118</v>
      </c>
      <c r="L60" s="35">
        <v>65</v>
      </c>
      <c r="M60" s="35">
        <v>3</v>
      </c>
      <c r="N60" s="35">
        <v>70</v>
      </c>
      <c r="O60" s="36">
        <v>13.953488372093023</v>
      </c>
      <c r="P60" s="35"/>
      <c r="Q60" s="37">
        <v>0</v>
      </c>
    </row>
    <row r="61" spans="1:17" x14ac:dyDescent="0.25">
      <c r="A61" t="s">
        <v>101</v>
      </c>
      <c r="B61">
        <v>113</v>
      </c>
      <c r="C61">
        <v>66</v>
      </c>
      <c r="D61">
        <v>376</v>
      </c>
      <c r="E61" s="16">
        <v>3.1355932203389831</v>
      </c>
      <c r="F61">
        <v>6400</v>
      </c>
      <c r="G61" s="16">
        <v>36.158192090395481</v>
      </c>
      <c r="I61" s="22" t="s">
        <v>50</v>
      </c>
      <c r="J61" s="27" t="s">
        <v>202</v>
      </c>
      <c r="K61" s="31" t="s">
        <v>118</v>
      </c>
      <c r="L61" s="35">
        <v>46</v>
      </c>
      <c r="M61" s="35">
        <v>4.7</v>
      </c>
      <c r="N61" s="35">
        <v>182</v>
      </c>
      <c r="O61" s="36">
        <v>5.3225068618481242</v>
      </c>
      <c r="P61" s="35">
        <v>772</v>
      </c>
      <c r="Q61" s="37">
        <v>17.657822506861848</v>
      </c>
    </row>
    <row r="62" spans="1:17" x14ac:dyDescent="0.25">
      <c r="A62" t="s">
        <v>102</v>
      </c>
      <c r="B62">
        <v>48</v>
      </c>
      <c r="C62">
        <v>9.5</v>
      </c>
      <c r="D62">
        <v>98</v>
      </c>
      <c r="E62" s="16">
        <v>1.8511904761904763</v>
      </c>
      <c r="F62">
        <v>2268</v>
      </c>
      <c r="G62" s="16">
        <v>27</v>
      </c>
      <c r="I62" s="25" t="s">
        <v>52</v>
      </c>
      <c r="J62" s="26" t="s">
        <v>169</v>
      </c>
      <c r="K62" s="31" t="s">
        <v>118</v>
      </c>
      <c r="L62" s="38">
        <v>65</v>
      </c>
      <c r="M62" s="38">
        <v>16.5</v>
      </c>
      <c r="N62" s="38">
        <v>183</v>
      </c>
      <c r="O62" s="39">
        <v>4.8728813559322033</v>
      </c>
      <c r="P62" s="38" t="s">
        <v>24</v>
      </c>
      <c r="Q62" s="40" t="s">
        <v>24</v>
      </c>
    </row>
    <row r="63" spans="1:17" x14ac:dyDescent="0.25">
      <c r="A63" t="s">
        <v>103</v>
      </c>
      <c r="B63">
        <v>74.7</v>
      </c>
      <c r="C63">
        <v>0</v>
      </c>
      <c r="D63">
        <v>35.5</v>
      </c>
      <c r="E63" s="16">
        <v>1.8599156118143461</v>
      </c>
      <c r="F63">
        <v>1265</v>
      </c>
      <c r="G63" s="16">
        <v>21.350210970464136</v>
      </c>
      <c r="I63" s="22" t="s">
        <v>221</v>
      </c>
      <c r="J63" s="27" t="s">
        <v>190</v>
      </c>
      <c r="K63" s="31" t="s">
        <v>118</v>
      </c>
      <c r="L63" s="35">
        <v>69</v>
      </c>
      <c r="M63" s="35">
        <v>5.2</v>
      </c>
      <c r="N63" s="35">
        <v>151</v>
      </c>
      <c r="O63" s="36">
        <v>2.9326735251985934</v>
      </c>
      <c r="P63" s="35">
        <v>1197</v>
      </c>
      <c r="Q63" s="37">
        <v>15.587967183226981</v>
      </c>
    </row>
    <row r="64" spans="1:17" x14ac:dyDescent="0.25">
      <c r="A64" t="s">
        <v>105</v>
      </c>
      <c r="B64">
        <v>39</v>
      </c>
      <c r="C64">
        <v>23.999999999999996</v>
      </c>
      <c r="D64">
        <v>24.9</v>
      </c>
      <c r="E64" s="16">
        <v>1.4198029397512519</v>
      </c>
      <c r="G64" s="16">
        <v>0</v>
      </c>
      <c r="I64" s="22" t="s">
        <v>77</v>
      </c>
      <c r="J64" s="23" t="s">
        <v>222</v>
      </c>
      <c r="K64" s="31" t="s">
        <v>118</v>
      </c>
      <c r="L64" s="35">
        <v>20</v>
      </c>
      <c r="M64" s="35">
        <v>1.6</v>
      </c>
      <c r="N64" s="35">
        <v>33</v>
      </c>
      <c r="O64" s="36">
        <v>1.9847328244274809</v>
      </c>
      <c r="P64" s="35"/>
      <c r="Q64" s="37">
        <v>0</v>
      </c>
    </row>
    <row r="65" spans="1:17" x14ac:dyDescent="0.25">
      <c r="A65" t="s">
        <v>106</v>
      </c>
      <c r="B65">
        <v>132.44999999999999</v>
      </c>
      <c r="C65">
        <v>6.35</v>
      </c>
      <c r="D65">
        <v>329.7</v>
      </c>
      <c r="E65" s="16">
        <v>2.0638766519823788</v>
      </c>
      <c r="F65">
        <v>1800</v>
      </c>
      <c r="G65" s="16">
        <v>7.929515418502203</v>
      </c>
      <c r="I65" s="22" t="s">
        <v>80</v>
      </c>
      <c r="J65" s="27" t="s">
        <v>218</v>
      </c>
      <c r="K65" s="32" t="s">
        <v>118</v>
      </c>
      <c r="L65" s="35">
        <v>30.2</v>
      </c>
      <c r="M65" s="35">
        <v>8.1999999999999993</v>
      </c>
      <c r="N65" s="35">
        <v>59.4</v>
      </c>
      <c r="O65" s="36">
        <v>0.57869822485207101</v>
      </c>
      <c r="P65" s="35">
        <v>2650</v>
      </c>
      <c r="Q65" s="37">
        <v>15.680473372781066</v>
      </c>
    </row>
    <row r="66" spans="1:17" x14ac:dyDescent="0.25">
      <c r="A66" t="s">
        <v>107</v>
      </c>
      <c r="B66">
        <v>61.9</v>
      </c>
      <c r="C66">
        <v>0</v>
      </c>
      <c r="D66">
        <v>7</v>
      </c>
      <c r="E66" s="16">
        <v>0.34974619289340103</v>
      </c>
      <c r="F66">
        <v>1002</v>
      </c>
      <c r="G66" s="16">
        <v>5.0862944162436552</v>
      </c>
      <c r="I66" s="22" t="s">
        <v>90</v>
      </c>
      <c r="J66" s="27" t="s">
        <v>199</v>
      </c>
      <c r="K66" s="31" t="s">
        <v>118</v>
      </c>
      <c r="L66" s="38">
        <v>21</v>
      </c>
      <c r="M66" s="38">
        <v>6.5</v>
      </c>
      <c r="N66" s="38">
        <v>29.2</v>
      </c>
      <c r="O66" s="39">
        <v>1.0240202275600507</v>
      </c>
      <c r="P66" s="38">
        <v>2040</v>
      </c>
      <c r="Q66" s="40">
        <v>36.843055806393359</v>
      </c>
    </row>
    <row r="67" spans="1:17" x14ac:dyDescent="0.25">
      <c r="A67" t="s">
        <v>109</v>
      </c>
      <c r="B67">
        <v>47</v>
      </c>
      <c r="C67">
        <v>8.1999999999999993</v>
      </c>
      <c r="D67">
        <v>125.3</v>
      </c>
      <c r="E67" s="16">
        <v>2.959016393442623</v>
      </c>
      <c r="F67" s="17">
        <v>4000</v>
      </c>
      <c r="G67" s="16">
        <v>65.573770491803273</v>
      </c>
      <c r="I67" s="22" t="s">
        <v>97</v>
      </c>
      <c r="J67" s="27" t="s">
        <v>223</v>
      </c>
      <c r="K67" s="31" t="s">
        <v>118</v>
      </c>
      <c r="L67" s="38">
        <v>41.5</v>
      </c>
      <c r="M67" s="38">
        <v>7</v>
      </c>
      <c r="N67" s="38">
        <v>107.60000000000001</v>
      </c>
      <c r="O67" s="39">
        <v>1.4049140491404917</v>
      </c>
      <c r="P67" s="38">
        <v>998.7</v>
      </c>
      <c r="Q67" s="40">
        <v>8.9883898838988401</v>
      </c>
    </row>
    <row r="68" spans="1:17" x14ac:dyDescent="0.25">
      <c r="A68" t="s">
        <v>111</v>
      </c>
      <c r="B68">
        <v>57.199999999999996</v>
      </c>
      <c r="C68">
        <v>0.1</v>
      </c>
      <c r="D68">
        <v>19.600000000000001</v>
      </c>
      <c r="E68" s="16">
        <v>0.30883534136546187</v>
      </c>
      <c r="G68" s="16">
        <v>0</v>
      </c>
      <c r="I68" s="22" t="s">
        <v>104</v>
      </c>
      <c r="J68" s="27" t="s">
        <v>208</v>
      </c>
      <c r="K68" s="31" t="s">
        <v>118</v>
      </c>
      <c r="L68" s="38">
        <v>74.7</v>
      </c>
      <c r="M68" s="38">
        <v>0</v>
      </c>
      <c r="N68" s="38">
        <v>35.5</v>
      </c>
      <c r="O68" s="39">
        <v>1.8599156118143461</v>
      </c>
      <c r="P68" s="38">
        <v>1265</v>
      </c>
      <c r="Q68" s="40">
        <v>21.350210970464136</v>
      </c>
    </row>
    <row r="69" spans="1:17" x14ac:dyDescent="0.25">
      <c r="A69" t="s">
        <v>112</v>
      </c>
      <c r="B69">
        <v>60</v>
      </c>
      <c r="C69">
        <v>9.5</v>
      </c>
      <c r="D69">
        <v>72.099999999999994</v>
      </c>
      <c r="E69" s="16">
        <v>2.3213114754098361</v>
      </c>
      <c r="F69">
        <v>1922</v>
      </c>
      <c r="G69" s="16">
        <v>31.508196721311474</v>
      </c>
      <c r="I69" s="25" t="s">
        <v>224</v>
      </c>
      <c r="J69" s="26" t="s">
        <v>180</v>
      </c>
      <c r="K69" s="31" t="s">
        <v>118</v>
      </c>
      <c r="L69" s="35">
        <v>39</v>
      </c>
      <c r="M69" s="35">
        <v>23.999999999999996</v>
      </c>
      <c r="N69" s="35">
        <v>24.9</v>
      </c>
      <c r="O69" s="36">
        <v>1.4198029397512519</v>
      </c>
      <c r="P69" s="35"/>
      <c r="Q69" s="37">
        <v>0</v>
      </c>
    </row>
    <row r="70" spans="1:17" x14ac:dyDescent="0.25">
      <c r="A70" t="s">
        <v>113</v>
      </c>
      <c r="B70" s="18">
        <v>74.099999999999994</v>
      </c>
      <c r="C70" s="18">
        <v>2.2999999999999998</v>
      </c>
      <c r="D70" s="18">
        <v>21</v>
      </c>
      <c r="E70" s="16">
        <v>0.71749539594843459</v>
      </c>
      <c r="F70">
        <v>2700</v>
      </c>
      <c r="G70" s="16">
        <v>19.88950276243094</v>
      </c>
      <c r="I70" s="22" t="s">
        <v>110</v>
      </c>
      <c r="J70" s="27" t="s">
        <v>225</v>
      </c>
      <c r="K70" s="32" t="s">
        <v>118</v>
      </c>
      <c r="L70" s="54">
        <v>47</v>
      </c>
      <c r="M70" s="54">
        <v>8.1999999999999993</v>
      </c>
      <c r="N70" s="54">
        <v>125.3</v>
      </c>
      <c r="O70" s="55">
        <v>2.959016393442623</v>
      </c>
      <c r="P70" s="54">
        <v>4000</v>
      </c>
      <c r="Q70" s="56">
        <v>65.573770491803273</v>
      </c>
    </row>
    <row r="72" spans="1:17" x14ac:dyDescent="0.25">
      <c r="E72" s="16">
        <v>1.3653132199585953</v>
      </c>
    </row>
  </sheetData>
  <autoFilter ref="I1:Q70" xr:uid="{785E0000-81FB-4FE9-BF2A-276CDC025D28}">
    <sortState xmlns:xlrd2="http://schemas.microsoft.com/office/spreadsheetml/2017/richdata2" ref="I2:Q70">
      <sortCondition ref="K1:K7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zoomScale="70" zoomScaleNormal="70" workbookViewId="0">
      <selection activeCell="K45" sqref="K45"/>
    </sheetView>
  </sheetViews>
  <sheetFormatPr defaultColWidth="8.85546875" defaultRowHeight="15" x14ac:dyDescent="0.25"/>
  <cols>
    <col min="1" max="1" width="16.28515625" customWidth="1"/>
    <col min="2" max="2" width="6.85546875" style="49" customWidth="1"/>
    <col min="3" max="3" width="12.85546875" style="43" customWidth="1"/>
    <col min="4" max="4" width="19.42578125" style="43" customWidth="1"/>
    <col min="5" max="5" width="12.5703125" style="43" customWidth="1"/>
    <col min="6" max="6" width="16.5703125" style="43" customWidth="1"/>
    <col min="7" max="7" width="14.42578125" style="43" bestFit="1" customWidth="1"/>
    <col min="8" max="8" width="15.85546875" style="43" customWidth="1"/>
    <col min="9" max="9" width="14" customWidth="1"/>
  </cols>
  <sheetData>
    <row r="1" spans="1:9" ht="75" x14ac:dyDescent="0.25">
      <c r="A1" s="20" t="s">
        <v>153</v>
      </c>
      <c r="B1" s="21" t="s">
        <v>154</v>
      </c>
      <c r="C1" s="21" t="s">
        <v>115</v>
      </c>
      <c r="D1" s="57" t="s">
        <v>1</v>
      </c>
      <c r="E1" s="57" t="s">
        <v>2</v>
      </c>
      <c r="F1" s="57" t="s">
        <v>3</v>
      </c>
      <c r="G1" s="57" t="s">
        <v>4</v>
      </c>
      <c r="H1" s="57" t="s">
        <v>5</v>
      </c>
      <c r="I1" s="57" t="s">
        <v>6</v>
      </c>
    </row>
    <row r="2" spans="1:9" x14ac:dyDescent="0.25">
      <c r="A2" s="22" t="s">
        <v>155</v>
      </c>
      <c r="B2" s="23" t="s">
        <v>156</v>
      </c>
      <c r="C2" s="24" t="s">
        <v>120</v>
      </c>
      <c r="D2" s="67">
        <v>152</v>
      </c>
      <c r="E2" s="58">
        <v>15.5</v>
      </c>
      <c r="F2" s="58">
        <v>215</v>
      </c>
      <c r="G2" s="56">
        <v>2.0345744680851063</v>
      </c>
      <c r="H2" s="60" t="s">
        <v>228</v>
      </c>
      <c r="I2" s="60" t="s">
        <v>228</v>
      </c>
    </row>
    <row r="3" spans="1:9" x14ac:dyDescent="0.25">
      <c r="A3" s="25" t="s">
        <v>157</v>
      </c>
      <c r="B3" s="26" t="s">
        <v>158</v>
      </c>
      <c r="C3" s="24" t="s">
        <v>120</v>
      </c>
      <c r="D3" s="58">
        <v>37</v>
      </c>
      <c r="E3" s="66">
        <v>0</v>
      </c>
      <c r="F3" s="66">
        <v>11.6</v>
      </c>
      <c r="G3" s="62">
        <v>0.50624999999999998</v>
      </c>
      <c r="H3" s="66">
        <v>1188</v>
      </c>
      <c r="I3" s="56">
        <v>12.375</v>
      </c>
    </row>
    <row r="4" spans="1:9" x14ac:dyDescent="0.25">
      <c r="A4" s="25" t="s">
        <v>13</v>
      </c>
      <c r="B4" s="26" t="s">
        <v>159</v>
      </c>
      <c r="C4" s="24" t="s">
        <v>120</v>
      </c>
      <c r="D4" s="59">
        <v>42</v>
      </c>
      <c r="E4" s="59">
        <v>9</v>
      </c>
      <c r="F4" s="61">
        <v>47</v>
      </c>
      <c r="G4" s="62">
        <v>0.73684210526315785</v>
      </c>
      <c r="H4" s="72">
        <v>884</v>
      </c>
      <c r="I4" s="19">
        <v>6.6466165413533833</v>
      </c>
    </row>
    <row r="5" spans="1:9" x14ac:dyDescent="0.25">
      <c r="A5" s="22" t="s">
        <v>160</v>
      </c>
      <c r="B5" s="27" t="s">
        <v>161</v>
      </c>
      <c r="C5" s="24" t="s">
        <v>120</v>
      </c>
      <c r="D5" s="58">
        <v>27</v>
      </c>
      <c r="E5" s="58">
        <v>37.6</v>
      </c>
      <c r="F5" s="61">
        <v>179.9</v>
      </c>
      <c r="G5" s="62">
        <v>0.82046979865771807</v>
      </c>
      <c r="H5" s="60" t="s">
        <v>228</v>
      </c>
      <c r="I5" s="60" t="s">
        <v>228</v>
      </c>
    </row>
    <row r="6" spans="1:9" x14ac:dyDescent="0.25">
      <c r="A6" s="22" t="s">
        <v>16</v>
      </c>
      <c r="B6" s="27" t="s">
        <v>162</v>
      </c>
      <c r="C6" s="24" t="s">
        <v>120</v>
      </c>
      <c r="D6" s="59">
        <v>35</v>
      </c>
      <c r="E6" s="59">
        <v>1.45</v>
      </c>
      <c r="F6" s="59">
        <v>35</v>
      </c>
      <c r="G6" s="19">
        <v>0.88209876543209875</v>
      </c>
      <c r="H6" s="60" t="s">
        <v>228</v>
      </c>
      <c r="I6" s="60" t="s">
        <v>228</v>
      </c>
    </row>
    <row r="7" spans="1:9" x14ac:dyDescent="0.25">
      <c r="A7" s="22" t="s">
        <v>23</v>
      </c>
      <c r="B7" s="27" t="s">
        <v>163</v>
      </c>
      <c r="C7" s="24" t="s">
        <v>120</v>
      </c>
      <c r="D7" s="58">
        <v>53</v>
      </c>
      <c r="E7" s="58">
        <v>6.8</v>
      </c>
      <c r="F7" s="58">
        <v>102</v>
      </c>
      <c r="G7" s="70">
        <v>3.3708333333333336</v>
      </c>
      <c r="H7" s="60" t="s">
        <v>228</v>
      </c>
      <c r="I7" s="60" t="s">
        <v>228</v>
      </c>
    </row>
    <row r="8" spans="1:9" x14ac:dyDescent="0.25">
      <c r="A8" s="22" t="s">
        <v>32</v>
      </c>
      <c r="B8" s="23" t="s">
        <v>164</v>
      </c>
      <c r="C8" s="24" t="s">
        <v>120</v>
      </c>
      <c r="D8" s="58">
        <v>50</v>
      </c>
      <c r="E8" s="58">
        <v>3</v>
      </c>
      <c r="F8" s="61">
        <v>69</v>
      </c>
      <c r="G8" s="62">
        <v>0.40939597315436244</v>
      </c>
      <c r="H8" s="60" t="s">
        <v>228</v>
      </c>
      <c r="I8" s="60" t="s">
        <v>228</v>
      </c>
    </row>
    <row r="9" spans="1:9" x14ac:dyDescent="0.25">
      <c r="A9" s="22" t="s">
        <v>36</v>
      </c>
      <c r="B9" s="27" t="s">
        <v>165</v>
      </c>
      <c r="C9" s="24" t="s">
        <v>120</v>
      </c>
      <c r="D9" s="58">
        <v>42</v>
      </c>
      <c r="E9" s="67">
        <v>85.5</v>
      </c>
      <c r="F9" s="58">
        <v>99</v>
      </c>
      <c r="G9" s="56">
        <v>0.99342105263157898</v>
      </c>
      <c r="H9" s="60" t="s">
        <v>228</v>
      </c>
      <c r="I9" s="60" t="s">
        <v>228</v>
      </c>
    </row>
    <row r="10" spans="1:9" x14ac:dyDescent="0.25">
      <c r="A10" s="22" t="s">
        <v>166</v>
      </c>
      <c r="B10" s="23" t="s">
        <v>167</v>
      </c>
      <c r="C10" s="24" t="s">
        <v>120</v>
      </c>
      <c r="D10" s="59">
        <v>42.32</v>
      </c>
      <c r="E10" s="59">
        <v>1.5</v>
      </c>
      <c r="F10" s="59">
        <v>33</v>
      </c>
      <c r="G10" s="19">
        <v>0.98487179487179477</v>
      </c>
      <c r="H10" s="60" t="s">
        <v>228</v>
      </c>
      <c r="I10" s="60" t="s">
        <v>228</v>
      </c>
    </row>
    <row r="11" spans="1:9" x14ac:dyDescent="0.25">
      <c r="A11" s="25" t="s">
        <v>168</v>
      </c>
      <c r="B11" s="26" t="s">
        <v>169</v>
      </c>
      <c r="C11" s="24" t="s">
        <v>120</v>
      </c>
      <c r="D11" s="58">
        <v>78.400000000000006</v>
      </c>
      <c r="E11" s="58">
        <v>0</v>
      </c>
      <c r="F11" s="58">
        <v>120.59</v>
      </c>
      <c r="G11" s="56">
        <v>1.0204615384615385</v>
      </c>
      <c r="H11" s="60" t="s">
        <v>228</v>
      </c>
      <c r="I11" s="60" t="s">
        <v>228</v>
      </c>
    </row>
    <row r="12" spans="1:9" x14ac:dyDescent="0.25">
      <c r="A12" s="22" t="s">
        <v>170</v>
      </c>
      <c r="B12" s="27" t="s">
        <v>167</v>
      </c>
      <c r="C12" s="24" t="s">
        <v>120</v>
      </c>
      <c r="D12" s="68">
        <v>147</v>
      </c>
      <c r="E12" s="59">
        <v>9.5</v>
      </c>
      <c r="F12" s="59">
        <v>55.5</v>
      </c>
      <c r="G12" s="19">
        <v>0.97695852534562211</v>
      </c>
      <c r="H12" s="59">
        <v>2340</v>
      </c>
      <c r="I12" s="19">
        <v>10.783410138248849</v>
      </c>
    </row>
    <row r="13" spans="1:9" x14ac:dyDescent="0.25">
      <c r="A13" s="28" t="s">
        <v>41</v>
      </c>
      <c r="B13" s="23" t="s">
        <v>158</v>
      </c>
      <c r="C13" s="24" t="s">
        <v>120</v>
      </c>
      <c r="D13" s="58">
        <v>103</v>
      </c>
      <c r="E13" s="58">
        <v>8.1</v>
      </c>
      <c r="F13" s="66">
        <v>5</v>
      </c>
      <c r="G13" s="62">
        <v>0.34046920821114368</v>
      </c>
      <c r="H13" s="67">
        <v>4972</v>
      </c>
      <c r="I13" s="56">
        <v>14.580645161290322</v>
      </c>
    </row>
    <row r="14" spans="1:9" x14ac:dyDescent="0.25">
      <c r="A14" s="22" t="s">
        <v>45</v>
      </c>
      <c r="B14" s="27" t="s">
        <v>169</v>
      </c>
      <c r="C14" s="24" t="s">
        <v>120</v>
      </c>
      <c r="D14" s="58">
        <v>64.599999999999994</v>
      </c>
      <c r="E14" s="58">
        <v>12.33</v>
      </c>
      <c r="F14" s="67">
        <v>330</v>
      </c>
      <c r="G14" s="56">
        <v>2.6596732026143792</v>
      </c>
      <c r="H14" s="58">
        <v>3500</v>
      </c>
      <c r="I14" s="56">
        <v>22.875816993464053</v>
      </c>
    </row>
    <row r="15" spans="1:9" ht="30" x14ac:dyDescent="0.25">
      <c r="A15" s="22" t="s">
        <v>171</v>
      </c>
      <c r="B15" s="27" t="s">
        <v>172</v>
      </c>
      <c r="C15" s="24" t="s">
        <v>120</v>
      </c>
      <c r="D15" s="60" t="s">
        <v>228</v>
      </c>
      <c r="E15" s="60" t="s">
        <v>228</v>
      </c>
      <c r="F15" s="60" t="s">
        <v>228</v>
      </c>
      <c r="G15" s="60" t="s">
        <v>228</v>
      </c>
      <c r="H15" s="60" t="s">
        <v>228</v>
      </c>
      <c r="I15" s="60" t="s">
        <v>228</v>
      </c>
    </row>
    <row r="16" spans="1:9" x14ac:dyDescent="0.25">
      <c r="A16" s="22" t="s">
        <v>173</v>
      </c>
      <c r="B16" s="27" t="s">
        <v>161</v>
      </c>
      <c r="C16" s="24" t="s">
        <v>120</v>
      </c>
      <c r="D16" s="66">
        <v>16</v>
      </c>
      <c r="E16" s="66">
        <v>0</v>
      </c>
      <c r="F16" s="61">
        <v>80.3</v>
      </c>
      <c r="G16" s="62">
        <v>0.37764705882352939</v>
      </c>
      <c r="H16" s="58">
        <v>2510</v>
      </c>
      <c r="I16" s="56">
        <v>9.8431372549019613</v>
      </c>
    </row>
    <row r="17" spans="1:9" x14ac:dyDescent="0.25">
      <c r="A17" s="22" t="s">
        <v>54</v>
      </c>
      <c r="B17" s="27" t="s">
        <v>161</v>
      </c>
      <c r="C17" s="24" t="s">
        <v>120</v>
      </c>
      <c r="D17" s="19">
        <v>51.379999999999995</v>
      </c>
      <c r="E17" s="19">
        <v>7.99</v>
      </c>
      <c r="F17" s="62">
        <v>65.150000000000006</v>
      </c>
      <c r="G17" s="62">
        <v>0.3662352941176471</v>
      </c>
      <c r="H17" s="59">
        <v>2500</v>
      </c>
      <c r="I17" s="19">
        <v>7.3529411764705879</v>
      </c>
    </row>
    <row r="18" spans="1:9" x14ac:dyDescent="0.25">
      <c r="A18" s="29" t="s">
        <v>174</v>
      </c>
      <c r="B18" s="27" t="s">
        <v>175</v>
      </c>
      <c r="C18" s="24" t="s">
        <v>120</v>
      </c>
      <c r="D18" s="66">
        <v>18</v>
      </c>
      <c r="E18" s="58">
        <v>0</v>
      </c>
      <c r="F18" s="58">
        <v>155</v>
      </c>
      <c r="G18" s="56">
        <v>1.5446428571428572</v>
      </c>
      <c r="H18" s="60" t="s">
        <v>228</v>
      </c>
      <c r="I18" s="60" t="s">
        <v>228</v>
      </c>
    </row>
    <row r="19" spans="1:9" x14ac:dyDescent="0.25">
      <c r="A19" s="22" t="s">
        <v>176</v>
      </c>
      <c r="B19" s="27" t="s">
        <v>161</v>
      </c>
      <c r="C19" s="24" t="s">
        <v>120</v>
      </c>
      <c r="D19" s="68">
        <v>220</v>
      </c>
      <c r="E19" s="59">
        <v>1.5</v>
      </c>
      <c r="F19" s="66">
        <v>6.7</v>
      </c>
      <c r="G19" s="62">
        <v>0.3803333333333333</v>
      </c>
      <c r="H19" s="59">
        <v>4490</v>
      </c>
      <c r="I19" s="19">
        <v>7.4833333333333334</v>
      </c>
    </row>
    <row r="20" spans="1:9" x14ac:dyDescent="0.25">
      <c r="A20" s="22" t="s">
        <v>58</v>
      </c>
      <c r="B20" s="27" t="s">
        <v>177</v>
      </c>
      <c r="C20" s="24" t="s">
        <v>120</v>
      </c>
      <c r="D20" s="58">
        <v>73.099999999999994</v>
      </c>
      <c r="E20" s="58">
        <v>10</v>
      </c>
      <c r="F20" s="61">
        <v>75</v>
      </c>
      <c r="G20" s="62">
        <v>0.4379501385041551</v>
      </c>
      <c r="H20" s="58">
        <v>1466</v>
      </c>
      <c r="I20" s="65">
        <v>4.0609418282548475</v>
      </c>
    </row>
    <row r="21" spans="1:9" x14ac:dyDescent="0.25">
      <c r="A21" s="22" t="s">
        <v>60</v>
      </c>
      <c r="B21" s="27" t="s">
        <v>178</v>
      </c>
      <c r="C21" s="24" t="s">
        <v>120</v>
      </c>
      <c r="D21" s="59">
        <v>30.3</v>
      </c>
      <c r="E21" s="59">
        <v>0</v>
      </c>
      <c r="F21" s="61">
        <v>179.6</v>
      </c>
      <c r="G21" s="65">
        <v>0.28099062918340029</v>
      </c>
      <c r="H21" s="59">
        <v>3114.1</v>
      </c>
      <c r="I21" s="71">
        <v>4.1688085676037483</v>
      </c>
    </row>
    <row r="22" spans="1:9" x14ac:dyDescent="0.25">
      <c r="A22" s="30" t="s">
        <v>179</v>
      </c>
      <c r="B22" s="23" t="s">
        <v>180</v>
      </c>
      <c r="C22" s="24" t="s">
        <v>120</v>
      </c>
      <c r="D22" s="58">
        <v>115</v>
      </c>
      <c r="E22" s="58">
        <v>7</v>
      </c>
      <c r="F22" s="61">
        <v>37</v>
      </c>
      <c r="G22" s="62">
        <v>0.50476190476190474</v>
      </c>
      <c r="H22" s="58">
        <v>2233</v>
      </c>
      <c r="I22" s="56">
        <v>7.0888888888888886</v>
      </c>
    </row>
    <row r="23" spans="1:9" x14ac:dyDescent="0.25">
      <c r="A23" s="22" t="s">
        <v>181</v>
      </c>
      <c r="B23" s="27" t="s">
        <v>182</v>
      </c>
      <c r="C23" s="24" t="s">
        <v>120</v>
      </c>
      <c r="D23" s="19">
        <v>36.49</v>
      </c>
      <c r="E23" s="19">
        <v>14.92</v>
      </c>
      <c r="F23" s="19">
        <v>61.87</v>
      </c>
      <c r="G23" s="19">
        <v>0.8329411764705883</v>
      </c>
      <c r="H23" s="60" t="s">
        <v>228</v>
      </c>
      <c r="I23" s="60" t="s">
        <v>228</v>
      </c>
    </row>
    <row r="24" spans="1:9" x14ac:dyDescent="0.25">
      <c r="A24" s="25" t="s">
        <v>183</v>
      </c>
      <c r="B24" s="26" t="s">
        <v>175</v>
      </c>
      <c r="C24" s="24" t="s">
        <v>120</v>
      </c>
      <c r="D24" s="58">
        <v>38.6</v>
      </c>
      <c r="E24" s="58">
        <v>7.3</v>
      </c>
      <c r="F24" s="58">
        <v>153</v>
      </c>
      <c r="G24" s="70">
        <v>3.9780000000000002</v>
      </c>
      <c r="H24" s="60" t="s">
        <v>228</v>
      </c>
      <c r="I24" s="60" t="s">
        <v>228</v>
      </c>
    </row>
    <row r="25" spans="1:9" x14ac:dyDescent="0.25">
      <c r="A25" s="22" t="s">
        <v>184</v>
      </c>
      <c r="B25" s="26" t="s">
        <v>175</v>
      </c>
      <c r="C25" s="24" t="s">
        <v>120</v>
      </c>
      <c r="D25" s="19">
        <v>119.72999999999999</v>
      </c>
      <c r="E25" s="59">
        <v>6.7</v>
      </c>
      <c r="F25" s="68">
        <v>377</v>
      </c>
      <c r="G25" s="19">
        <v>1.073411513859275</v>
      </c>
      <c r="H25" s="60" t="s">
        <v>228</v>
      </c>
      <c r="I25" s="60" t="s">
        <v>228</v>
      </c>
    </row>
    <row r="26" spans="1:9" x14ac:dyDescent="0.25">
      <c r="A26" s="22" t="s">
        <v>66</v>
      </c>
      <c r="B26" s="27" t="s">
        <v>185</v>
      </c>
      <c r="C26" s="24" t="s">
        <v>120</v>
      </c>
      <c r="D26" s="56">
        <v>36.49</v>
      </c>
      <c r="E26" s="56">
        <v>14.92</v>
      </c>
      <c r="F26" s="62">
        <v>61.87</v>
      </c>
      <c r="G26" s="62">
        <v>0.34855384615384616</v>
      </c>
      <c r="H26" s="58">
        <v>1800</v>
      </c>
      <c r="I26" s="65">
        <v>5.5384615384615383</v>
      </c>
    </row>
    <row r="27" spans="1:9" x14ac:dyDescent="0.25">
      <c r="A27" s="22" t="s">
        <v>186</v>
      </c>
      <c r="B27" s="27" t="s">
        <v>187</v>
      </c>
      <c r="C27" s="24" t="s">
        <v>120</v>
      </c>
      <c r="D27" s="56">
        <v>37.61</v>
      </c>
      <c r="E27" s="56">
        <v>4.8900000000000006</v>
      </c>
      <c r="F27" s="62">
        <v>63.06</v>
      </c>
      <c r="G27" s="65">
        <v>0.33511111111111114</v>
      </c>
      <c r="H27" s="60" t="s">
        <v>228</v>
      </c>
      <c r="I27" s="60" t="s">
        <v>228</v>
      </c>
    </row>
    <row r="28" spans="1:9" x14ac:dyDescent="0.25">
      <c r="A28" s="29" t="s">
        <v>70</v>
      </c>
      <c r="B28" s="27" t="s">
        <v>188</v>
      </c>
      <c r="C28" s="24" t="s">
        <v>120</v>
      </c>
      <c r="D28" s="72">
        <v>16</v>
      </c>
      <c r="E28" s="59">
        <v>3</v>
      </c>
      <c r="F28" s="59">
        <v>298</v>
      </c>
      <c r="G28" s="19">
        <v>2.3138686131386863</v>
      </c>
      <c r="H28" s="60" t="s">
        <v>228</v>
      </c>
      <c r="I28" s="60" t="s">
        <v>228</v>
      </c>
    </row>
    <row r="29" spans="1:9" x14ac:dyDescent="0.25">
      <c r="A29" s="22" t="s">
        <v>189</v>
      </c>
      <c r="B29" s="23" t="s">
        <v>178</v>
      </c>
      <c r="C29" s="24" t="s">
        <v>120</v>
      </c>
      <c r="D29" s="66">
        <v>23.25</v>
      </c>
      <c r="E29" s="58">
        <v>5.3100000000000005</v>
      </c>
      <c r="F29" s="58">
        <v>16.670000000000002</v>
      </c>
      <c r="G29" s="56">
        <v>1.256388888888889</v>
      </c>
      <c r="H29" s="60" t="s">
        <v>228</v>
      </c>
      <c r="I29" s="60" t="s">
        <v>228</v>
      </c>
    </row>
    <row r="30" spans="1:9" x14ac:dyDescent="0.25">
      <c r="A30" s="22" t="s">
        <v>73</v>
      </c>
      <c r="B30" s="27" t="s">
        <v>190</v>
      </c>
      <c r="C30" s="24" t="s">
        <v>120</v>
      </c>
      <c r="D30" s="72">
        <v>24</v>
      </c>
      <c r="E30" s="59">
        <v>1.8</v>
      </c>
      <c r="F30" s="59">
        <v>165</v>
      </c>
      <c r="G30" s="19">
        <v>1.9875</v>
      </c>
      <c r="H30" s="59">
        <v>3000</v>
      </c>
      <c r="I30" s="69">
        <v>31.25</v>
      </c>
    </row>
    <row r="31" spans="1:9" x14ac:dyDescent="0.25">
      <c r="A31" s="29" t="s">
        <v>75</v>
      </c>
      <c r="B31" s="27" t="s">
        <v>191</v>
      </c>
      <c r="C31" s="24" t="s">
        <v>120</v>
      </c>
      <c r="D31" s="58">
        <v>94</v>
      </c>
      <c r="E31" s="67">
        <v>95</v>
      </c>
      <c r="F31" s="58">
        <v>70</v>
      </c>
      <c r="G31" s="70">
        <v>4.7962962962962967</v>
      </c>
      <c r="H31" s="60" t="s">
        <v>228</v>
      </c>
      <c r="I31" s="60" t="s">
        <v>228</v>
      </c>
    </row>
    <row r="32" spans="1:9" x14ac:dyDescent="0.25">
      <c r="A32" s="22" t="s">
        <v>192</v>
      </c>
      <c r="B32" s="27" t="s">
        <v>187</v>
      </c>
      <c r="C32" s="24" t="s">
        <v>120</v>
      </c>
      <c r="D32" s="58">
        <v>113</v>
      </c>
      <c r="E32" s="66">
        <v>0</v>
      </c>
      <c r="F32" s="61">
        <v>90.2</v>
      </c>
      <c r="G32" s="62">
        <v>0.4277894736842105</v>
      </c>
      <c r="H32" s="60" t="s">
        <v>228</v>
      </c>
      <c r="I32" s="60" t="s">
        <v>228</v>
      </c>
    </row>
    <row r="33" spans="1:9" x14ac:dyDescent="0.25">
      <c r="A33" s="22" t="s">
        <v>193</v>
      </c>
      <c r="B33" s="27" t="s">
        <v>194</v>
      </c>
      <c r="C33" s="24" t="s">
        <v>120</v>
      </c>
      <c r="D33" s="67">
        <v>310</v>
      </c>
      <c r="E33" s="67">
        <v>51</v>
      </c>
      <c r="F33" s="67">
        <v>360</v>
      </c>
      <c r="G33" s="56">
        <v>2.3795379537953796</v>
      </c>
      <c r="H33" s="67">
        <v>12750</v>
      </c>
      <c r="I33" s="70">
        <v>42.079207920792079</v>
      </c>
    </row>
    <row r="34" spans="1:9" x14ac:dyDescent="0.25">
      <c r="A34" s="22" t="s">
        <v>195</v>
      </c>
      <c r="B34" s="27" t="s">
        <v>175</v>
      </c>
      <c r="C34" s="24" t="s">
        <v>120</v>
      </c>
      <c r="D34" s="59">
        <v>28</v>
      </c>
      <c r="E34" s="59">
        <v>12.299999999999999</v>
      </c>
      <c r="F34" s="59">
        <v>57.5</v>
      </c>
      <c r="G34" s="19">
        <v>1.7464285714285714</v>
      </c>
      <c r="H34" s="72">
        <v>1120</v>
      </c>
      <c r="I34" s="19">
        <v>20</v>
      </c>
    </row>
    <row r="35" spans="1:9" x14ac:dyDescent="0.25">
      <c r="A35" s="22" t="s">
        <v>84</v>
      </c>
      <c r="B35" s="27" t="s">
        <v>196</v>
      </c>
      <c r="C35" s="24" t="s">
        <v>120</v>
      </c>
      <c r="D35" s="58">
        <v>81</v>
      </c>
      <c r="E35" s="58">
        <v>0.5</v>
      </c>
      <c r="F35" s="66">
        <v>7</v>
      </c>
      <c r="G35" s="65">
        <v>0.14603960396039603</v>
      </c>
      <c r="H35" s="58">
        <v>2500</v>
      </c>
      <c r="I35" s="65">
        <v>4.1254125412541258</v>
      </c>
    </row>
    <row r="36" spans="1:9" x14ac:dyDescent="0.25">
      <c r="A36" s="29" t="s">
        <v>197</v>
      </c>
      <c r="B36" s="27" t="s">
        <v>198</v>
      </c>
      <c r="C36" s="24" t="s">
        <v>120</v>
      </c>
      <c r="D36" s="60" t="s">
        <v>228</v>
      </c>
      <c r="E36" s="72">
        <v>0</v>
      </c>
      <c r="F36" s="61">
        <v>13</v>
      </c>
      <c r="G36" s="65">
        <v>0.10236220472440945</v>
      </c>
      <c r="H36" s="60" t="s">
        <v>228</v>
      </c>
      <c r="I36" s="60" t="s">
        <v>228</v>
      </c>
    </row>
    <row r="37" spans="1:9" x14ac:dyDescent="0.25">
      <c r="A37" s="22" t="s">
        <v>87</v>
      </c>
      <c r="B37" s="23" t="s">
        <v>199</v>
      </c>
      <c r="C37" s="24" t="s">
        <v>120</v>
      </c>
      <c r="D37" s="60" t="s">
        <v>228</v>
      </c>
      <c r="E37" s="58">
        <v>24.4</v>
      </c>
      <c r="F37" s="58">
        <v>236.7</v>
      </c>
      <c r="G37" s="56">
        <v>1.9485074626865668</v>
      </c>
      <c r="H37" s="58">
        <v>2700</v>
      </c>
      <c r="I37" s="56">
        <v>20.149253731343283</v>
      </c>
    </row>
    <row r="38" spans="1:9" x14ac:dyDescent="0.25">
      <c r="A38" s="22" t="s">
        <v>200</v>
      </c>
      <c r="B38" s="27" t="s">
        <v>188</v>
      </c>
      <c r="C38" s="24" t="s">
        <v>120</v>
      </c>
      <c r="D38" s="59">
        <v>51</v>
      </c>
      <c r="E38" s="59">
        <v>11</v>
      </c>
      <c r="F38" s="68">
        <v>496</v>
      </c>
      <c r="G38" s="19">
        <v>1.079303675048356</v>
      </c>
      <c r="H38" s="60" t="s">
        <v>228</v>
      </c>
      <c r="I38" s="60" t="s">
        <v>228</v>
      </c>
    </row>
    <row r="39" spans="1:9" x14ac:dyDescent="0.25">
      <c r="A39" s="30" t="s">
        <v>201</v>
      </c>
      <c r="B39" s="27" t="s">
        <v>202</v>
      </c>
      <c r="C39" s="24" t="s">
        <v>120</v>
      </c>
      <c r="D39" s="59">
        <v>94.3</v>
      </c>
      <c r="E39" s="59">
        <v>28.979999999999997</v>
      </c>
      <c r="F39" s="59">
        <v>207.7</v>
      </c>
      <c r="G39" s="19">
        <v>2.4885714285714289</v>
      </c>
      <c r="H39" s="59">
        <v>2455</v>
      </c>
      <c r="I39" s="19">
        <v>18.458646616541355</v>
      </c>
    </row>
    <row r="40" spans="1:9" x14ac:dyDescent="0.25">
      <c r="A40" s="29" t="s">
        <v>93</v>
      </c>
      <c r="B40" s="27" t="s">
        <v>164</v>
      </c>
      <c r="C40" s="24" t="s">
        <v>120</v>
      </c>
      <c r="D40" s="58">
        <v>97.6</v>
      </c>
      <c r="E40" s="58">
        <v>0.4</v>
      </c>
      <c r="F40" s="58">
        <v>42.8</v>
      </c>
      <c r="G40" s="56">
        <v>0.98461538461538467</v>
      </c>
      <c r="H40" s="66">
        <v>849</v>
      </c>
      <c r="I40" s="56">
        <v>5.9370629370629366</v>
      </c>
    </row>
    <row r="41" spans="1:9" x14ac:dyDescent="0.25">
      <c r="A41" s="28" t="s">
        <v>95</v>
      </c>
      <c r="B41" s="23" t="s">
        <v>175</v>
      </c>
      <c r="C41" s="24" t="s">
        <v>120</v>
      </c>
      <c r="D41" s="59">
        <v>94.3</v>
      </c>
      <c r="E41" s="59">
        <v>0.08</v>
      </c>
      <c r="F41" s="59">
        <v>207.7</v>
      </c>
      <c r="G41" s="19">
        <v>3.0824489795918364</v>
      </c>
      <c r="H41" s="60" t="s">
        <v>228</v>
      </c>
      <c r="I41" s="60" t="s">
        <v>228</v>
      </c>
    </row>
    <row r="42" spans="1:9" x14ac:dyDescent="0.25">
      <c r="A42" s="22" t="s">
        <v>203</v>
      </c>
      <c r="B42" s="27" t="s">
        <v>161</v>
      </c>
      <c r="C42" s="24" t="s">
        <v>120</v>
      </c>
      <c r="D42" s="59">
        <v>83</v>
      </c>
      <c r="E42" s="59">
        <v>1</v>
      </c>
      <c r="F42" s="61">
        <v>219</v>
      </c>
      <c r="G42" s="62">
        <v>0.65726681127982645</v>
      </c>
      <c r="H42" s="68">
        <v>4511</v>
      </c>
      <c r="I42" s="19">
        <v>9.785249457700651</v>
      </c>
    </row>
    <row r="43" spans="1:9" x14ac:dyDescent="0.25">
      <c r="A43" s="29" t="s">
        <v>204</v>
      </c>
      <c r="B43" s="27" t="s">
        <v>175</v>
      </c>
      <c r="C43" s="24" t="s">
        <v>120</v>
      </c>
      <c r="D43" s="58">
        <v>60</v>
      </c>
      <c r="E43" s="67">
        <v>101</v>
      </c>
      <c r="F43" s="58">
        <v>212</v>
      </c>
      <c r="G43" s="56">
        <v>1.1476923076923078</v>
      </c>
      <c r="H43" s="67">
        <v>5000</v>
      </c>
      <c r="I43" s="56">
        <v>15.384615384615385</v>
      </c>
    </row>
    <row r="44" spans="1:9" x14ac:dyDescent="0.25">
      <c r="A44" s="22" t="s">
        <v>205</v>
      </c>
      <c r="B44" s="23" t="s">
        <v>175</v>
      </c>
      <c r="C44" s="24" t="s">
        <v>120</v>
      </c>
      <c r="D44" s="59">
        <v>69.5</v>
      </c>
      <c r="E44" s="59">
        <v>30.85</v>
      </c>
      <c r="F44" s="59">
        <v>152.5</v>
      </c>
      <c r="G44" s="69">
        <v>5.3797872340425528</v>
      </c>
      <c r="H44" s="60" t="s">
        <v>228</v>
      </c>
      <c r="I44" s="60" t="s">
        <v>228</v>
      </c>
    </row>
    <row r="45" spans="1:9" x14ac:dyDescent="0.25">
      <c r="A45" s="22" t="s">
        <v>206</v>
      </c>
      <c r="B45" s="27" t="s">
        <v>175</v>
      </c>
      <c r="C45" s="24" t="s">
        <v>120</v>
      </c>
      <c r="D45" s="58">
        <v>113</v>
      </c>
      <c r="E45" s="67">
        <v>66</v>
      </c>
      <c r="F45" s="67">
        <v>376</v>
      </c>
      <c r="G45" s="70">
        <v>3.1355932203389831</v>
      </c>
      <c r="H45" s="67">
        <v>6400</v>
      </c>
      <c r="I45" s="70">
        <v>36.158192090395481</v>
      </c>
    </row>
    <row r="46" spans="1:9" x14ac:dyDescent="0.25">
      <c r="A46" s="22" t="s">
        <v>207</v>
      </c>
      <c r="B46" s="27" t="s">
        <v>208</v>
      </c>
      <c r="C46" s="24" t="s">
        <v>120</v>
      </c>
      <c r="D46" s="59">
        <v>48</v>
      </c>
      <c r="E46" s="59">
        <v>9.5</v>
      </c>
      <c r="F46" s="59">
        <v>98</v>
      </c>
      <c r="G46" s="19">
        <v>1.8511904761904763</v>
      </c>
      <c r="H46" s="59">
        <v>2268</v>
      </c>
      <c r="I46" s="69">
        <v>27</v>
      </c>
    </row>
    <row r="47" spans="1:9" x14ac:dyDescent="0.25">
      <c r="A47" s="22" t="s">
        <v>209</v>
      </c>
      <c r="B47" s="23" t="s">
        <v>188</v>
      </c>
      <c r="C47" s="24" t="s">
        <v>120</v>
      </c>
      <c r="D47" s="67">
        <v>132.44999999999999</v>
      </c>
      <c r="E47" s="58">
        <v>6.35</v>
      </c>
      <c r="F47" s="58">
        <v>329.7</v>
      </c>
      <c r="G47" s="56">
        <v>2.0638766519823788</v>
      </c>
      <c r="H47" s="58">
        <v>1800</v>
      </c>
      <c r="I47" s="56">
        <v>7.929515418502203</v>
      </c>
    </row>
    <row r="48" spans="1:9" x14ac:dyDescent="0.25">
      <c r="A48" s="22" t="s">
        <v>108</v>
      </c>
      <c r="B48" s="27" t="s">
        <v>196</v>
      </c>
      <c r="C48" s="24" t="s">
        <v>120</v>
      </c>
      <c r="D48" s="59">
        <v>61.9</v>
      </c>
      <c r="E48" s="72">
        <v>0</v>
      </c>
      <c r="F48" s="66">
        <v>7</v>
      </c>
      <c r="G48" s="62">
        <v>0.34974619289340103</v>
      </c>
      <c r="H48" s="72">
        <v>1002</v>
      </c>
      <c r="I48" s="71">
        <v>5.0862944162436552</v>
      </c>
    </row>
    <row r="49" spans="1:9" x14ac:dyDescent="0.25">
      <c r="A49" s="22" t="s">
        <v>210</v>
      </c>
      <c r="B49" s="27" t="s">
        <v>211</v>
      </c>
      <c r="C49" s="24" t="s">
        <v>120</v>
      </c>
      <c r="D49" s="59">
        <v>57.199999999999996</v>
      </c>
      <c r="E49" s="59">
        <v>0.1</v>
      </c>
      <c r="F49" s="61">
        <v>19.600000000000001</v>
      </c>
      <c r="G49" s="65">
        <v>0.30883534136546187</v>
      </c>
      <c r="H49" s="60" t="s">
        <v>228</v>
      </c>
      <c r="I49" s="60" t="s">
        <v>228</v>
      </c>
    </row>
    <row r="50" spans="1:9" x14ac:dyDescent="0.25">
      <c r="A50" s="22" t="s">
        <v>212</v>
      </c>
      <c r="B50" s="27" t="s">
        <v>213</v>
      </c>
      <c r="C50" s="24" t="s">
        <v>120</v>
      </c>
      <c r="D50" s="58">
        <v>60</v>
      </c>
      <c r="E50" s="58">
        <v>9.5</v>
      </c>
      <c r="F50" s="58">
        <v>72.099999999999994</v>
      </c>
      <c r="G50" s="56">
        <v>2.3213114754098361</v>
      </c>
      <c r="H50" s="58">
        <v>1922</v>
      </c>
      <c r="I50" s="70">
        <v>31.508196721311474</v>
      </c>
    </row>
    <row r="51" spans="1:9" x14ac:dyDescent="0.25">
      <c r="A51" s="22" t="s">
        <v>214</v>
      </c>
      <c r="B51" s="23" t="s">
        <v>215</v>
      </c>
      <c r="C51" s="24" t="s">
        <v>120</v>
      </c>
      <c r="D51" s="59">
        <v>74.099999999999994</v>
      </c>
      <c r="E51" s="59">
        <v>2.2999999999999998</v>
      </c>
      <c r="F51" s="61">
        <v>21</v>
      </c>
      <c r="G51" s="62">
        <v>0.71749539594843459</v>
      </c>
      <c r="H51" s="59">
        <v>2700</v>
      </c>
      <c r="I51" s="19">
        <v>19.88950276243094</v>
      </c>
    </row>
  </sheetData>
  <autoFilter ref="A1:I51" xr:uid="{4714435F-372F-4043-9081-F73C3191E6A4}">
    <sortState xmlns:xlrd2="http://schemas.microsoft.com/office/spreadsheetml/2017/richdata2" ref="A2:I51">
      <sortCondition ref="A1:A5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tabSelected="1" zoomScale="70" zoomScaleNormal="70" workbookViewId="0">
      <selection activeCell="C18" sqref="C18:F18"/>
    </sheetView>
  </sheetViews>
  <sheetFormatPr defaultColWidth="8.85546875" defaultRowHeight="15" x14ac:dyDescent="0.25"/>
  <cols>
    <col min="1" max="1" width="13.28515625" style="43" customWidth="1"/>
    <col min="2" max="2" width="10.140625" style="43" customWidth="1"/>
    <col min="3" max="3" width="14.42578125" style="43" bestFit="1" customWidth="1"/>
    <col min="4" max="4" width="16.140625" style="43" customWidth="1"/>
    <col min="5" max="5" width="12.85546875" style="43" customWidth="1"/>
    <col min="6" max="6" width="14.42578125" style="43" customWidth="1"/>
    <col min="7" max="7" width="12.140625" style="43" customWidth="1"/>
    <col min="8" max="8" width="13.140625" style="43" customWidth="1"/>
  </cols>
  <sheetData>
    <row r="1" spans="1:8" ht="60" x14ac:dyDescent="0.25">
      <c r="A1" s="50" t="s">
        <v>153</v>
      </c>
      <c r="B1" s="48" t="s">
        <v>154</v>
      </c>
      <c r="C1" s="48" t="s">
        <v>1</v>
      </c>
      <c r="D1" s="48" t="s">
        <v>226</v>
      </c>
      <c r="E1" s="48" t="s">
        <v>227</v>
      </c>
      <c r="F1" s="48" t="s">
        <v>4</v>
      </c>
      <c r="G1" s="48" t="s">
        <v>5</v>
      </c>
      <c r="H1" s="48" t="s">
        <v>6</v>
      </c>
    </row>
    <row r="2" spans="1:8" x14ac:dyDescent="0.25">
      <c r="A2" s="51" t="s">
        <v>117</v>
      </c>
      <c r="B2" s="44" t="s">
        <v>194</v>
      </c>
      <c r="C2" s="66">
        <v>7</v>
      </c>
      <c r="D2" s="66">
        <v>0</v>
      </c>
      <c r="E2" s="66">
        <v>3.9</v>
      </c>
      <c r="F2" s="65">
        <v>0.50958391771856004</v>
      </c>
      <c r="G2" s="66">
        <v>289</v>
      </c>
      <c r="H2" s="62">
        <v>13.510986442262739</v>
      </c>
    </row>
    <row r="3" spans="1:8" ht="30" x14ac:dyDescent="0.25">
      <c r="A3" s="52" t="s">
        <v>10</v>
      </c>
      <c r="B3" s="45" t="s">
        <v>217</v>
      </c>
      <c r="C3" s="63">
        <v>350</v>
      </c>
      <c r="D3" s="66">
        <v>0</v>
      </c>
      <c r="E3" s="61">
        <v>80.599999999999994</v>
      </c>
      <c r="F3" s="64">
        <v>3.131636363636364</v>
      </c>
      <c r="G3" s="46" t="s">
        <v>228</v>
      </c>
      <c r="H3" s="46" t="s">
        <v>228</v>
      </c>
    </row>
    <row r="4" spans="1:8" x14ac:dyDescent="0.25">
      <c r="A4" s="51" t="s">
        <v>18</v>
      </c>
      <c r="B4" s="44" t="s">
        <v>218</v>
      </c>
      <c r="C4" s="66">
        <v>9</v>
      </c>
      <c r="D4" s="66">
        <v>0</v>
      </c>
      <c r="E4" s="66">
        <v>25.7</v>
      </c>
      <c r="F4" s="65">
        <v>0.45094217024041588</v>
      </c>
      <c r="G4" s="61">
        <v>938</v>
      </c>
      <c r="H4" s="65">
        <v>12.189733593242364</v>
      </c>
    </row>
    <row r="5" spans="1:8" x14ac:dyDescent="0.25">
      <c r="A5" s="51" t="s">
        <v>21</v>
      </c>
      <c r="B5" s="44" t="s">
        <v>208</v>
      </c>
      <c r="C5" s="66">
        <v>9.1</v>
      </c>
      <c r="D5" s="61">
        <v>1.8</v>
      </c>
      <c r="E5" s="61">
        <v>29.3</v>
      </c>
      <c r="F5" s="62">
        <v>1.4844903988183162</v>
      </c>
      <c r="G5" s="66">
        <v>160</v>
      </c>
      <c r="H5" s="65">
        <v>5.9084194977843429</v>
      </c>
    </row>
    <row r="6" spans="1:8" x14ac:dyDescent="0.25">
      <c r="A6" s="51" t="s">
        <v>26</v>
      </c>
      <c r="B6" s="44" t="s">
        <v>169</v>
      </c>
      <c r="C6" s="61">
        <v>60</v>
      </c>
      <c r="D6" s="61">
        <v>5.5</v>
      </c>
      <c r="E6" s="61">
        <v>73</v>
      </c>
      <c r="F6" s="64">
        <v>5.6163828061638279</v>
      </c>
      <c r="G6" s="66">
        <v>456</v>
      </c>
      <c r="H6" s="64">
        <v>18.491484184914842</v>
      </c>
    </row>
    <row r="7" spans="1:8" x14ac:dyDescent="0.25">
      <c r="A7" s="51" t="s">
        <v>28</v>
      </c>
      <c r="B7" s="44" t="s">
        <v>219</v>
      </c>
      <c r="C7" s="66">
        <v>16.45</v>
      </c>
      <c r="D7" s="61">
        <v>2.7</v>
      </c>
      <c r="E7" s="66">
        <v>7.3</v>
      </c>
      <c r="F7" s="62">
        <v>2.5654704170708049</v>
      </c>
      <c r="G7" s="66">
        <v>127</v>
      </c>
      <c r="H7" s="65">
        <v>12.318137730358874</v>
      </c>
    </row>
    <row r="8" spans="1:8" ht="30" x14ac:dyDescent="0.25">
      <c r="A8" s="51" t="s">
        <v>30</v>
      </c>
      <c r="B8" s="44" t="s">
        <v>220</v>
      </c>
      <c r="C8" s="46" t="s">
        <v>228</v>
      </c>
      <c r="D8" s="46" t="s">
        <v>228</v>
      </c>
      <c r="E8" s="46" t="s">
        <v>228</v>
      </c>
      <c r="F8" s="46" t="s">
        <v>228</v>
      </c>
      <c r="G8" s="46" t="s">
        <v>228</v>
      </c>
      <c r="H8" s="46" t="s">
        <v>228</v>
      </c>
    </row>
    <row r="9" spans="1:8" x14ac:dyDescent="0.25">
      <c r="A9" s="51" t="s">
        <v>34</v>
      </c>
      <c r="B9" s="44" t="s">
        <v>187</v>
      </c>
      <c r="C9" s="61">
        <v>28</v>
      </c>
      <c r="D9" s="66">
        <v>0</v>
      </c>
      <c r="E9" s="66">
        <v>17</v>
      </c>
      <c r="F9" s="65">
        <v>0.32810791104629966</v>
      </c>
      <c r="G9" s="66">
        <v>488</v>
      </c>
      <c r="H9" s="65">
        <v>3.5581480131243164</v>
      </c>
    </row>
    <row r="10" spans="1:8" ht="30" x14ac:dyDescent="0.25">
      <c r="A10" s="53" t="s">
        <v>43</v>
      </c>
      <c r="B10" s="46" t="s">
        <v>175</v>
      </c>
      <c r="C10" s="63">
        <v>65</v>
      </c>
      <c r="D10" s="61">
        <v>3</v>
      </c>
      <c r="E10" s="61">
        <v>70</v>
      </c>
      <c r="F10" s="64">
        <v>13.953488372093023</v>
      </c>
      <c r="G10" s="46" t="s">
        <v>228</v>
      </c>
      <c r="H10" s="46" t="s">
        <v>228</v>
      </c>
    </row>
    <row r="11" spans="1:8" x14ac:dyDescent="0.25">
      <c r="A11" s="51" t="s">
        <v>50</v>
      </c>
      <c r="B11" s="44" t="s">
        <v>202</v>
      </c>
      <c r="C11" s="61">
        <v>46</v>
      </c>
      <c r="D11" s="61">
        <v>4.7</v>
      </c>
      <c r="E11" s="63">
        <v>182</v>
      </c>
      <c r="F11" s="64">
        <v>5.3225068618481242</v>
      </c>
      <c r="G11" s="61">
        <v>772</v>
      </c>
      <c r="H11" s="64">
        <v>17.657822506861848</v>
      </c>
    </row>
    <row r="12" spans="1:8" ht="30" x14ac:dyDescent="0.25">
      <c r="A12" s="52" t="s">
        <v>52</v>
      </c>
      <c r="B12" s="45" t="s">
        <v>169</v>
      </c>
      <c r="C12" s="63">
        <v>65</v>
      </c>
      <c r="D12" s="63">
        <v>16.5</v>
      </c>
      <c r="E12" s="63">
        <v>183</v>
      </c>
      <c r="F12" s="64">
        <v>4.8728813559322033</v>
      </c>
      <c r="G12" s="46" t="s">
        <v>228</v>
      </c>
      <c r="H12" s="46" t="s">
        <v>228</v>
      </c>
    </row>
    <row r="13" spans="1:8" x14ac:dyDescent="0.25">
      <c r="A13" s="51" t="s">
        <v>110</v>
      </c>
      <c r="B13" s="44" t="s">
        <v>225</v>
      </c>
      <c r="C13" s="61">
        <v>47</v>
      </c>
      <c r="D13" s="63">
        <v>8.1999999999999993</v>
      </c>
      <c r="E13" s="63">
        <v>125.3</v>
      </c>
      <c r="F13" s="62">
        <v>2.959016393442623</v>
      </c>
      <c r="G13" s="63">
        <v>4000</v>
      </c>
      <c r="H13" s="64">
        <v>65.573770491803273</v>
      </c>
    </row>
    <row r="14" spans="1:8" x14ac:dyDescent="0.25">
      <c r="A14" s="51" t="s">
        <v>134</v>
      </c>
      <c r="B14" s="44" t="s">
        <v>190</v>
      </c>
      <c r="C14" s="63">
        <v>69</v>
      </c>
      <c r="D14" s="61">
        <v>5.2</v>
      </c>
      <c r="E14" s="63">
        <v>151</v>
      </c>
      <c r="F14" s="62">
        <v>2.9326735251985934</v>
      </c>
      <c r="G14" s="63">
        <v>1197</v>
      </c>
      <c r="H14" s="62">
        <v>15.587967183226981</v>
      </c>
    </row>
    <row r="15" spans="1:8" ht="30" x14ac:dyDescent="0.25">
      <c r="A15" s="51" t="s">
        <v>77</v>
      </c>
      <c r="B15" s="46" t="s">
        <v>222</v>
      </c>
      <c r="C15" s="66">
        <v>20</v>
      </c>
      <c r="D15" s="61">
        <v>1.6</v>
      </c>
      <c r="E15" s="61">
        <v>33</v>
      </c>
      <c r="F15" s="62">
        <v>1.9847328244274809</v>
      </c>
      <c r="G15" s="46" t="s">
        <v>228</v>
      </c>
      <c r="H15" s="46" t="s">
        <v>228</v>
      </c>
    </row>
    <row r="16" spans="1:8" x14ac:dyDescent="0.25">
      <c r="A16" s="51" t="s">
        <v>80</v>
      </c>
      <c r="B16" s="44" t="s">
        <v>218</v>
      </c>
      <c r="C16" s="61">
        <v>30.2</v>
      </c>
      <c r="D16" s="63">
        <v>8.1999999999999993</v>
      </c>
      <c r="E16" s="61">
        <v>59.4</v>
      </c>
      <c r="F16" s="65">
        <v>0.57869822485207101</v>
      </c>
      <c r="G16" s="63">
        <v>2650</v>
      </c>
      <c r="H16" s="62">
        <v>15.680473372781066</v>
      </c>
    </row>
    <row r="17" spans="1:8" x14ac:dyDescent="0.25">
      <c r="A17" s="51" t="s">
        <v>90</v>
      </c>
      <c r="B17" s="44" t="s">
        <v>199</v>
      </c>
      <c r="C17" s="61">
        <v>21</v>
      </c>
      <c r="D17" s="61">
        <v>6.5</v>
      </c>
      <c r="E17" s="61">
        <v>29.2</v>
      </c>
      <c r="F17" s="65">
        <v>1.0240202275600507</v>
      </c>
      <c r="G17" s="63">
        <v>2040</v>
      </c>
      <c r="H17" s="64">
        <v>36.843055806393359</v>
      </c>
    </row>
    <row r="18" spans="1:8" x14ac:dyDescent="0.25">
      <c r="A18" s="51" t="s">
        <v>97</v>
      </c>
      <c r="B18" s="44" t="s">
        <v>223</v>
      </c>
      <c r="C18" s="61">
        <v>41.5</v>
      </c>
      <c r="D18" s="63">
        <v>7</v>
      </c>
      <c r="E18" s="63">
        <v>107.60000000000001</v>
      </c>
      <c r="F18" s="62">
        <v>1.4049140491404917</v>
      </c>
      <c r="G18" s="61">
        <v>998.7</v>
      </c>
      <c r="H18" s="65">
        <v>8.9883898838988401</v>
      </c>
    </row>
    <row r="19" spans="1:8" x14ac:dyDescent="0.25">
      <c r="A19" s="51" t="s">
        <v>104</v>
      </c>
      <c r="B19" s="44" t="s">
        <v>208</v>
      </c>
      <c r="C19" s="63">
        <v>74.7</v>
      </c>
      <c r="D19" s="66">
        <v>0</v>
      </c>
      <c r="E19" s="61">
        <v>35.5</v>
      </c>
      <c r="F19" s="62">
        <v>1.8599156118143461</v>
      </c>
      <c r="G19" s="63">
        <v>1265</v>
      </c>
      <c r="H19" s="64">
        <v>21.350210970464136</v>
      </c>
    </row>
    <row r="20" spans="1:8" ht="30" x14ac:dyDescent="0.25">
      <c r="A20" s="52" t="s">
        <v>224</v>
      </c>
      <c r="B20" s="45" t="s">
        <v>180</v>
      </c>
      <c r="C20" s="61">
        <v>39</v>
      </c>
      <c r="D20" s="63">
        <v>23.999999999999996</v>
      </c>
      <c r="E20" s="66">
        <v>24.9</v>
      </c>
      <c r="F20" s="62">
        <v>1.4198029397512519</v>
      </c>
      <c r="G20" s="46" t="s">
        <v>228</v>
      </c>
      <c r="H20" s="46" t="s">
        <v>228</v>
      </c>
    </row>
    <row r="21" spans="1:8" x14ac:dyDescent="0.25">
      <c r="C21" s="47"/>
      <c r="D21" s="47"/>
      <c r="E21" s="47"/>
      <c r="F21" s="47"/>
      <c r="G21" s="47"/>
      <c r="H21" s="47"/>
    </row>
    <row r="22" spans="1:8" x14ac:dyDescent="0.25">
      <c r="C22" s="47"/>
      <c r="D22" s="47"/>
      <c r="E22" s="47"/>
      <c r="F22" s="47"/>
      <c r="G22" s="47"/>
      <c r="H22" s="47"/>
    </row>
  </sheetData>
  <autoFilter ref="A1:H20" xr:uid="{6503BC98-BCE1-49DF-97D3-22EBE54F7BCA}">
    <sortState xmlns:xlrd2="http://schemas.microsoft.com/office/spreadsheetml/2017/richdata2" ref="A2:H20">
      <sortCondition ref="A1:A2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Draft</vt:lpstr>
      <vt:lpstr>Large Cities</vt:lpstr>
      <vt:lpstr>Additional Cities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Bikeleague Admin</dc:creator>
  <cp:lastModifiedBy>Kenneth McLeod</cp:lastModifiedBy>
  <dcterms:created xsi:type="dcterms:W3CDTF">2018-04-13T18:25:26Z</dcterms:created>
  <dcterms:modified xsi:type="dcterms:W3CDTF">2020-09-01T19:45:33Z</dcterms:modified>
</cp:coreProperties>
</file>