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mc\Desktop\Final BMR\Clean(er) 2018 Data\IV-II - States-Updated\"/>
    </mc:Choice>
  </mc:AlternateContent>
  <xr:revisionPtr revIDLastSave="0" documentId="13_ncr:1_{6D2514B8-EE2A-4763-8998-C8F7DDF84A7A}" xr6:coauthVersionLast="45" xr6:coauthVersionMax="45" xr10:uidLastSave="{00000000-0000-0000-0000-000000000000}"/>
  <bookViews>
    <workbookView xWindow="-120" yWindow="-120" windowWidth="29040" windowHeight="15225" xr2:uid="{00000000-000D-0000-FFFF-FFFF00000000}"/>
  </bookViews>
  <sheets>
    <sheet name="Underlying Data" sheetId="1" r:id="rId1"/>
    <sheet name="Formatted Data" sheetId="2" r:id="rId2"/>
  </sheets>
  <definedNames>
    <definedName name="_xlnm._FilterDatabase" localSheetId="1" hidden="1">'Formatted Data'!$A$1:$E$53</definedName>
    <definedName name="_xlnm._FilterDatabase" localSheetId="0" hidden="1">'Underlying Data'!$A$2:$E$54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54" i="1" l="1"/>
  <c r="AN54" i="1"/>
  <c r="AM54" i="1"/>
  <c r="AO53" i="1"/>
  <c r="AN53" i="1"/>
  <c r="AM53" i="1"/>
  <c r="AO52" i="1"/>
  <c r="AN52" i="1"/>
  <c r="AM52" i="1"/>
  <c r="AO51" i="1"/>
  <c r="AN51" i="1"/>
  <c r="AM51" i="1"/>
  <c r="AO50" i="1"/>
  <c r="AN50" i="1"/>
  <c r="AM50" i="1"/>
  <c r="AO49" i="1"/>
  <c r="AN49" i="1"/>
  <c r="AM49" i="1"/>
  <c r="AO48" i="1"/>
  <c r="AN48" i="1"/>
  <c r="AM48" i="1"/>
  <c r="AO47" i="1"/>
  <c r="AN47" i="1"/>
  <c r="AM47" i="1"/>
  <c r="AO46" i="1"/>
  <c r="AN46" i="1"/>
  <c r="AM46" i="1"/>
  <c r="AO45" i="1"/>
  <c r="AN45" i="1"/>
  <c r="AM45" i="1"/>
  <c r="AO44" i="1"/>
  <c r="AN44" i="1"/>
  <c r="AM44" i="1"/>
  <c r="AO43" i="1"/>
  <c r="AN43" i="1"/>
  <c r="AM43" i="1"/>
  <c r="AO42" i="1"/>
  <c r="AN42" i="1"/>
  <c r="AM42" i="1"/>
  <c r="AO41" i="1"/>
  <c r="AN41" i="1"/>
  <c r="AM41" i="1"/>
  <c r="AO40" i="1"/>
  <c r="AN40" i="1"/>
  <c r="AM40" i="1"/>
  <c r="AO39" i="1"/>
  <c r="AN39" i="1"/>
  <c r="AM39" i="1"/>
  <c r="AO38" i="1"/>
  <c r="AN38" i="1"/>
  <c r="AM38" i="1"/>
  <c r="AO37" i="1"/>
  <c r="AN37" i="1"/>
  <c r="AM37" i="1"/>
  <c r="AO36" i="1"/>
  <c r="AN36" i="1"/>
  <c r="AM36" i="1"/>
  <c r="AO35" i="1"/>
  <c r="AN35" i="1"/>
  <c r="AM35" i="1"/>
  <c r="AO34" i="1"/>
  <c r="AN34" i="1"/>
  <c r="AM34" i="1"/>
  <c r="AO33" i="1"/>
  <c r="AN33" i="1"/>
  <c r="AM33" i="1"/>
  <c r="AO32" i="1"/>
  <c r="AN32" i="1"/>
  <c r="AM32" i="1"/>
  <c r="AO31" i="1"/>
  <c r="AN31" i="1"/>
  <c r="AM31" i="1"/>
  <c r="AO30" i="1"/>
  <c r="AN30" i="1"/>
  <c r="AM30" i="1"/>
  <c r="AO29" i="1"/>
  <c r="AN29" i="1"/>
  <c r="AM29" i="1"/>
  <c r="AO28" i="1"/>
  <c r="AN28" i="1"/>
  <c r="AM28" i="1"/>
  <c r="AO27" i="1"/>
  <c r="AN27" i="1"/>
  <c r="AM27" i="1"/>
  <c r="AO26" i="1"/>
  <c r="AN26" i="1"/>
  <c r="AM26" i="1"/>
  <c r="AO25" i="1"/>
  <c r="AN25" i="1"/>
  <c r="AM25" i="1"/>
  <c r="AO24" i="1"/>
  <c r="AN24" i="1"/>
  <c r="AM24" i="1"/>
  <c r="AO23" i="1"/>
  <c r="AN23" i="1"/>
  <c r="AM23" i="1"/>
  <c r="AO22" i="1"/>
  <c r="AN22" i="1"/>
  <c r="AM22" i="1"/>
  <c r="AO21" i="1"/>
  <c r="AN21" i="1"/>
  <c r="AM21" i="1"/>
  <c r="AO20" i="1"/>
  <c r="AN20" i="1"/>
  <c r="AM20" i="1"/>
  <c r="AO19" i="1"/>
  <c r="AN19" i="1"/>
  <c r="AM19" i="1"/>
  <c r="AO18" i="1"/>
  <c r="AN18" i="1"/>
  <c r="AM18" i="1"/>
  <c r="AO17" i="1"/>
  <c r="AN17" i="1"/>
  <c r="AM17" i="1"/>
  <c r="AO16" i="1"/>
  <c r="AN16" i="1"/>
  <c r="AM16" i="1"/>
  <c r="AO15" i="1"/>
  <c r="AN15" i="1"/>
  <c r="AM15" i="1"/>
  <c r="AO14" i="1"/>
  <c r="AN14" i="1"/>
  <c r="AM14" i="1"/>
  <c r="AO13" i="1"/>
  <c r="AN13" i="1"/>
  <c r="AM13" i="1"/>
  <c r="AO12" i="1"/>
  <c r="AN12" i="1"/>
  <c r="AM12" i="1"/>
  <c r="AO11" i="1"/>
  <c r="AN11" i="1"/>
  <c r="AM11" i="1"/>
  <c r="AO10" i="1"/>
  <c r="AN10" i="1"/>
  <c r="AM10" i="1"/>
  <c r="AO9" i="1"/>
  <c r="AN9" i="1"/>
  <c r="AM9" i="1"/>
  <c r="AO8" i="1"/>
  <c r="AN8" i="1"/>
  <c r="AM8" i="1"/>
  <c r="AO7" i="1"/>
  <c r="AN7" i="1"/>
  <c r="AM7" i="1"/>
  <c r="AO6" i="1"/>
  <c r="AN6" i="1"/>
  <c r="AM6" i="1"/>
  <c r="AO5" i="1"/>
  <c r="AN5" i="1"/>
  <c r="AM5" i="1"/>
  <c r="AO4" i="1"/>
  <c r="AN4" i="1"/>
  <c r="AM4" i="1"/>
  <c r="AO3" i="1"/>
  <c r="AN3" i="1"/>
  <c r="AM3" i="1"/>
  <c r="U54" i="1"/>
  <c r="T54" i="1"/>
  <c r="S54" i="1"/>
  <c r="R54" i="1"/>
  <c r="Q54" i="1"/>
  <c r="U53" i="1"/>
  <c r="T53" i="1"/>
  <c r="S53" i="1"/>
  <c r="R53" i="1"/>
  <c r="Q53" i="1"/>
  <c r="U52" i="1"/>
  <c r="T52" i="1"/>
  <c r="S52" i="1"/>
  <c r="R52" i="1"/>
  <c r="Q52" i="1"/>
  <c r="U51" i="1"/>
  <c r="T51" i="1"/>
  <c r="S51" i="1"/>
  <c r="R51" i="1"/>
  <c r="Q51" i="1"/>
  <c r="U50" i="1"/>
  <c r="T50" i="1"/>
  <c r="S50" i="1"/>
  <c r="R50" i="1"/>
  <c r="Q50" i="1"/>
  <c r="U49" i="1"/>
  <c r="T49" i="1"/>
  <c r="S49" i="1"/>
  <c r="R49" i="1"/>
  <c r="Q49" i="1"/>
  <c r="U48" i="1"/>
  <c r="T48" i="1"/>
  <c r="S48" i="1"/>
  <c r="R48" i="1"/>
  <c r="Q48" i="1"/>
  <c r="U47" i="1"/>
  <c r="T47" i="1"/>
  <c r="S47" i="1"/>
  <c r="R47" i="1"/>
  <c r="Q47" i="1"/>
  <c r="U46" i="1"/>
  <c r="T46" i="1"/>
  <c r="S46" i="1"/>
  <c r="R46" i="1"/>
  <c r="Q46" i="1"/>
  <c r="U45" i="1"/>
  <c r="T45" i="1"/>
  <c r="S45" i="1"/>
  <c r="R45" i="1"/>
  <c r="Q45" i="1"/>
  <c r="U44" i="1"/>
  <c r="T44" i="1"/>
  <c r="S44" i="1"/>
  <c r="R44" i="1"/>
  <c r="Q44" i="1"/>
  <c r="U43" i="1"/>
  <c r="T43" i="1"/>
  <c r="S43" i="1"/>
  <c r="R43" i="1"/>
  <c r="Q43" i="1"/>
  <c r="U42" i="1"/>
  <c r="T42" i="1"/>
  <c r="S42" i="1"/>
  <c r="R42" i="1"/>
  <c r="Q42" i="1"/>
  <c r="U41" i="1"/>
  <c r="T41" i="1"/>
  <c r="S41" i="1"/>
  <c r="R41" i="1"/>
  <c r="Q41" i="1"/>
  <c r="U40" i="1"/>
  <c r="T40" i="1"/>
  <c r="S40" i="1"/>
  <c r="R40" i="1"/>
  <c r="Q40" i="1"/>
  <c r="U39" i="1"/>
  <c r="T39" i="1"/>
  <c r="S39" i="1"/>
  <c r="R39" i="1"/>
  <c r="Q39" i="1"/>
  <c r="U38" i="1"/>
  <c r="T38" i="1"/>
  <c r="S38" i="1"/>
  <c r="R38" i="1"/>
  <c r="Q38" i="1"/>
  <c r="U37" i="1"/>
  <c r="T37" i="1"/>
  <c r="S37" i="1"/>
  <c r="R37" i="1"/>
  <c r="Q37" i="1"/>
  <c r="U36" i="1"/>
  <c r="T36" i="1"/>
  <c r="S36" i="1"/>
  <c r="R36" i="1"/>
  <c r="Q36" i="1"/>
  <c r="U35" i="1"/>
  <c r="T35" i="1"/>
  <c r="S35" i="1"/>
  <c r="R35" i="1"/>
  <c r="Q35" i="1"/>
  <c r="U34" i="1"/>
  <c r="T34" i="1"/>
  <c r="S34" i="1"/>
  <c r="R34" i="1"/>
  <c r="Q34" i="1"/>
  <c r="U33" i="1"/>
  <c r="T33" i="1"/>
  <c r="S33" i="1"/>
  <c r="R33" i="1"/>
  <c r="Q33" i="1"/>
  <c r="U32" i="1"/>
  <c r="T32" i="1"/>
  <c r="S32" i="1"/>
  <c r="R32" i="1"/>
  <c r="Q32" i="1"/>
  <c r="U31" i="1"/>
  <c r="T31" i="1"/>
  <c r="S31" i="1"/>
  <c r="R31" i="1"/>
  <c r="Q31" i="1"/>
  <c r="U30" i="1"/>
  <c r="T30" i="1"/>
  <c r="S30" i="1"/>
  <c r="R30" i="1"/>
  <c r="Q30" i="1"/>
  <c r="U29" i="1"/>
  <c r="T29" i="1"/>
  <c r="S29" i="1"/>
  <c r="R29" i="1"/>
  <c r="Q29" i="1"/>
  <c r="U28" i="1"/>
  <c r="T28" i="1"/>
  <c r="S28" i="1"/>
  <c r="R28" i="1"/>
  <c r="Q28" i="1"/>
  <c r="U27" i="1"/>
  <c r="T27" i="1"/>
  <c r="S27" i="1"/>
  <c r="R27" i="1"/>
  <c r="Q27" i="1"/>
  <c r="U26" i="1"/>
  <c r="T26" i="1"/>
  <c r="S26" i="1"/>
  <c r="R26" i="1"/>
  <c r="Q26" i="1"/>
  <c r="U25" i="1"/>
  <c r="T25" i="1"/>
  <c r="S25" i="1"/>
  <c r="R25" i="1"/>
  <c r="Q25" i="1"/>
  <c r="U24" i="1"/>
  <c r="T24" i="1"/>
  <c r="S24" i="1"/>
  <c r="R24" i="1"/>
  <c r="Q24" i="1"/>
  <c r="U23" i="1"/>
  <c r="T23" i="1"/>
  <c r="S23" i="1"/>
  <c r="R23" i="1"/>
  <c r="Q23" i="1"/>
  <c r="U22" i="1"/>
  <c r="T22" i="1"/>
  <c r="S22" i="1"/>
  <c r="R22" i="1"/>
  <c r="Q22" i="1"/>
  <c r="U21" i="1"/>
  <c r="T21" i="1"/>
  <c r="S21" i="1"/>
  <c r="R21" i="1"/>
  <c r="Q21" i="1"/>
  <c r="U20" i="1"/>
  <c r="T20" i="1"/>
  <c r="S20" i="1"/>
  <c r="R20" i="1"/>
  <c r="Q20" i="1"/>
  <c r="U19" i="1"/>
  <c r="T19" i="1"/>
  <c r="S19" i="1"/>
  <c r="R19" i="1"/>
  <c r="Q19" i="1"/>
  <c r="U18" i="1"/>
  <c r="T18" i="1"/>
  <c r="S18" i="1"/>
  <c r="R18" i="1"/>
  <c r="Q18" i="1"/>
  <c r="U17" i="1"/>
  <c r="T17" i="1"/>
  <c r="S17" i="1"/>
  <c r="R17" i="1"/>
  <c r="Q17" i="1"/>
  <c r="U16" i="1"/>
  <c r="T16" i="1"/>
  <c r="S16" i="1"/>
  <c r="R16" i="1"/>
  <c r="Q16" i="1"/>
  <c r="U15" i="1"/>
  <c r="T15" i="1"/>
  <c r="S15" i="1"/>
  <c r="R15" i="1"/>
  <c r="Q15" i="1"/>
  <c r="U14" i="1"/>
  <c r="T14" i="1"/>
  <c r="S14" i="1"/>
  <c r="R14" i="1"/>
  <c r="Q14" i="1"/>
  <c r="U13" i="1"/>
  <c r="T13" i="1"/>
  <c r="S13" i="1"/>
  <c r="R13" i="1"/>
  <c r="Q13" i="1"/>
  <c r="U12" i="1"/>
  <c r="T12" i="1"/>
  <c r="S12" i="1"/>
  <c r="R12" i="1"/>
  <c r="Q12" i="1"/>
  <c r="U11" i="1"/>
  <c r="T11" i="1"/>
  <c r="S11" i="1"/>
  <c r="R11" i="1"/>
  <c r="Q11" i="1"/>
  <c r="U10" i="1"/>
  <c r="T10" i="1"/>
  <c r="S10" i="1"/>
  <c r="R10" i="1"/>
  <c r="Q10" i="1"/>
  <c r="U9" i="1"/>
  <c r="T9" i="1"/>
  <c r="S9" i="1"/>
  <c r="R9" i="1"/>
  <c r="Q9" i="1"/>
  <c r="U8" i="1"/>
  <c r="T8" i="1"/>
  <c r="S8" i="1"/>
  <c r="R8" i="1"/>
  <c r="Q8" i="1"/>
  <c r="U7" i="1"/>
  <c r="T7" i="1"/>
  <c r="S7" i="1"/>
  <c r="R7" i="1"/>
  <c r="Q7" i="1"/>
  <c r="U6" i="1"/>
  <c r="T6" i="1"/>
  <c r="S6" i="1"/>
  <c r="R6" i="1"/>
  <c r="Q6" i="1"/>
  <c r="U5" i="1"/>
  <c r="T5" i="1"/>
  <c r="S5" i="1"/>
  <c r="R5" i="1"/>
  <c r="Q5" i="1"/>
  <c r="U4" i="1"/>
  <c r="T4" i="1"/>
  <c r="S4" i="1"/>
  <c r="R4" i="1"/>
  <c r="Q4" i="1"/>
  <c r="U3" i="1"/>
  <c r="T3" i="1"/>
  <c r="S3" i="1"/>
  <c r="R3" i="1"/>
  <c r="Q3" i="1"/>
  <c r="E48" i="2" l="1"/>
  <c r="E49" i="2"/>
  <c r="E29" i="2"/>
  <c r="E15" i="2"/>
  <c r="E4" i="2"/>
  <c r="E45" i="2"/>
  <c r="E6" i="2"/>
  <c r="E25" i="2"/>
  <c r="E28" i="2"/>
  <c r="E43" i="2"/>
  <c r="E13" i="2"/>
  <c r="E36" i="2"/>
  <c r="E50" i="2"/>
  <c r="E38" i="2"/>
  <c r="E16" i="2"/>
  <c r="E31" i="2"/>
  <c r="E39" i="2"/>
  <c r="E26" i="2"/>
  <c r="E32" i="2"/>
  <c r="E27" i="2"/>
  <c r="E3" i="2"/>
  <c r="E23" i="2"/>
  <c r="E7" i="2"/>
  <c r="E2" i="2"/>
  <c r="E21" i="2"/>
  <c r="E5" i="2"/>
  <c r="E30" i="2"/>
  <c r="E34" i="2"/>
  <c r="E46" i="2"/>
  <c r="E18" i="2"/>
  <c r="E9" i="2"/>
  <c r="E10" i="2"/>
  <c r="E8" i="2"/>
  <c r="E42" i="2"/>
  <c r="E44" i="2"/>
  <c r="E12" i="2"/>
  <c r="E52" i="2"/>
  <c r="E22" i="2"/>
  <c r="E17" i="2"/>
  <c r="E51" i="2"/>
  <c r="E40" i="2"/>
  <c r="E33" i="2"/>
  <c r="E19" i="2"/>
  <c r="E35" i="2"/>
  <c r="E24" i="2"/>
  <c r="E14" i="2"/>
  <c r="E37" i="2"/>
  <c r="E47" i="2"/>
  <c r="E11" i="2"/>
  <c r="E20" i="2"/>
  <c r="E41" i="2"/>
  <c r="E53" i="2"/>
</calcChain>
</file>

<file path=xl/sharedStrings.xml><?xml version="1.0" encoding="utf-8"?>
<sst xmlns="http://schemas.openxmlformats.org/spreadsheetml/2006/main" count="515" uniqueCount="69">
  <si>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</si>
  <si>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</si>
  <si>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</si>
  <si>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</si>
  <si>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</si>
  <si>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</si>
  <si>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</si>
  <si>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</si>
  <si>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</si>
  <si>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</si>
  <si>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</si>
  <si>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</si>
  <si>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</si>
  <si>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</si>
  <si>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</si>
  <si>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</si>
  <si>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</si>
  <si>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</si>
  <si>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</si>
  <si>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</si>
  <si>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</si>
  <si>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</si>
  <si>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</si>
  <si>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</si>
  <si>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</si>
  <si>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</si>
  <si>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</si>
  <si>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</si>
  <si>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</si>
  <si>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</si>
  <si>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</si>
  <si>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</si>
  <si>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</si>
  <si>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</si>
  <si>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</si>
  <si>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</si>
  <si>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</si>
  <si>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</si>
  <si>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</si>
  <si>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</si>
  <si>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</si>
  <si>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</si>
  <si>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</si>
  <si>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</si>
  <si>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</si>
  <si>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</si>
  <si>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</si>
  <si>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</si>
  <si>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</si>
  <si>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</si>
  <si>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Geographic Area Name</t>
  </si>
  <si>
    <t>Estimate!!Total</t>
  </si>
  <si>
    <t>Estimate!!Total!!Public transportation (excluding taxicab)</t>
  </si>
  <si>
    <t>Estimate!!Total!!Bicycle</t>
  </si>
  <si>
    <t>Estimate!!Total!!Walked</t>
  </si>
  <si>
    <t>District of Columbia</t>
  </si>
  <si>
    <t>Puerto Rico</t>
  </si>
  <si>
    <t>Transit%</t>
  </si>
  <si>
    <t>Walk%</t>
  </si>
  <si>
    <t>Bike%</t>
  </si>
  <si>
    <t>Total</t>
  </si>
  <si>
    <t>Avg Bike Commuters</t>
  </si>
  <si>
    <t>Avg Walk Commuters</t>
  </si>
  <si>
    <t>Estimate!!Total:</t>
  </si>
  <si>
    <t>Estimate!!Total:!!Public transportation (excluding taxicab):</t>
  </si>
  <si>
    <t>Estimate!!Total:!!Bicycle</t>
  </si>
  <si>
    <t>Estimate!!Total:!!Walked</t>
  </si>
  <si>
    <t>2019 3-year</t>
  </si>
  <si>
    <t>2016 3-year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</si>
</sst>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>
    <font>
      <sz val="12"/>
      <color theme="1"/>
      <name val="Calibri"/>
      <family val="2"/>
      <scheme val="minor"/>
    </font>
    <font>
      <b/>
      <sz val="14"/>
      <color theme="1"/>
      <name val="Calibri (Body)_x0000_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0" fillId="2" borderId="0" xfId="0" applyFill="1"/>
    <xf numFmtId="0" fontId="6" fillId="0" borderId="0" xfId="0" applyFont="1"/>
    <xf numFmtId="0" fontId="6" fillId="0" borderId="0" xfId="0" applyFont="1" applyAlignment="1">
      <alignment horizontal="center"/>
    </xf>
    <xf numFmtId="164" fontId="0" fillId="0" borderId="0" xfId="1" applyNumberFormat="1" applyFont="1"/>
    <xf numFmtId="0" fontId="0" fillId="0" borderId="0" xfId="0" applyFill="1"/>
    <xf numFmtId="164" fontId="4" fillId="0" borderId="0" xfId="1" applyNumberFormat="1" applyFont="1"/>
    <xf numFmtId="1" fontId="0" fillId="0" borderId="0" xfId="1" applyNumberFormat="1" applyFont="1"/>
    <xf numFmtId="0" fontId="6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</a:t>
            </a:r>
            <a:r>
              <a:rPr lang="en-US" baseline="0"/>
              <a:t> of Commuters Walking, Biking, or Taking Transit as Primary Mode of Transportation to Work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'Formatted Data'!$B$1</c:f>
              <c:strCache>
                <c:ptCount val="1"/>
                <c:pt idx="0">
                  <c:v>Transit%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'Formatted Data'!$A$2:$A$52</c:f>
              <c:strCache>
                <c:ptCount val="51"/>
                <c:pt idx="0">
                  <c:v>District of Columbia</c:v>
                </c:pt>
                <c:pt idx="1">
                  <c:v>New York</c:v>
                </c:pt>
                <c:pt idx="2">
                  <c:v>Massachusetts</c:v>
                </c:pt>
                <c:pt idx="3">
                  <c:v>New Jersey</c:v>
                </c:pt>
                <c:pt idx="4">
                  <c:v>Illinois</c:v>
                </c:pt>
                <c:pt idx="5">
                  <c:v>Alaska</c:v>
                </c:pt>
                <c:pt idx="6">
                  <c:v>Hawaii</c:v>
                </c:pt>
                <c:pt idx="7">
                  <c:v>Washington</c:v>
                </c:pt>
                <c:pt idx="8">
                  <c:v>Oregon</c:v>
                </c:pt>
                <c:pt idx="9">
                  <c:v>Maryland</c:v>
                </c:pt>
                <c:pt idx="10">
                  <c:v>Pennsylvania</c:v>
                </c:pt>
                <c:pt idx="11">
                  <c:v>Vermont</c:v>
                </c:pt>
                <c:pt idx="12">
                  <c:v>California</c:v>
                </c:pt>
                <c:pt idx="13">
                  <c:v>Montana</c:v>
                </c:pt>
                <c:pt idx="14">
                  <c:v>Connecticut</c:v>
                </c:pt>
                <c:pt idx="15">
                  <c:v>Colorado</c:v>
                </c:pt>
                <c:pt idx="16">
                  <c:v>Minnesota</c:v>
                </c:pt>
                <c:pt idx="17">
                  <c:v>Virginia</c:v>
                </c:pt>
                <c:pt idx="18">
                  <c:v>Rhode Island</c:v>
                </c:pt>
                <c:pt idx="19">
                  <c:v>Wyoming</c:v>
                </c:pt>
                <c:pt idx="20">
                  <c:v>Maine</c:v>
                </c:pt>
                <c:pt idx="21">
                  <c:v>Wisconsin</c:v>
                </c:pt>
                <c:pt idx="22">
                  <c:v>Utah</c:v>
                </c:pt>
                <c:pt idx="23">
                  <c:v>North Dakota</c:v>
                </c:pt>
                <c:pt idx="24">
                  <c:v>Iowa</c:v>
                </c:pt>
                <c:pt idx="25">
                  <c:v>Delaware</c:v>
                </c:pt>
                <c:pt idx="26">
                  <c:v>Nevada</c:v>
                </c:pt>
                <c:pt idx="27">
                  <c:v>Arizona</c:v>
                </c:pt>
                <c:pt idx="28">
                  <c:v>Puerto Rico</c:v>
                </c:pt>
                <c:pt idx="29">
                  <c:v>Idaho</c:v>
                </c:pt>
                <c:pt idx="30">
                  <c:v>South Dakota</c:v>
                </c:pt>
                <c:pt idx="31">
                  <c:v>West Virginia</c:v>
                </c:pt>
                <c:pt idx="32">
                  <c:v>Michigan</c:v>
                </c:pt>
                <c:pt idx="33">
                  <c:v>Ohio</c:v>
                </c:pt>
                <c:pt idx="34">
                  <c:v>Nebraska</c:v>
                </c:pt>
                <c:pt idx="35">
                  <c:v>New Hampshire</c:v>
                </c:pt>
                <c:pt idx="36">
                  <c:v>New Mexico</c:v>
                </c:pt>
                <c:pt idx="37">
                  <c:v>Florida</c:v>
                </c:pt>
                <c:pt idx="38">
                  <c:v>Indiana</c:v>
                </c:pt>
                <c:pt idx="39">
                  <c:v>Louisiana</c:v>
                </c:pt>
                <c:pt idx="40">
                  <c:v>Georgia</c:v>
                </c:pt>
                <c:pt idx="41">
                  <c:v>Missouri</c:v>
                </c:pt>
                <c:pt idx="42">
                  <c:v>Kentucky</c:v>
                </c:pt>
                <c:pt idx="43">
                  <c:v>Kansas</c:v>
                </c:pt>
                <c:pt idx="44">
                  <c:v>South Carolina</c:v>
                </c:pt>
                <c:pt idx="45">
                  <c:v>Texas</c:v>
                </c:pt>
                <c:pt idx="46">
                  <c:v>North Carolina</c:v>
                </c:pt>
                <c:pt idx="47">
                  <c:v>Oklahoma</c:v>
                </c:pt>
                <c:pt idx="48">
                  <c:v>Arkansas</c:v>
                </c:pt>
                <c:pt idx="49">
                  <c:v>Tennessee</c:v>
                </c:pt>
                <c:pt idx="50">
                  <c:v>Mississippi</c:v>
                </c:pt>
              </c:strCache>
            </c:strRef>
          </c:cat>
          <c:val>
            <c:numRef>
              <c:f>'Formatted Data'!$B$2:$B$52</c:f>
              <c:numCache>
                <c:formatCode>0%</c:formatCode>
                <c:ptCount val="51"/>
                <c:pt idx="0">
                  <c:v>0.33755209462287838</c:v>
                </c:pt>
                <c:pt idx="1">
                  <c:v>0.27929240297046359</c:v>
                </c:pt>
                <c:pt idx="2">
                  <c:v>0.10348782596011835</c:v>
                </c:pt>
                <c:pt idx="3">
                  <c:v>0.11690555814850445</c:v>
                </c:pt>
                <c:pt idx="4">
                  <c:v>9.5508275431234094E-2</c:v>
                </c:pt>
                <c:pt idx="5">
                  <c:v>1.2855704138965031E-2</c:v>
                </c:pt>
                <c:pt idx="6">
                  <c:v>5.7496221867462068E-2</c:v>
                </c:pt>
                <c:pt idx="7">
                  <c:v>6.8764693935103399E-2</c:v>
                </c:pt>
                <c:pt idx="8">
                  <c:v>4.4524133523902443E-2</c:v>
                </c:pt>
                <c:pt idx="9">
                  <c:v>8.1348655662924971E-2</c:v>
                </c:pt>
                <c:pt idx="10">
                  <c:v>5.6092373119015645E-2</c:v>
                </c:pt>
                <c:pt idx="11">
                  <c:v>1.3314219507884454E-2</c:v>
                </c:pt>
                <c:pt idx="12">
                  <c:v>5.0472435402846433E-2</c:v>
                </c:pt>
                <c:pt idx="13">
                  <c:v>8.2129662261189364E-3</c:v>
                </c:pt>
                <c:pt idx="14">
                  <c:v>4.5508830752938274E-2</c:v>
                </c:pt>
                <c:pt idx="15">
                  <c:v>3.054570616675931E-2</c:v>
                </c:pt>
                <c:pt idx="16">
                  <c:v>3.5408395783372446E-2</c:v>
                </c:pt>
                <c:pt idx="17">
                  <c:v>4.3531122931633685E-2</c:v>
                </c:pt>
                <c:pt idx="18">
                  <c:v>2.5064072401972549E-2</c:v>
                </c:pt>
                <c:pt idx="19">
                  <c:v>9.9602845660060075E-3</c:v>
                </c:pt>
                <c:pt idx="20">
                  <c:v>6.0555283364389896E-3</c:v>
                </c:pt>
                <c:pt idx="21">
                  <c:v>1.6473396521047037E-2</c:v>
                </c:pt>
                <c:pt idx="22">
                  <c:v>2.321758568519362E-2</c:v>
                </c:pt>
                <c:pt idx="23">
                  <c:v>6.5706021370581626E-3</c:v>
                </c:pt>
                <c:pt idx="24">
                  <c:v>9.980023619870845E-3</c:v>
                </c:pt>
                <c:pt idx="25">
                  <c:v>2.2470784343703476E-2</c:v>
                </c:pt>
                <c:pt idx="26">
                  <c:v>3.0249514266215676E-2</c:v>
                </c:pt>
                <c:pt idx="27">
                  <c:v>1.7220332770062689E-2</c:v>
                </c:pt>
                <c:pt idx="28">
                  <c:v>1.5647685489133097E-2</c:v>
                </c:pt>
                <c:pt idx="29">
                  <c:v>7.3363616314599664E-3</c:v>
                </c:pt>
                <c:pt idx="30">
                  <c:v>4.2276127494715486E-3</c:v>
                </c:pt>
                <c:pt idx="31">
                  <c:v>8.5306484500097916E-3</c:v>
                </c:pt>
                <c:pt idx="32">
                  <c:v>1.3509745086591878E-2</c:v>
                </c:pt>
                <c:pt idx="33">
                  <c:v>1.5135276084658018E-2</c:v>
                </c:pt>
                <c:pt idx="34">
                  <c:v>6.9048600429605948E-3</c:v>
                </c:pt>
                <c:pt idx="35">
                  <c:v>8.3350349145868228E-3</c:v>
                </c:pt>
                <c:pt idx="36">
                  <c:v>1.0692686505875675E-2</c:v>
                </c:pt>
                <c:pt idx="37">
                  <c:v>1.658198231775667E-2</c:v>
                </c:pt>
                <c:pt idx="38">
                  <c:v>9.2545600628661517E-3</c:v>
                </c:pt>
                <c:pt idx="39">
                  <c:v>1.1358509108910529E-2</c:v>
                </c:pt>
                <c:pt idx="40">
                  <c:v>2.0417858326914139E-2</c:v>
                </c:pt>
                <c:pt idx="41">
                  <c:v>1.2371165347937443E-2</c:v>
                </c:pt>
                <c:pt idx="42">
                  <c:v>1.0073523266740455E-2</c:v>
                </c:pt>
                <c:pt idx="43">
                  <c:v>4.6699983726290108E-3</c:v>
                </c:pt>
                <c:pt idx="44">
                  <c:v>5.4587782201944166E-3</c:v>
                </c:pt>
                <c:pt idx="45">
                  <c:v>1.3357095127851343E-2</c:v>
                </c:pt>
                <c:pt idx="46">
                  <c:v>1.0232845495393245E-2</c:v>
                </c:pt>
                <c:pt idx="47">
                  <c:v>4.0590548400009415E-3</c:v>
                </c:pt>
                <c:pt idx="48">
                  <c:v>3.6157101682865673E-3</c:v>
                </c:pt>
                <c:pt idx="49">
                  <c:v>6.2688740004988152E-3</c:v>
                </c:pt>
                <c:pt idx="50">
                  <c:v>2.6730531267604714E-3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0B-4DA6-964B-F6400E6B7EBB}"/>
            </c:ext>
          </c:extLst>
        </c:ser>
        <c:ser>
          <c:idx val="1"/>
          <c:order val="1"/>
          <c:tx>
            <c:strRef>
              <c:f>'Formatted Data'!$C$1</c:f>
              <c:strCache>
                <c:ptCount val="1"/>
                <c:pt idx="0">
                  <c:v>Bike%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'Formatted Data'!$A$2:$A$52</c:f>
              <c:strCache>
                <c:ptCount val="51"/>
                <c:pt idx="0">
                  <c:v>District of Columbia</c:v>
                </c:pt>
                <c:pt idx="1">
                  <c:v>New York</c:v>
                </c:pt>
                <c:pt idx="2">
                  <c:v>Massachusetts</c:v>
                </c:pt>
                <c:pt idx="3">
                  <c:v>New Jersey</c:v>
                </c:pt>
                <c:pt idx="4">
                  <c:v>Illinois</c:v>
                </c:pt>
                <c:pt idx="5">
                  <c:v>Alaska</c:v>
                </c:pt>
                <c:pt idx="6">
                  <c:v>Hawaii</c:v>
                </c:pt>
                <c:pt idx="7">
                  <c:v>Washington</c:v>
                </c:pt>
                <c:pt idx="8">
                  <c:v>Oregon</c:v>
                </c:pt>
                <c:pt idx="9">
                  <c:v>Maryland</c:v>
                </c:pt>
                <c:pt idx="10">
                  <c:v>Pennsylvania</c:v>
                </c:pt>
                <c:pt idx="11">
                  <c:v>Vermont</c:v>
                </c:pt>
                <c:pt idx="12">
                  <c:v>California</c:v>
                </c:pt>
                <c:pt idx="13">
                  <c:v>Montana</c:v>
                </c:pt>
                <c:pt idx="14">
                  <c:v>Connecticut</c:v>
                </c:pt>
                <c:pt idx="15">
                  <c:v>Colorado</c:v>
                </c:pt>
                <c:pt idx="16">
                  <c:v>Minnesota</c:v>
                </c:pt>
                <c:pt idx="17">
                  <c:v>Virginia</c:v>
                </c:pt>
                <c:pt idx="18">
                  <c:v>Rhode Island</c:v>
                </c:pt>
                <c:pt idx="19">
                  <c:v>Wyoming</c:v>
                </c:pt>
                <c:pt idx="20">
                  <c:v>Maine</c:v>
                </c:pt>
                <c:pt idx="21">
                  <c:v>Wisconsin</c:v>
                </c:pt>
                <c:pt idx="22">
                  <c:v>Utah</c:v>
                </c:pt>
                <c:pt idx="23">
                  <c:v>North Dakota</c:v>
                </c:pt>
                <c:pt idx="24">
                  <c:v>Iowa</c:v>
                </c:pt>
                <c:pt idx="25">
                  <c:v>Delaware</c:v>
                </c:pt>
                <c:pt idx="26">
                  <c:v>Nevada</c:v>
                </c:pt>
                <c:pt idx="27">
                  <c:v>Arizona</c:v>
                </c:pt>
                <c:pt idx="28">
                  <c:v>Puerto Rico</c:v>
                </c:pt>
                <c:pt idx="29">
                  <c:v>Idaho</c:v>
                </c:pt>
                <c:pt idx="30">
                  <c:v>South Dakota</c:v>
                </c:pt>
                <c:pt idx="31">
                  <c:v>West Virginia</c:v>
                </c:pt>
                <c:pt idx="32">
                  <c:v>Michigan</c:v>
                </c:pt>
                <c:pt idx="33">
                  <c:v>Ohio</c:v>
                </c:pt>
                <c:pt idx="34">
                  <c:v>Nebraska</c:v>
                </c:pt>
                <c:pt idx="35">
                  <c:v>New Hampshire</c:v>
                </c:pt>
                <c:pt idx="36">
                  <c:v>New Mexico</c:v>
                </c:pt>
                <c:pt idx="37">
                  <c:v>Florida</c:v>
                </c:pt>
                <c:pt idx="38">
                  <c:v>Indiana</c:v>
                </c:pt>
                <c:pt idx="39">
                  <c:v>Louisiana</c:v>
                </c:pt>
                <c:pt idx="40">
                  <c:v>Georgia</c:v>
                </c:pt>
                <c:pt idx="41">
                  <c:v>Missouri</c:v>
                </c:pt>
                <c:pt idx="42">
                  <c:v>Kentucky</c:v>
                </c:pt>
                <c:pt idx="43">
                  <c:v>Kansas</c:v>
                </c:pt>
                <c:pt idx="44">
                  <c:v>South Carolina</c:v>
                </c:pt>
                <c:pt idx="45">
                  <c:v>Texas</c:v>
                </c:pt>
                <c:pt idx="46">
                  <c:v>North Carolina</c:v>
                </c:pt>
                <c:pt idx="47">
                  <c:v>Oklahoma</c:v>
                </c:pt>
                <c:pt idx="48">
                  <c:v>Arkansas</c:v>
                </c:pt>
                <c:pt idx="49">
                  <c:v>Tennessee</c:v>
                </c:pt>
                <c:pt idx="50">
                  <c:v>Mississippi</c:v>
                </c:pt>
              </c:strCache>
            </c:strRef>
          </c:cat>
          <c:val>
            <c:numRef>
              <c:f>'Formatted Data'!$C$2:$C$52</c:f>
              <c:numCache>
                <c:formatCode>0%</c:formatCode>
                <c:ptCount val="51"/>
                <c:pt idx="0">
                  <c:v>5.6839627702527949E-2</c:v>
                </c:pt>
                <c:pt idx="1">
                  <c:v>9.5166384060000626E-3</c:v>
                </c:pt>
                <c:pt idx="2">
                  <c:v>1.286897248372589E-2</c:v>
                </c:pt>
                <c:pt idx="3">
                  <c:v>3.6291540323468638E-3</c:v>
                </c:pt>
                <c:pt idx="4">
                  <c:v>8.6905038620634454E-3</c:v>
                </c:pt>
                <c:pt idx="5">
                  <c:v>1.3308771959473734E-2</c:v>
                </c:pt>
                <c:pt idx="6">
                  <c:v>1.0550069353870361E-2</c:v>
                </c:pt>
                <c:pt idx="7">
                  <c:v>1.2086881267189572E-2</c:v>
                </c:pt>
                <c:pt idx="8">
                  <c:v>2.9216964951122786E-2</c:v>
                </c:pt>
                <c:pt idx="9">
                  <c:v>4.9965489113383953E-3</c:v>
                </c:pt>
                <c:pt idx="10">
                  <c:v>7.0553004225735495E-3</c:v>
                </c:pt>
                <c:pt idx="11">
                  <c:v>1.2459551166329304E-2</c:v>
                </c:pt>
                <c:pt idx="12">
                  <c:v>1.2834867668940977E-2</c:v>
                </c:pt>
                <c:pt idx="13">
                  <c:v>1.7517923020735363E-2</c:v>
                </c:pt>
                <c:pt idx="14">
                  <c:v>4.1164534100657331E-3</c:v>
                </c:pt>
                <c:pt idx="15">
                  <c:v>1.7033007042823171E-2</c:v>
                </c:pt>
                <c:pt idx="16">
                  <c:v>1.0013853016427742E-2</c:v>
                </c:pt>
                <c:pt idx="17">
                  <c:v>5.9044062025033371E-3</c:v>
                </c:pt>
                <c:pt idx="18">
                  <c:v>3.6699067645308472E-3</c:v>
                </c:pt>
                <c:pt idx="19">
                  <c:v>1.6067897892124615E-2</c:v>
                </c:pt>
                <c:pt idx="20">
                  <c:v>6.0972166484583408E-3</c:v>
                </c:pt>
                <c:pt idx="21">
                  <c:v>9.4548771713606934E-3</c:v>
                </c:pt>
                <c:pt idx="22">
                  <c:v>9.6267017370497594E-3</c:v>
                </c:pt>
                <c:pt idx="23">
                  <c:v>4.8357146221795801E-3</c:v>
                </c:pt>
                <c:pt idx="24">
                  <c:v>6.1837767386000563E-3</c:v>
                </c:pt>
                <c:pt idx="25">
                  <c:v>4.3648885857716256E-3</c:v>
                </c:pt>
                <c:pt idx="26">
                  <c:v>4.1243368929833038E-3</c:v>
                </c:pt>
                <c:pt idx="27">
                  <c:v>1.2042422158170772E-2</c:v>
                </c:pt>
                <c:pt idx="28">
                  <c:v>2.7895884444088278E-3</c:v>
                </c:pt>
                <c:pt idx="29">
                  <c:v>1.1921428793653757E-2</c:v>
                </c:pt>
                <c:pt idx="30">
                  <c:v>5.0553161519551965E-3</c:v>
                </c:pt>
                <c:pt idx="31">
                  <c:v>2.1270456553673998E-3</c:v>
                </c:pt>
                <c:pt idx="32">
                  <c:v>6.0100097214539419E-3</c:v>
                </c:pt>
                <c:pt idx="33">
                  <c:v>4.2969155956628672E-3</c:v>
                </c:pt>
                <c:pt idx="34">
                  <c:v>4.547917877310184E-3</c:v>
                </c:pt>
                <c:pt idx="35">
                  <c:v>4.246297835399958E-3</c:v>
                </c:pt>
                <c:pt idx="36">
                  <c:v>9.4302666217443189E-3</c:v>
                </c:pt>
                <c:pt idx="37">
                  <c:v>8.970364362509432E-3</c:v>
                </c:pt>
                <c:pt idx="38">
                  <c:v>6.0982717667139369E-3</c:v>
                </c:pt>
                <c:pt idx="39">
                  <c:v>7.4849432008222269E-3</c:v>
                </c:pt>
                <c:pt idx="40">
                  <c:v>3.2408241716014811E-3</c:v>
                </c:pt>
                <c:pt idx="41">
                  <c:v>3.1634919218743057E-3</c:v>
                </c:pt>
                <c:pt idx="42">
                  <c:v>2.7324780196589932E-3</c:v>
                </c:pt>
                <c:pt idx="43">
                  <c:v>4.6370923530441666E-3</c:v>
                </c:pt>
                <c:pt idx="44">
                  <c:v>3.3256211780590276E-3</c:v>
                </c:pt>
                <c:pt idx="45">
                  <c:v>3.5890044384484479E-3</c:v>
                </c:pt>
                <c:pt idx="46">
                  <c:v>2.6799842761603011E-3</c:v>
                </c:pt>
                <c:pt idx="47">
                  <c:v>3.7160597187456176E-3</c:v>
                </c:pt>
                <c:pt idx="48">
                  <c:v>2.5493536395519967E-3</c:v>
                </c:pt>
                <c:pt idx="49">
                  <c:v>2.0367980326834131E-3</c:v>
                </c:pt>
                <c:pt idx="50">
                  <c:v>1.2527479566371005E-3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0B-4DA6-964B-F6400E6B7EBB}"/>
            </c:ext>
          </c:extLst>
        </c:ser>
        <c:ser>
          <c:idx val="2"/>
          <c:order val="2"/>
          <c:tx>
            <c:strRef>
              <c:f>'Formatted Data'!$D$1</c:f>
              <c:strCache>
                <c:ptCount val="1"/>
                <c:pt idx="0">
                  <c:v>Walk%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'Formatted Data'!$A$2:$A$52</c:f>
              <c:strCache>
                <c:ptCount val="51"/>
                <c:pt idx="0">
                  <c:v>District of Columbia</c:v>
                </c:pt>
                <c:pt idx="1">
                  <c:v>New York</c:v>
                </c:pt>
                <c:pt idx="2">
                  <c:v>Massachusetts</c:v>
                </c:pt>
                <c:pt idx="3">
                  <c:v>New Jersey</c:v>
                </c:pt>
                <c:pt idx="4">
                  <c:v>Illinois</c:v>
                </c:pt>
                <c:pt idx="5">
                  <c:v>Alaska</c:v>
                </c:pt>
                <c:pt idx="6">
                  <c:v>Hawaii</c:v>
                </c:pt>
                <c:pt idx="7">
                  <c:v>Washington</c:v>
                </c:pt>
                <c:pt idx="8">
                  <c:v>Oregon</c:v>
                </c:pt>
                <c:pt idx="9">
                  <c:v>Maryland</c:v>
                </c:pt>
                <c:pt idx="10">
                  <c:v>Pennsylvania</c:v>
                </c:pt>
                <c:pt idx="11">
                  <c:v>Vermont</c:v>
                </c:pt>
                <c:pt idx="12">
                  <c:v>California</c:v>
                </c:pt>
                <c:pt idx="13">
                  <c:v>Montana</c:v>
                </c:pt>
                <c:pt idx="14">
                  <c:v>Connecticut</c:v>
                </c:pt>
                <c:pt idx="15">
                  <c:v>Colorado</c:v>
                </c:pt>
                <c:pt idx="16">
                  <c:v>Minnesota</c:v>
                </c:pt>
                <c:pt idx="17">
                  <c:v>Virginia</c:v>
                </c:pt>
                <c:pt idx="18">
                  <c:v>Rhode Island</c:v>
                </c:pt>
                <c:pt idx="19">
                  <c:v>Wyoming</c:v>
                </c:pt>
                <c:pt idx="20">
                  <c:v>Maine</c:v>
                </c:pt>
                <c:pt idx="21">
                  <c:v>Wisconsin</c:v>
                </c:pt>
                <c:pt idx="22">
                  <c:v>Utah</c:v>
                </c:pt>
                <c:pt idx="23">
                  <c:v>North Dakota</c:v>
                </c:pt>
                <c:pt idx="24">
                  <c:v>Iowa</c:v>
                </c:pt>
                <c:pt idx="25">
                  <c:v>Delaware</c:v>
                </c:pt>
                <c:pt idx="26">
                  <c:v>Nevada</c:v>
                </c:pt>
                <c:pt idx="27">
                  <c:v>Arizona</c:v>
                </c:pt>
                <c:pt idx="28">
                  <c:v>Puerto Rico</c:v>
                </c:pt>
                <c:pt idx="29">
                  <c:v>Idaho</c:v>
                </c:pt>
                <c:pt idx="30">
                  <c:v>South Dakota</c:v>
                </c:pt>
                <c:pt idx="31">
                  <c:v>West Virginia</c:v>
                </c:pt>
                <c:pt idx="32">
                  <c:v>Michigan</c:v>
                </c:pt>
                <c:pt idx="33">
                  <c:v>Ohio</c:v>
                </c:pt>
                <c:pt idx="34">
                  <c:v>Nebraska</c:v>
                </c:pt>
                <c:pt idx="35">
                  <c:v>New Hampshire</c:v>
                </c:pt>
                <c:pt idx="36">
                  <c:v>New Mexico</c:v>
                </c:pt>
                <c:pt idx="37">
                  <c:v>Florida</c:v>
                </c:pt>
                <c:pt idx="38">
                  <c:v>Indiana</c:v>
                </c:pt>
                <c:pt idx="39">
                  <c:v>Louisiana</c:v>
                </c:pt>
                <c:pt idx="40">
                  <c:v>Georgia</c:v>
                </c:pt>
                <c:pt idx="41">
                  <c:v>Missouri</c:v>
                </c:pt>
                <c:pt idx="42">
                  <c:v>Kentucky</c:v>
                </c:pt>
                <c:pt idx="43">
                  <c:v>Kansas</c:v>
                </c:pt>
                <c:pt idx="44">
                  <c:v>South Carolina</c:v>
                </c:pt>
                <c:pt idx="45">
                  <c:v>Texas</c:v>
                </c:pt>
                <c:pt idx="46">
                  <c:v>North Carolina</c:v>
                </c:pt>
                <c:pt idx="47">
                  <c:v>Oklahoma</c:v>
                </c:pt>
                <c:pt idx="48">
                  <c:v>Arkansas</c:v>
                </c:pt>
                <c:pt idx="49">
                  <c:v>Tennessee</c:v>
                </c:pt>
                <c:pt idx="50">
                  <c:v>Mississippi</c:v>
                </c:pt>
              </c:strCache>
            </c:strRef>
          </c:cat>
          <c:val>
            <c:numRef>
              <c:f>'Formatted Data'!$D$2:$D$52</c:f>
              <c:numCache>
                <c:formatCode>0%</c:formatCode>
                <c:ptCount val="51"/>
                <c:pt idx="0">
                  <c:v>0.19470255329494529</c:v>
                </c:pt>
                <c:pt idx="1">
                  <c:v>9.1723139995793082E-2</c:v>
                </c:pt>
                <c:pt idx="2">
                  <c:v>7.4772988892125095E-2</c:v>
                </c:pt>
                <c:pt idx="3">
                  <c:v>4.0993208832373694E-2</c:v>
                </c:pt>
                <c:pt idx="4">
                  <c:v>4.3378446645912373E-2</c:v>
                </c:pt>
                <c:pt idx="5">
                  <c:v>0.11023555413259917</c:v>
                </c:pt>
                <c:pt idx="6">
                  <c:v>6.8010789150940734E-2</c:v>
                </c:pt>
                <c:pt idx="7">
                  <c:v>5.3270839549786869E-2</c:v>
                </c:pt>
                <c:pt idx="8">
                  <c:v>5.6833214357558406E-2</c:v>
                </c:pt>
                <c:pt idx="9">
                  <c:v>3.2220321118055638E-2</c:v>
                </c:pt>
                <c:pt idx="10">
                  <c:v>5.3675960273902319E-2</c:v>
                </c:pt>
                <c:pt idx="11">
                  <c:v>8.1263324366438489E-2</c:v>
                </c:pt>
                <c:pt idx="12">
                  <c:v>3.8966406568019071E-2</c:v>
                </c:pt>
                <c:pt idx="13">
                  <c:v>7.263777653889561E-2</c:v>
                </c:pt>
                <c:pt idx="14">
                  <c:v>4.1092145362206296E-2</c:v>
                </c:pt>
                <c:pt idx="15">
                  <c:v>4.1908629917823417E-2</c:v>
                </c:pt>
                <c:pt idx="16">
                  <c:v>4.0106203891032498E-2</c:v>
                </c:pt>
                <c:pt idx="17">
                  <c:v>3.5808940232326392E-2</c:v>
                </c:pt>
                <c:pt idx="18">
                  <c:v>5.179327916779658E-2</c:v>
                </c:pt>
                <c:pt idx="19">
                  <c:v>5.3801925052150062E-2</c:v>
                </c:pt>
                <c:pt idx="20">
                  <c:v>5.9836222620166524E-2</c:v>
                </c:pt>
                <c:pt idx="21">
                  <c:v>4.4328111895679465E-2</c:v>
                </c:pt>
                <c:pt idx="22">
                  <c:v>3.4577953580609229E-2</c:v>
                </c:pt>
                <c:pt idx="23">
                  <c:v>5.1996943548837993E-2</c:v>
                </c:pt>
                <c:pt idx="24">
                  <c:v>4.6683168316831683E-2</c:v>
                </c:pt>
                <c:pt idx="25">
                  <c:v>3.4808148204254527E-2</c:v>
                </c:pt>
                <c:pt idx="26">
                  <c:v>2.6645836076290508E-2</c:v>
                </c:pt>
                <c:pt idx="27">
                  <c:v>2.8499831051306313E-2</c:v>
                </c:pt>
                <c:pt idx="28">
                  <c:v>3.9187279674495756E-2</c:v>
                </c:pt>
                <c:pt idx="29">
                  <c:v>3.7933996966093009E-2</c:v>
                </c:pt>
                <c:pt idx="30">
                  <c:v>4.7359975082606573E-2</c:v>
                </c:pt>
                <c:pt idx="31">
                  <c:v>4.2519156948468383E-2</c:v>
                </c:pt>
                <c:pt idx="32">
                  <c:v>3.3209866846354498E-2</c:v>
                </c:pt>
                <c:pt idx="33">
                  <c:v>3.2986674551286142E-2</c:v>
                </c:pt>
                <c:pt idx="34">
                  <c:v>3.9870773215654243E-2</c:v>
                </c:pt>
                <c:pt idx="35">
                  <c:v>3.6965708939217183E-2</c:v>
                </c:pt>
                <c:pt idx="36">
                  <c:v>2.9404662862008078E-2</c:v>
                </c:pt>
                <c:pt idx="37">
                  <c:v>2.1973171138800651E-2</c:v>
                </c:pt>
                <c:pt idx="38">
                  <c:v>3.1741693182741351E-2</c:v>
                </c:pt>
                <c:pt idx="39">
                  <c:v>2.8135984181405459E-2</c:v>
                </c:pt>
                <c:pt idx="40">
                  <c:v>2.2917361144673246E-2</c:v>
                </c:pt>
                <c:pt idx="41">
                  <c:v>3.0365093638220819E-2</c:v>
                </c:pt>
                <c:pt idx="42">
                  <c:v>3.1751241279778276E-2</c:v>
                </c:pt>
                <c:pt idx="43">
                  <c:v>3.3630974367838039E-2</c:v>
                </c:pt>
                <c:pt idx="44">
                  <c:v>3.1552257975834899E-2</c:v>
                </c:pt>
                <c:pt idx="45">
                  <c:v>2.2988038045877283E-2</c:v>
                </c:pt>
                <c:pt idx="46">
                  <c:v>2.6762847241622336E-2</c:v>
                </c:pt>
                <c:pt idx="47">
                  <c:v>2.6789216138075177E-2</c:v>
                </c:pt>
                <c:pt idx="48">
                  <c:v>2.651077569697903E-2</c:v>
                </c:pt>
                <c:pt idx="49">
                  <c:v>2.039963108187055E-2</c:v>
                </c:pt>
                <c:pt idx="50">
                  <c:v>1.9215373943004432E-2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0B-4DA6-964B-F6400E6B7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3886832"/>
        <c:axId val="583878928"/>
      </c:barChart>
      <c:catAx>
        <c:axId val="583886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878928"/>
        <c:crosses val="autoZero"/>
        <c:auto val="1"/>
        <c:lblAlgn val="ctr"/>
        <c:lblOffset val="100"/>
        <c:noMultiLvlLbl val="0"/>
      </c:catAx>
      <c:valAx>
        <c:axId val="583878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886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761998</xdr:colOff>
      <xdr:row>0</xdr:row>
      <xdr:rowOff>235744</xdr:rowOff>
    </xdr:from>
    <xdr:to>
      <xdr:col>18</xdr:col>
      <xdr:colOff>750093</xdr:colOff>
      <xdr:row>68</xdr:row>
      <xdr:rowOff>130969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54"/>
  <sheetViews>
    <sheetView tabSelected="1" topLeftCell="A10" zoomScale="70" zoomScaleNormal="70" workbookViewId="0">
      <selection activeCell="T27" sqref="T27"/>
    </sheetView>
  </sheetViews>
  <sheetFormatPr defaultColWidth="11" defaultRowHeight="15.75"/>
  <cols>
    <col min="1" max="1" width="8"/>
    <col min="2" max="5" width="8" style="5"/>
    <col min="6" max="6" width="8"/>
    <col min="7" max="10" width="8" style="5"/>
    <col min="11" max="11" width="16.375" customWidth="1"/>
    <col min="12" max="12" width="8" style="5"/>
    <col min="13" max="15" width="11" style="5"/>
    <col min="24" max="27" width="11" style="5"/>
  </cols>
  <sheetData>
    <row r="1" spans="1:41" ht="18">
      <c r="B1" s="12">
        <v>2019</v>
      </c>
      <c r="C1" s="12"/>
      <c r="D1" s="12"/>
      <c r="E1" s="12"/>
      <c r="F1" s="1"/>
      <c r="G1" s="12">
        <v>2018</v>
      </c>
      <c r="H1" s="12"/>
      <c r="I1" s="12"/>
      <c r="J1" s="12"/>
      <c r="K1" s="6"/>
      <c r="L1" s="12">
        <v>2017</v>
      </c>
      <c r="M1" s="12"/>
      <c r="N1" s="12"/>
      <c r="O1" s="12"/>
      <c r="Q1" t="s">
        <v>67</v>
      </c>
      <c r="R1" s="9"/>
      <c r="W1" s="6"/>
      <c r="X1" s="12">
        <v>2016</v>
      </c>
      <c r="Y1" s="12"/>
      <c r="Z1" s="12"/>
      <c r="AA1" s="12"/>
      <c r="AB1" s="12">
        <v>2015</v>
      </c>
      <c r="AC1" s="12"/>
      <c r="AD1" s="12"/>
      <c r="AE1" s="12"/>
      <c r="AF1" s="7"/>
      <c r="AG1" s="12">
        <v>2014</v>
      </c>
      <c r="AH1" s="12"/>
      <c r="AI1" s="12"/>
      <c r="AJ1" s="12"/>
      <c r="AK1" s="12"/>
      <c r="AM1" t="s">
        <v>68</v>
      </c>
      <c r="AN1" s="9"/>
    </row>
    <row r="2" spans="1:41">
      <c r="A2" t="s">
        <v>50</v>
      </c>
      <c r="B2" s="5" t="s">
        <v>63</v>
      </c>
      <c r="C2" s="5" t="s">
        <v>64</v>
      </c>
      <c r="D2" s="5" t="s">
        <v>65</v>
      </c>
      <c r="E2" s="5" t="s">
        <v>66</v>
      </c>
      <c r="F2" t="s">
        <v>50</v>
      </c>
      <c r="G2" s="5" t="s">
        <v>51</v>
      </c>
      <c r="H2" s="5" t="s">
        <v>52</v>
      </c>
      <c r="I2" s="5" t="s">
        <v>53</v>
      </c>
      <c r="J2" s="5" t="s">
        <v>54</v>
      </c>
      <c r="K2" t="s">
        <v>50</v>
      </c>
      <c r="L2" s="5" t="s">
        <v>51</v>
      </c>
      <c r="M2" s="5" t="s">
        <v>52</v>
      </c>
      <c r="N2" s="5" t="s">
        <v>53</v>
      </c>
      <c r="O2" s="5" t="s">
        <v>54</v>
      </c>
      <c r="P2" t="s">
        <v>50</v>
      </c>
      <c r="Q2" s="5" t="s">
        <v>57</v>
      </c>
      <c r="R2" s="5" t="s">
        <v>59</v>
      </c>
      <c r="S2" s="5" t="s">
        <v>58</v>
      </c>
      <c r="T2" s="5" t="s">
        <v>61</v>
      </c>
      <c r="U2" s="5" t="s">
        <v>62</v>
      </c>
      <c r="W2" t="s">
        <v>50</v>
      </c>
      <c r="X2" s="5" t="s">
        <v>51</v>
      </c>
      <c r="Y2" s="5" t="s">
        <v>52</v>
      </c>
      <c r="Z2" s="5" t="s">
        <v>53</v>
      </c>
      <c r="AA2" s="5" t="s">
        <v>54</v>
      </c>
      <c r="AB2" t="s">
        <v>50</v>
      </c>
      <c r="AC2" s="5" t="s">
        <v>51</v>
      </c>
      <c r="AD2" s="5" t="s">
        <v>52</v>
      </c>
      <c r="AE2" s="5" t="s">
        <v>53</v>
      </c>
      <c r="AF2" s="5" t="s">
        <v>54</v>
      </c>
      <c r="AG2" t="s">
        <v>50</v>
      </c>
      <c r="AH2" s="5" t="s">
        <v>51</v>
      </c>
      <c r="AI2" s="5" t="s">
        <v>52</v>
      </c>
      <c r="AJ2" s="5" t="s">
        <v>53</v>
      </c>
      <c r="AK2" s="5" t="s">
        <v>54</v>
      </c>
      <c r="AL2" t="s">
        <v>50</v>
      </c>
      <c r="AM2" s="5" t="s">
        <v>57</v>
      </c>
      <c r="AN2" s="5" t="s">
        <v>59</v>
      </c>
      <c r="AO2" s="5" t="s">
        <v>58</v>
      </c>
    </row>
    <row r="3" spans="1:41">
      <c r="A3" t="s">
        <v>0</v>
      </c>
      <c r="B3" s="5">
        <v>2134022</v>
      </c>
      <c r="C3" s="5">
        <v>8867</v>
      </c>
      <c r="D3" s="5">
        <v>2976</v>
      </c>
      <c r="E3" s="5">
        <v>26208</v>
      </c>
      <c r="F3" t="s">
        <v>0</v>
      </c>
      <c r="G3" s="5">
        <v>2068020</v>
      </c>
      <c r="H3" s="5">
        <v>6983</v>
      </c>
      <c r="I3" s="5">
        <v>1451</v>
      </c>
      <c r="J3" s="5">
        <v>22416</v>
      </c>
      <c r="K3" t="s">
        <v>0</v>
      </c>
      <c r="L3" s="5">
        <v>2041619</v>
      </c>
      <c r="M3" s="5">
        <v>7234</v>
      </c>
      <c r="N3" s="5">
        <v>2058</v>
      </c>
      <c r="O3" s="5">
        <v>23594</v>
      </c>
      <c r="P3" t="s">
        <v>0</v>
      </c>
      <c r="Q3" s="8">
        <f>(H3+M3+C3)/($G3+$L3+B3)</f>
        <v>3.6971898378211116E-3</v>
      </c>
      <c r="R3" s="8">
        <f t="shared" ref="R3:S3" si="0">(I3+N3+D3)/($G3+$L3+C3)</f>
        <v>1.5746001098456575E-3</v>
      </c>
      <c r="S3" s="8">
        <f t="shared" si="0"/>
        <v>1.7560116859954067E-2</v>
      </c>
      <c r="T3" s="11">
        <f>AVERAGE(I3,N3,D3)</f>
        <v>2161.6666666666665</v>
      </c>
      <c r="U3" s="11">
        <f>AVERAGE(J3,O3,E3)</f>
        <v>24072.666666666668</v>
      </c>
      <c r="W3" t="s">
        <v>0</v>
      </c>
      <c r="X3" s="5">
        <v>2053191</v>
      </c>
      <c r="Y3" s="5">
        <v>6334</v>
      </c>
      <c r="Z3" s="5">
        <v>2110</v>
      </c>
      <c r="AA3" s="5">
        <v>23875</v>
      </c>
      <c r="AB3" t="s">
        <v>0</v>
      </c>
      <c r="AC3" s="5">
        <v>2011723</v>
      </c>
      <c r="AD3" s="5">
        <v>6066</v>
      </c>
      <c r="AE3" s="5">
        <v>1753</v>
      </c>
      <c r="AF3" s="5">
        <v>22130</v>
      </c>
      <c r="AG3" t="s">
        <v>0</v>
      </c>
      <c r="AH3" s="5">
        <v>2007426</v>
      </c>
      <c r="AI3" s="5">
        <v>8276</v>
      </c>
      <c r="AJ3" s="5">
        <v>3406</v>
      </c>
      <c r="AK3" s="5">
        <v>22961</v>
      </c>
      <c r="AL3" t="s">
        <v>0</v>
      </c>
      <c r="AM3" s="8">
        <f>(AD3+AI3+Y3)/($AC3+$AH3+X3)</f>
        <v>3.4049476807952125E-3</v>
      </c>
      <c r="AN3" s="8">
        <f t="shared" ref="AN3:AO3" si="1">(AE3+AJ3+Z3)/($AC3+$AH3+Y3)</f>
        <v>1.8057460433940475E-3</v>
      </c>
      <c r="AO3" s="8">
        <f t="shared" si="1"/>
        <v>1.715035017639998E-2</v>
      </c>
    </row>
    <row r="4" spans="1:41">
      <c r="A4" t="s">
        <v>1</v>
      </c>
      <c r="B4" s="5">
        <v>349811</v>
      </c>
      <c r="C4" s="5">
        <v>3373</v>
      </c>
      <c r="D4" s="5">
        <v>2324</v>
      </c>
      <c r="E4" s="5">
        <v>24732</v>
      </c>
      <c r="F4" t="s">
        <v>1</v>
      </c>
      <c r="G4" s="5">
        <v>355403</v>
      </c>
      <c r="H4" s="5">
        <v>4382</v>
      </c>
      <c r="I4" s="5">
        <v>4403</v>
      </c>
      <c r="J4" s="5">
        <v>27597</v>
      </c>
      <c r="K4" t="s">
        <v>1</v>
      </c>
      <c r="L4" s="5">
        <v>351282</v>
      </c>
      <c r="M4" s="5">
        <v>5827</v>
      </c>
      <c r="N4" s="5">
        <v>2723</v>
      </c>
      <c r="O4" s="5">
        <v>25829</v>
      </c>
      <c r="P4" t="s">
        <v>1</v>
      </c>
      <c r="Q4" s="8">
        <f t="shared" ref="Q4:Q54" si="2">(H4+M4+C4)/($G4+$L4+B4)</f>
        <v>1.2855704138965031E-2</v>
      </c>
      <c r="R4" s="8">
        <f t="shared" ref="R4:R54" si="3">(I4+N4+D4)/($G4+$L4+C4)</f>
        <v>1.3308771959473734E-2</v>
      </c>
      <c r="S4" s="8">
        <f t="shared" ref="S4:S54" si="4">(J4+O4+E4)/($G4+$L4+D4)</f>
        <v>0.11023555413259917</v>
      </c>
      <c r="T4" s="11">
        <f t="shared" ref="T4:T54" si="5">AVERAGE(I4,N4,D4)</f>
        <v>3150</v>
      </c>
      <c r="U4" s="11">
        <f t="shared" ref="U4:U54" si="6">AVERAGE(J4,O4,E4)</f>
        <v>26052.666666666668</v>
      </c>
      <c r="W4" t="s">
        <v>1</v>
      </c>
      <c r="X4" s="5">
        <v>362804</v>
      </c>
      <c r="Y4" s="5">
        <v>4381</v>
      </c>
      <c r="Z4" s="5">
        <v>3600</v>
      </c>
      <c r="AA4" s="5">
        <v>27628</v>
      </c>
      <c r="AB4" t="s">
        <v>1</v>
      </c>
      <c r="AC4" s="5">
        <v>363075</v>
      </c>
      <c r="AD4" s="5">
        <v>5608</v>
      </c>
      <c r="AE4" s="5">
        <v>4051</v>
      </c>
      <c r="AF4" s="5">
        <v>28801</v>
      </c>
      <c r="AG4" t="s">
        <v>1</v>
      </c>
      <c r="AH4" s="5">
        <v>359211</v>
      </c>
      <c r="AI4" s="5">
        <v>4703</v>
      </c>
      <c r="AJ4" s="5">
        <v>3281</v>
      </c>
      <c r="AK4" s="5">
        <v>28730</v>
      </c>
      <c r="AL4" t="s">
        <v>1</v>
      </c>
      <c r="AM4" s="8">
        <f t="shared" ref="AM4:AM54" si="7">(AD4+AI4+Y4)/($AC4+$AH4+X4)</f>
        <v>1.3539890700310574E-2</v>
      </c>
      <c r="AN4" s="8">
        <f t="shared" ref="AN4:AN54" si="8">(AE4+AJ4+Z4)/($AC4+$AH4+Y4)</f>
        <v>1.5044029796316607E-2</v>
      </c>
      <c r="AO4" s="8">
        <f t="shared" ref="AO4:AO54" si="9">(AF4+AK4+AA4)/($AC4+$AH4+Z4)</f>
        <v>0.11731731979952775</v>
      </c>
    </row>
    <row r="5" spans="1:41">
      <c r="A5" t="s">
        <v>2</v>
      </c>
      <c r="B5" s="5">
        <v>3276420</v>
      </c>
      <c r="C5" s="5">
        <v>55020</v>
      </c>
      <c r="D5" s="5">
        <v>25196</v>
      </c>
      <c r="E5" s="5">
        <v>62452</v>
      </c>
      <c r="F5" t="s">
        <v>2</v>
      </c>
      <c r="G5" s="5">
        <v>3174586</v>
      </c>
      <c r="H5" s="5">
        <v>53718</v>
      </c>
      <c r="I5" s="5">
        <v>25591</v>
      </c>
      <c r="J5" s="5">
        <v>55276</v>
      </c>
      <c r="K5" t="s">
        <v>2</v>
      </c>
      <c r="L5" s="5">
        <v>3086150</v>
      </c>
      <c r="M5" s="5">
        <v>55495</v>
      </c>
      <c r="N5" s="5">
        <v>25270</v>
      </c>
      <c r="O5" s="5">
        <v>61420</v>
      </c>
      <c r="P5" t="s">
        <v>2</v>
      </c>
      <c r="Q5" s="8">
        <f t="shared" si="2"/>
        <v>1.7220332770062689E-2</v>
      </c>
      <c r="R5" s="8">
        <f t="shared" si="3"/>
        <v>1.2042422158170772E-2</v>
      </c>
      <c r="S5" s="8">
        <f t="shared" si="4"/>
        <v>2.8499831051306313E-2</v>
      </c>
      <c r="T5" s="11">
        <f t="shared" si="5"/>
        <v>25352.333333333332</v>
      </c>
      <c r="U5" s="11">
        <f t="shared" si="6"/>
        <v>59716</v>
      </c>
      <c r="W5" t="s">
        <v>2</v>
      </c>
      <c r="X5" s="5">
        <v>2992943</v>
      </c>
      <c r="Y5" s="5">
        <v>55372</v>
      </c>
      <c r="Z5" s="5">
        <v>24869</v>
      </c>
      <c r="AA5" s="5">
        <v>54823</v>
      </c>
      <c r="AB5" t="s">
        <v>2</v>
      </c>
      <c r="AC5" s="5">
        <v>2899727</v>
      </c>
      <c r="AD5" s="5">
        <v>59686</v>
      </c>
      <c r="AE5" s="5">
        <v>29767</v>
      </c>
      <c r="AF5" s="5">
        <v>60638</v>
      </c>
      <c r="AG5" t="s">
        <v>2</v>
      </c>
      <c r="AH5" s="5">
        <v>2831592</v>
      </c>
      <c r="AI5" s="5">
        <v>57615</v>
      </c>
      <c r="AJ5" s="5">
        <v>30757</v>
      </c>
      <c r="AK5" s="5">
        <v>56505</v>
      </c>
      <c r="AL5" t="s">
        <v>2</v>
      </c>
      <c r="AM5" s="8">
        <f t="shared" si="7"/>
        <v>1.979227583949221E-2</v>
      </c>
      <c r="AN5" s="8">
        <f t="shared" si="8"/>
        <v>1.475679278537596E-2</v>
      </c>
      <c r="AO5" s="8">
        <f t="shared" si="9"/>
        <v>2.9874979760911215E-2</v>
      </c>
    </row>
    <row r="6" spans="1:41">
      <c r="A6" t="s">
        <v>3</v>
      </c>
      <c r="B6" s="5">
        <v>1313514</v>
      </c>
      <c r="C6" s="5">
        <v>5291</v>
      </c>
      <c r="D6" s="5">
        <v>1982</v>
      </c>
      <c r="E6" s="5">
        <v>25361</v>
      </c>
      <c r="F6" t="s">
        <v>3</v>
      </c>
      <c r="G6" s="5">
        <v>1301150</v>
      </c>
      <c r="H6" s="5">
        <v>5009</v>
      </c>
      <c r="I6" s="5">
        <v>2278</v>
      </c>
      <c r="J6" s="5">
        <v>20052</v>
      </c>
      <c r="K6" t="s">
        <v>3</v>
      </c>
      <c r="L6" s="5">
        <v>1281666</v>
      </c>
      <c r="M6" s="5">
        <v>3788</v>
      </c>
      <c r="N6" s="5">
        <v>2338</v>
      </c>
      <c r="O6" s="5">
        <v>23112</v>
      </c>
      <c r="P6" t="s">
        <v>3</v>
      </c>
      <c r="Q6" s="8">
        <f t="shared" si="2"/>
        <v>3.6157101682865673E-3</v>
      </c>
      <c r="R6" s="8">
        <f t="shared" si="3"/>
        <v>2.5493536395519967E-3</v>
      </c>
      <c r="S6" s="8">
        <f t="shared" si="4"/>
        <v>2.651077569697903E-2</v>
      </c>
      <c r="T6" s="11">
        <f t="shared" si="5"/>
        <v>2199.3333333333335</v>
      </c>
      <c r="U6" s="11">
        <f t="shared" si="6"/>
        <v>22841.666666666668</v>
      </c>
      <c r="W6" t="s">
        <v>3</v>
      </c>
      <c r="X6" s="5">
        <v>1264585</v>
      </c>
      <c r="Y6" s="5">
        <v>4247</v>
      </c>
      <c r="Z6" s="5">
        <v>1706</v>
      </c>
      <c r="AA6" s="5">
        <v>25456</v>
      </c>
      <c r="AB6" t="s">
        <v>3</v>
      </c>
      <c r="AC6" s="5">
        <v>1253288</v>
      </c>
      <c r="AD6" s="5">
        <v>5791</v>
      </c>
      <c r="AE6" s="5">
        <v>1678</v>
      </c>
      <c r="AF6" s="5">
        <v>22033</v>
      </c>
      <c r="AG6" t="s">
        <v>3</v>
      </c>
      <c r="AH6" s="5">
        <v>1249674</v>
      </c>
      <c r="AI6" s="5">
        <v>4072</v>
      </c>
      <c r="AJ6" s="5">
        <v>2850</v>
      </c>
      <c r="AK6" s="5">
        <v>22173</v>
      </c>
      <c r="AL6" t="s">
        <v>3</v>
      </c>
      <c r="AM6" s="8">
        <f t="shared" si="7"/>
        <v>3.7451423963655926E-3</v>
      </c>
      <c r="AN6" s="8">
        <f t="shared" si="8"/>
        <v>2.4864301300769102E-3</v>
      </c>
      <c r="AO6" s="8">
        <f t="shared" si="9"/>
        <v>2.7812867813219157E-2</v>
      </c>
    </row>
    <row r="7" spans="1:41">
      <c r="A7" t="s">
        <v>4</v>
      </c>
      <c r="B7" s="5">
        <v>18730251</v>
      </c>
      <c r="C7" s="5">
        <v>970901</v>
      </c>
      <c r="D7" s="5">
        <v>160661</v>
      </c>
      <c r="E7" s="5">
        <v>479751</v>
      </c>
      <c r="F7" t="s">
        <v>4</v>
      </c>
      <c r="G7" s="5">
        <v>18530052</v>
      </c>
      <c r="H7" s="5">
        <v>914825</v>
      </c>
      <c r="I7" s="5">
        <v>158745</v>
      </c>
      <c r="J7" s="5">
        <v>489073</v>
      </c>
      <c r="K7" t="s">
        <v>4</v>
      </c>
      <c r="L7" s="5">
        <v>18320629</v>
      </c>
      <c r="M7" s="5">
        <v>919579</v>
      </c>
      <c r="N7" s="5">
        <v>166029</v>
      </c>
      <c r="O7" s="5">
        <v>473375</v>
      </c>
      <c r="P7" t="s">
        <v>4</v>
      </c>
      <c r="Q7" s="8">
        <f t="shared" si="2"/>
        <v>5.0472435402846433E-2</v>
      </c>
      <c r="R7" s="8">
        <f t="shared" si="3"/>
        <v>1.2834867668940977E-2</v>
      </c>
      <c r="S7" s="8">
        <f t="shared" si="4"/>
        <v>3.8966406568019071E-2</v>
      </c>
      <c r="T7" s="11">
        <f t="shared" si="5"/>
        <v>161811.66666666666</v>
      </c>
      <c r="U7" s="11">
        <f t="shared" si="6"/>
        <v>480733</v>
      </c>
      <c r="W7" t="s">
        <v>4</v>
      </c>
      <c r="X7" s="5">
        <v>17926224</v>
      </c>
      <c r="Y7" s="5">
        <v>910353</v>
      </c>
      <c r="Z7" s="5">
        <v>184582</v>
      </c>
      <c r="AA7" s="5">
        <v>481638</v>
      </c>
      <c r="AB7" t="s">
        <v>4</v>
      </c>
      <c r="AC7" s="5">
        <v>17633846</v>
      </c>
      <c r="AD7" s="5">
        <v>923600</v>
      </c>
      <c r="AE7" s="5">
        <v>192289</v>
      </c>
      <c r="AF7" s="5">
        <v>474323</v>
      </c>
      <c r="AG7" t="s">
        <v>4</v>
      </c>
      <c r="AH7" s="5">
        <v>17254926</v>
      </c>
      <c r="AI7" s="5">
        <v>914442</v>
      </c>
      <c r="AJ7" s="5">
        <v>199799</v>
      </c>
      <c r="AK7" s="5">
        <v>467779</v>
      </c>
      <c r="AL7" t="s">
        <v>4</v>
      </c>
      <c r="AM7" s="8">
        <f t="shared" si="7"/>
        <v>5.2038155981305005E-2</v>
      </c>
      <c r="AN7" s="8">
        <f t="shared" si="8"/>
        <v>1.6108494271857204E-2</v>
      </c>
      <c r="AO7" s="8">
        <f t="shared" si="9"/>
        <v>4.059320930641535E-2</v>
      </c>
    </row>
    <row r="8" spans="1:41">
      <c r="A8" t="s">
        <v>5</v>
      </c>
      <c r="B8" s="5">
        <v>3011612</v>
      </c>
      <c r="C8" s="5">
        <v>96147</v>
      </c>
      <c r="D8" s="5">
        <v>33968</v>
      </c>
      <c r="E8" s="5">
        <v>81116</v>
      </c>
      <c r="F8" t="s">
        <v>5</v>
      </c>
      <c r="G8" s="5">
        <v>2963212</v>
      </c>
      <c r="H8" s="5">
        <v>81665</v>
      </c>
      <c r="I8" s="5">
        <v>35593</v>
      </c>
      <c r="J8" s="5">
        <v>88231</v>
      </c>
      <c r="K8" t="s">
        <v>5</v>
      </c>
      <c r="L8" s="5">
        <v>2886978</v>
      </c>
      <c r="M8" s="5">
        <v>92878</v>
      </c>
      <c r="N8" s="5">
        <v>31723</v>
      </c>
      <c r="O8" s="5">
        <v>77250</v>
      </c>
      <c r="P8" t="s">
        <v>5</v>
      </c>
      <c r="Q8" s="8">
        <f t="shared" si="2"/>
        <v>3.054570616675931E-2</v>
      </c>
      <c r="R8" s="8">
        <f t="shared" si="3"/>
        <v>1.7033007042823171E-2</v>
      </c>
      <c r="S8" s="8">
        <f t="shared" si="4"/>
        <v>4.1908629917823417E-2</v>
      </c>
      <c r="T8" s="11">
        <f t="shared" si="5"/>
        <v>33761.333333333336</v>
      </c>
      <c r="U8" s="11">
        <f t="shared" si="6"/>
        <v>82199</v>
      </c>
      <c r="W8" t="s">
        <v>5</v>
      </c>
      <c r="X8" s="5">
        <v>2810263</v>
      </c>
      <c r="Y8" s="5">
        <v>81991</v>
      </c>
      <c r="Z8" s="5">
        <v>30609</v>
      </c>
      <c r="AA8" s="5">
        <v>84470</v>
      </c>
      <c r="AB8" t="s">
        <v>5</v>
      </c>
      <c r="AC8" s="5">
        <v>2740368</v>
      </c>
      <c r="AD8" s="5">
        <v>80917</v>
      </c>
      <c r="AE8" s="5">
        <v>33714</v>
      </c>
      <c r="AF8" s="5">
        <v>77861</v>
      </c>
      <c r="AG8" t="s">
        <v>5</v>
      </c>
      <c r="AH8" s="5">
        <v>2681200</v>
      </c>
      <c r="AI8" s="5">
        <v>88355</v>
      </c>
      <c r="AJ8" s="5">
        <v>35879</v>
      </c>
      <c r="AK8" s="5">
        <v>71357</v>
      </c>
      <c r="AL8" t="s">
        <v>5</v>
      </c>
      <c r="AM8" s="8">
        <f t="shared" si="7"/>
        <v>3.0523342862602498E-2</v>
      </c>
      <c r="AN8" s="8">
        <f t="shared" si="8"/>
        <v>1.8206764023062167E-2</v>
      </c>
      <c r="AO8" s="8">
        <f t="shared" si="9"/>
        <v>4.2861411139073435E-2</v>
      </c>
    </row>
    <row r="9" spans="1:41">
      <c r="A9" t="s">
        <v>6</v>
      </c>
      <c r="B9" s="5">
        <v>1796247</v>
      </c>
      <c r="C9" s="5">
        <v>81154</v>
      </c>
      <c r="D9" s="5">
        <v>6307</v>
      </c>
      <c r="E9" s="5">
        <v>50418</v>
      </c>
      <c r="F9" t="s">
        <v>6</v>
      </c>
      <c r="G9" s="5">
        <v>1793019</v>
      </c>
      <c r="H9" s="5">
        <v>79644</v>
      </c>
      <c r="I9" s="5">
        <v>3244</v>
      </c>
      <c r="J9" s="5">
        <v>47111</v>
      </c>
      <c r="K9" t="s">
        <v>6</v>
      </c>
      <c r="L9" s="5">
        <v>1778000</v>
      </c>
      <c r="M9" s="5">
        <v>83460</v>
      </c>
      <c r="N9" s="5">
        <v>5483</v>
      </c>
      <c r="O9" s="5">
        <v>49471</v>
      </c>
      <c r="P9" t="s">
        <v>6</v>
      </c>
      <c r="Q9" s="8">
        <f t="shared" si="2"/>
        <v>4.5508830752938274E-2</v>
      </c>
      <c r="R9" s="8">
        <f t="shared" si="3"/>
        <v>4.1164534100657331E-3</v>
      </c>
      <c r="S9" s="8">
        <f t="shared" si="4"/>
        <v>4.1092145362206296E-2</v>
      </c>
      <c r="T9" s="11">
        <f t="shared" si="5"/>
        <v>5011.333333333333</v>
      </c>
      <c r="U9" s="11">
        <f t="shared" si="6"/>
        <v>49000</v>
      </c>
      <c r="W9" t="s">
        <v>6</v>
      </c>
      <c r="X9" s="5">
        <v>1784936</v>
      </c>
      <c r="Y9" s="5">
        <v>88162</v>
      </c>
      <c r="Z9" s="5">
        <v>5330</v>
      </c>
      <c r="AA9" s="5">
        <v>48896</v>
      </c>
      <c r="AB9" t="s">
        <v>6</v>
      </c>
      <c r="AC9" s="5">
        <v>1773121</v>
      </c>
      <c r="AD9" s="5">
        <v>87516</v>
      </c>
      <c r="AE9" s="5">
        <v>4214</v>
      </c>
      <c r="AF9" s="5">
        <v>52826</v>
      </c>
      <c r="AG9" t="s">
        <v>6</v>
      </c>
      <c r="AH9" s="5">
        <v>1765420</v>
      </c>
      <c r="AI9" s="5">
        <v>84731</v>
      </c>
      <c r="AJ9" s="5">
        <v>5742</v>
      </c>
      <c r="AK9" s="5">
        <v>55459</v>
      </c>
      <c r="AL9" t="s">
        <v>6</v>
      </c>
      <c r="AM9" s="8">
        <f t="shared" si="7"/>
        <v>4.8917089338415473E-2</v>
      </c>
      <c r="AN9" s="8">
        <f t="shared" si="8"/>
        <v>4.2148474799287398E-3</v>
      </c>
      <c r="AO9" s="8">
        <f t="shared" si="9"/>
        <v>4.4352912394384561E-2</v>
      </c>
    </row>
    <row r="10" spans="1:41">
      <c r="A10" t="s">
        <v>7</v>
      </c>
      <c r="B10" s="5">
        <v>463907</v>
      </c>
      <c r="C10" s="5">
        <v>10923</v>
      </c>
      <c r="D10" s="5">
        <v>1076</v>
      </c>
      <c r="E10" s="5">
        <v>10504</v>
      </c>
      <c r="F10" t="s">
        <v>7</v>
      </c>
      <c r="G10" s="5">
        <v>452707</v>
      </c>
      <c r="H10" s="5">
        <v>9756</v>
      </c>
      <c r="I10" s="5">
        <v>1262</v>
      </c>
      <c r="J10" s="5">
        <v>10720</v>
      </c>
      <c r="K10" t="s">
        <v>7</v>
      </c>
      <c r="L10" s="5">
        <v>430780</v>
      </c>
      <c r="M10" s="5">
        <v>9598</v>
      </c>
      <c r="N10" s="5">
        <v>1566</v>
      </c>
      <c r="O10" s="5">
        <v>9566</v>
      </c>
      <c r="P10" t="s">
        <v>7</v>
      </c>
      <c r="Q10" s="8">
        <f t="shared" si="2"/>
        <v>2.2470784343703476E-2</v>
      </c>
      <c r="R10" s="8">
        <f t="shared" si="3"/>
        <v>4.3648885857716256E-3</v>
      </c>
      <c r="S10" s="8">
        <f t="shared" si="4"/>
        <v>3.4808148204254527E-2</v>
      </c>
      <c r="T10" s="11">
        <f t="shared" si="5"/>
        <v>1301.3333333333333</v>
      </c>
      <c r="U10" s="11">
        <f t="shared" si="6"/>
        <v>10263.333333333334</v>
      </c>
      <c r="W10" t="s">
        <v>7</v>
      </c>
      <c r="X10" s="5">
        <v>439253</v>
      </c>
      <c r="Y10" s="5">
        <v>11758</v>
      </c>
      <c r="Z10" s="5">
        <v>1328</v>
      </c>
      <c r="AA10" s="5">
        <v>8167</v>
      </c>
      <c r="AB10" t="s">
        <v>7</v>
      </c>
      <c r="AC10" s="5">
        <v>441183</v>
      </c>
      <c r="AD10" s="5">
        <v>12104</v>
      </c>
      <c r="AE10" s="5">
        <v>1653</v>
      </c>
      <c r="AF10" s="5">
        <v>9655</v>
      </c>
      <c r="AG10" t="s">
        <v>7</v>
      </c>
      <c r="AH10" s="5">
        <v>434766</v>
      </c>
      <c r="AI10" s="5">
        <v>12635</v>
      </c>
      <c r="AJ10" s="5">
        <v>1056</v>
      </c>
      <c r="AK10" s="5">
        <v>9709</v>
      </c>
      <c r="AL10" t="s">
        <v>7</v>
      </c>
      <c r="AM10" s="8">
        <f t="shared" si="7"/>
        <v>2.7750109869054334E-2</v>
      </c>
      <c r="AN10" s="8">
        <f t="shared" si="8"/>
        <v>4.5476716979814284E-3</v>
      </c>
      <c r="AO10" s="8">
        <f t="shared" si="9"/>
        <v>3.1382334200030323E-2</v>
      </c>
    </row>
    <row r="11" spans="1:41">
      <c r="A11" t="s">
        <v>55</v>
      </c>
      <c r="B11" s="5">
        <v>385878</v>
      </c>
      <c r="C11" s="5">
        <v>131786</v>
      </c>
      <c r="D11" s="5">
        <v>15528</v>
      </c>
      <c r="E11" s="5">
        <v>51806</v>
      </c>
      <c r="F11" t="s">
        <v>55</v>
      </c>
      <c r="G11" s="5">
        <v>378255</v>
      </c>
      <c r="H11" s="5">
        <v>130216</v>
      </c>
      <c r="I11" s="5">
        <v>16175</v>
      </c>
      <c r="J11" s="5">
        <v>50327</v>
      </c>
      <c r="K11" t="s">
        <v>55</v>
      </c>
      <c r="L11" s="5">
        <v>375380</v>
      </c>
      <c r="M11" s="5">
        <v>122643</v>
      </c>
      <c r="N11" s="5">
        <v>18624</v>
      </c>
      <c r="O11" s="5">
        <v>47625</v>
      </c>
      <c r="P11" t="s">
        <v>55</v>
      </c>
      <c r="Q11" s="8">
        <f t="shared" si="2"/>
        <v>0.33755209462287838</v>
      </c>
      <c r="R11" s="8">
        <f t="shared" si="3"/>
        <v>5.6839627702527949E-2</v>
      </c>
      <c r="S11" s="8">
        <f t="shared" si="4"/>
        <v>0.19470255329494529</v>
      </c>
      <c r="T11" s="11">
        <f t="shared" si="5"/>
        <v>16775.666666666668</v>
      </c>
      <c r="U11" s="11">
        <f t="shared" si="6"/>
        <v>49919.333333333336</v>
      </c>
      <c r="W11" t="s">
        <v>55</v>
      </c>
      <c r="X11" s="5">
        <v>362204</v>
      </c>
      <c r="Y11" s="5">
        <v>130451</v>
      </c>
      <c r="Z11" s="5">
        <v>16647</v>
      </c>
      <c r="AA11" s="5">
        <v>49514</v>
      </c>
      <c r="AB11" t="s">
        <v>55</v>
      </c>
      <c r="AC11" s="5">
        <v>358150</v>
      </c>
      <c r="AD11" s="5">
        <v>128135</v>
      </c>
      <c r="AE11" s="5">
        <v>14718</v>
      </c>
      <c r="AF11" s="5">
        <v>50165</v>
      </c>
      <c r="AG11" t="s">
        <v>55</v>
      </c>
      <c r="AH11" s="5">
        <v>343062</v>
      </c>
      <c r="AI11" s="5">
        <v>123707</v>
      </c>
      <c r="AJ11" s="5">
        <v>13330</v>
      </c>
      <c r="AK11" s="5">
        <v>44965</v>
      </c>
      <c r="AL11" t="s">
        <v>55</v>
      </c>
      <c r="AM11" s="8">
        <f t="shared" si="7"/>
        <v>0.35949524927215692</v>
      </c>
      <c r="AN11" s="8">
        <f t="shared" si="8"/>
        <v>5.374171990337432E-2</v>
      </c>
      <c r="AO11" s="8">
        <f t="shared" si="9"/>
        <v>0.20149360807623781</v>
      </c>
    </row>
    <row r="12" spans="1:41">
      <c r="A12" t="s">
        <v>8</v>
      </c>
      <c r="B12" s="5">
        <v>9857575</v>
      </c>
      <c r="C12" s="5">
        <v>156860</v>
      </c>
      <c r="D12" s="5">
        <v>58657</v>
      </c>
      <c r="E12" s="5">
        <v>154954</v>
      </c>
      <c r="F12" t="s">
        <v>8</v>
      </c>
      <c r="G12" s="5">
        <v>9608687</v>
      </c>
      <c r="H12" s="5">
        <v>158654</v>
      </c>
      <c r="I12" s="5">
        <v>59111</v>
      </c>
      <c r="J12" s="5">
        <v>130643</v>
      </c>
      <c r="K12" t="s">
        <v>8</v>
      </c>
      <c r="L12" s="5">
        <v>9355081</v>
      </c>
      <c r="M12" s="5">
        <v>162401</v>
      </c>
      <c r="N12" s="5">
        <v>53751</v>
      </c>
      <c r="O12" s="5">
        <v>132386</v>
      </c>
      <c r="P12" t="s">
        <v>8</v>
      </c>
      <c r="Q12" s="8">
        <f t="shared" si="2"/>
        <v>1.658198231775667E-2</v>
      </c>
      <c r="R12" s="8">
        <f t="shared" si="3"/>
        <v>8.970364362509432E-3</v>
      </c>
      <c r="S12" s="8">
        <f t="shared" si="4"/>
        <v>2.1973171138800651E-2</v>
      </c>
      <c r="T12" s="11">
        <f t="shared" si="5"/>
        <v>57173</v>
      </c>
      <c r="U12" s="11">
        <f t="shared" si="6"/>
        <v>139327.66666666666</v>
      </c>
      <c r="W12" t="s">
        <v>8</v>
      </c>
      <c r="X12" s="5">
        <v>9122419</v>
      </c>
      <c r="Y12" s="5">
        <v>187114</v>
      </c>
      <c r="Z12" s="5">
        <v>56464</v>
      </c>
      <c r="AA12" s="5">
        <v>137204</v>
      </c>
      <c r="AB12" t="s">
        <v>8</v>
      </c>
      <c r="AC12" s="5">
        <v>8880102</v>
      </c>
      <c r="AD12" s="5">
        <v>195638</v>
      </c>
      <c r="AE12" s="5">
        <v>62969</v>
      </c>
      <c r="AF12" s="5">
        <v>126149</v>
      </c>
      <c r="AG12" t="s">
        <v>8</v>
      </c>
      <c r="AH12" s="5">
        <v>8636223</v>
      </c>
      <c r="AI12" s="5">
        <v>179401</v>
      </c>
      <c r="AJ12" s="5">
        <v>64307</v>
      </c>
      <c r="AK12" s="5">
        <v>124298</v>
      </c>
      <c r="AL12" t="s">
        <v>8</v>
      </c>
      <c r="AM12" s="8">
        <f t="shared" si="7"/>
        <v>2.1102834277772254E-2</v>
      </c>
      <c r="AN12" s="8">
        <f t="shared" si="8"/>
        <v>1.0378774429081266E-2</v>
      </c>
      <c r="AO12" s="8">
        <f t="shared" si="9"/>
        <v>2.2059731099030439E-2</v>
      </c>
    </row>
    <row r="13" spans="1:41">
      <c r="A13" t="s">
        <v>9</v>
      </c>
      <c r="B13" s="5">
        <v>4958285</v>
      </c>
      <c r="C13" s="5">
        <v>98285</v>
      </c>
      <c r="D13" s="5">
        <v>9920</v>
      </c>
      <c r="E13" s="5">
        <v>74008</v>
      </c>
      <c r="F13" t="s">
        <v>9</v>
      </c>
      <c r="G13" s="5">
        <v>4891031</v>
      </c>
      <c r="H13" s="5">
        <v>98172</v>
      </c>
      <c r="I13" s="5">
        <v>10195</v>
      </c>
      <c r="J13" s="5">
        <v>73027</v>
      </c>
      <c r="K13" t="s">
        <v>9</v>
      </c>
      <c r="L13" s="5">
        <v>4782581</v>
      </c>
      <c r="M13" s="5">
        <v>102295</v>
      </c>
      <c r="N13" s="5">
        <v>11554</v>
      </c>
      <c r="O13" s="5">
        <v>74886</v>
      </c>
      <c r="P13" t="s">
        <v>9</v>
      </c>
      <c r="Q13" s="8">
        <f t="shared" si="2"/>
        <v>2.0417858326914139E-2</v>
      </c>
      <c r="R13" s="8">
        <f t="shared" si="3"/>
        <v>3.2408241716014811E-3</v>
      </c>
      <c r="S13" s="8">
        <f t="shared" si="4"/>
        <v>2.2917361144673246E-2</v>
      </c>
      <c r="T13" s="11">
        <f t="shared" si="5"/>
        <v>10556.333333333334</v>
      </c>
      <c r="U13" s="11">
        <f t="shared" si="6"/>
        <v>73973.666666666672</v>
      </c>
      <c r="W13" t="s">
        <v>9</v>
      </c>
      <c r="X13" s="5">
        <v>4681817</v>
      </c>
      <c r="Y13" s="5">
        <v>100028</v>
      </c>
      <c r="Z13" s="5">
        <v>12159</v>
      </c>
      <c r="AA13" s="5">
        <v>72701</v>
      </c>
      <c r="AB13" t="s">
        <v>9</v>
      </c>
      <c r="AC13" s="5">
        <v>4555243</v>
      </c>
      <c r="AD13" s="5">
        <v>104957</v>
      </c>
      <c r="AE13" s="5">
        <v>9044</v>
      </c>
      <c r="AF13" s="5">
        <v>69170</v>
      </c>
      <c r="AG13" t="s">
        <v>9</v>
      </c>
      <c r="AH13" s="5">
        <v>4421064</v>
      </c>
      <c r="AI13" s="5">
        <v>93277</v>
      </c>
      <c r="AJ13" s="5">
        <v>10687</v>
      </c>
      <c r="AK13" s="5">
        <v>68722</v>
      </c>
      <c r="AL13" t="s">
        <v>9</v>
      </c>
      <c r="AM13" s="8">
        <f t="shared" si="7"/>
        <v>2.1837698940205843E-2</v>
      </c>
      <c r="AN13" s="8">
        <f t="shared" si="8"/>
        <v>3.5135327199800359E-3</v>
      </c>
      <c r="AO13" s="8">
        <f t="shared" si="9"/>
        <v>2.3429248105294051E-2</v>
      </c>
    </row>
    <row r="14" spans="1:41">
      <c r="A14" t="s">
        <v>10</v>
      </c>
      <c r="B14" s="5">
        <v>702060</v>
      </c>
      <c r="C14" s="5">
        <v>37672</v>
      </c>
      <c r="D14" s="5">
        <v>4078</v>
      </c>
      <c r="E14" s="5">
        <v>32002</v>
      </c>
      <c r="F14" t="s">
        <v>10</v>
      </c>
      <c r="G14" s="5">
        <v>707479</v>
      </c>
      <c r="H14" s="5">
        <v>40582</v>
      </c>
      <c r="I14" s="5">
        <v>4631</v>
      </c>
      <c r="J14" s="5">
        <v>25879</v>
      </c>
      <c r="K14" t="s">
        <v>10</v>
      </c>
      <c r="L14" s="5">
        <v>703939</v>
      </c>
      <c r="M14" s="5">
        <v>43263</v>
      </c>
      <c r="N14" s="5">
        <v>6579</v>
      </c>
      <c r="O14" s="5">
        <v>38388</v>
      </c>
      <c r="P14" t="s">
        <v>10</v>
      </c>
      <c r="Q14" s="8">
        <f t="shared" si="2"/>
        <v>5.7496221867462068E-2</v>
      </c>
      <c r="R14" s="8">
        <f t="shared" si="3"/>
        <v>1.0550069353870361E-2</v>
      </c>
      <c r="S14" s="8">
        <f t="shared" si="4"/>
        <v>6.8010789150940734E-2</v>
      </c>
      <c r="T14" s="11">
        <f t="shared" si="5"/>
        <v>5096</v>
      </c>
      <c r="U14" s="11">
        <f t="shared" si="6"/>
        <v>32089.666666666668</v>
      </c>
      <c r="W14" t="s">
        <v>10</v>
      </c>
      <c r="X14" s="5">
        <v>708798</v>
      </c>
      <c r="Y14" s="5">
        <v>47808</v>
      </c>
      <c r="Z14" s="5">
        <v>5184</v>
      </c>
      <c r="AA14" s="5">
        <v>33401</v>
      </c>
      <c r="AB14" t="s">
        <v>10</v>
      </c>
      <c r="AC14" s="5">
        <v>704914</v>
      </c>
      <c r="AD14" s="5">
        <v>49270</v>
      </c>
      <c r="AE14" s="5">
        <v>6458</v>
      </c>
      <c r="AF14" s="5">
        <v>29047</v>
      </c>
      <c r="AG14" t="s">
        <v>10</v>
      </c>
      <c r="AH14" s="5">
        <v>685447</v>
      </c>
      <c r="AI14" s="5">
        <v>49272</v>
      </c>
      <c r="AJ14" s="5">
        <v>7570</v>
      </c>
      <c r="AK14" s="5">
        <v>31941</v>
      </c>
      <c r="AL14" t="s">
        <v>10</v>
      </c>
      <c r="AM14" s="8">
        <f t="shared" si="7"/>
        <v>6.9718396748412098E-2</v>
      </c>
      <c r="AN14" s="8">
        <f t="shared" si="8"/>
        <v>1.3358652564476081E-2</v>
      </c>
      <c r="AO14" s="8">
        <f t="shared" si="9"/>
        <v>6.7635941513888839E-2</v>
      </c>
    </row>
    <row r="15" spans="1:41">
      <c r="A15" t="s">
        <v>11</v>
      </c>
      <c r="B15" s="5">
        <v>839211</v>
      </c>
      <c r="C15" s="5">
        <v>6457</v>
      </c>
      <c r="D15" s="5">
        <v>6345</v>
      </c>
      <c r="E15" s="5">
        <v>22567</v>
      </c>
      <c r="F15" t="s">
        <v>11</v>
      </c>
      <c r="G15" s="5">
        <v>794523</v>
      </c>
      <c r="H15" s="5">
        <v>6348</v>
      </c>
      <c r="I15" s="5">
        <v>6017</v>
      </c>
      <c r="J15" s="5">
        <v>19701</v>
      </c>
      <c r="K15" t="s">
        <v>11</v>
      </c>
      <c r="L15" s="5">
        <v>773999</v>
      </c>
      <c r="M15" s="5">
        <v>4859</v>
      </c>
      <c r="N15" s="5">
        <v>6414</v>
      </c>
      <c r="O15" s="5">
        <v>17473</v>
      </c>
      <c r="P15" t="s">
        <v>11</v>
      </c>
      <c r="Q15" s="8">
        <f t="shared" si="2"/>
        <v>7.3363616314599664E-3</v>
      </c>
      <c r="R15" s="8">
        <f t="shared" si="3"/>
        <v>1.1921428793653757E-2</v>
      </c>
      <c r="S15" s="8">
        <f t="shared" si="4"/>
        <v>3.7933996966093009E-2</v>
      </c>
      <c r="T15" s="11">
        <f t="shared" si="5"/>
        <v>6258.666666666667</v>
      </c>
      <c r="U15" s="11">
        <f t="shared" si="6"/>
        <v>19913.666666666668</v>
      </c>
      <c r="W15" t="s">
        <v>11</v>
      </c>
      <c r="X15" s="5">
        <v>753204</v>
      </c>
      <c r="Y15" s="5">
        <v>4282</v>
      </c>
      <c r="Z15" s="5">
        <v>8826</v>
      </c>
      <c r="AA15" s="5">
        <v>19709</v>
      </c>
      <c r="AB15" t="s">
        <v>11</v>
      </c>
      <c r="AC15" s="5">
        <v>734911</v>
      </c>
      <c r="AD15" s="5">
        <v>5905</v>
      </c>
      <c r="AE15" s="5">
        <v>5996</v>
      </c>
      <c r="AF15" s="5">
        <v>23518</v>
      </c>
      <c r="AG15" t="s">
        <v>11</v>
      </c>
      <c r="AH15" s="5">
        <v>714398</v>
      </c>
      <c r="AI15" s="5">
        <v>5741</v>
      </c>
      <c r="AJ15" s="5">
        <v>8221</v>
      </c>
      <c r="AK15" s="5">
        <v>15498</v>
      </c>
      <c r="AL15" t="s">
        <v>11</v>
      </c>
      <c r="AM15" s="8">
        <f t="shared" si="7"/>
        <v>7.2317393813339584E-3</v>
      </c>
      <c r="AN15" s="8">
        <f t="shared" si="8"/>
        <v>1.5852464689173226E-2</v>
      </c>
      <c r="AO15" s="8">
        <f t="shared" si="9"/>
        <v>4.0274048699194522E-2</v>
      </c>
    </row>
    <row r="16" spans="1:41">
      <c r="A16" t="s">
        <v>12</v>
      </c>
      <c r="B16" s="5">
        <v>6204747</v>
      </c>
      <c r="C16" s="5">
        <v>598757</v>
      </c>
      <c r="D16" s="5">
        <v>35366</v>
      </c>
      <c r="E16" s="5">
        <v>187381</v>
      </c>
      <c r="F16" t="s">
        <v>12</v>
      </c>
      <c r="G16" s="5">
        <v>6191586</v>
      </c>
      <c r="H16" s="5">
        <v>582223</v>
      </c>
      <c r="I16" s="5">
        <v>39072</v>
      </c>
      <c r="J16" s="5">
        <v>171445</v>
      </c>
      <c r="K16" t="s">
        <v>12</v>
      </c>
      <c r="L16" s="5">
        <v>6129046</v>
      </c>
      <c r="M16" s="5">
        <v>588347</v>
      </c>
      <c r="N16" s="5">
        <v>37838</v>
      </c>
      <c r="O16" s="5">
        <v>177158</v>
      </c>
      <c r="P16" t="s">
        <v>12</v>
      </c>
      <c r="Q16" s="8">
        <f t="shared" si="2"/>
        <v>9.5508275431234094E-2</v>
      </c>
      <c r="R16" s="8">
        <f t="shared" si="3"/>
        <v>8.6905038620634454E-3</v>
      </c>
      <c r="S16" s="8">
        <f t="shared" si="4"/>
        <v>4.3378446645912373E-2</v>
      </c>
      <c r="T16" s="11">
        <f t="shared" si="5"/>
        <v>37425.333333333336</v>
      </c>
      <c r="U16" s="11">
        <f t="shared" si="6"/>
        <v>178661.33333333334</v>
      </c>
      <c r="W16" t="s">
        <v>12</v>
      </c>
      <c r="X16" s="5">
        <v>6129844</v>
      </c>
      <c r="Y16" s="5">
        <v>573372</v>
      </c>
      <c r="Z16" s="5">
        <v>42366</v>
      </c>
      <c r="AA16" s="5">
        <v>184968</v>
      </c>
      <c r="AB16" t="s">
        <v>12</v>
      </c>
      <c r="AC16" s="5">
        <v>6094828</v>
      </c>
      <c r="AD16" s="5">
        <v>566654</v>
      </c>
      <c r="AE16" s="5">
        <v>40329</v>
      </c>
      <c r="AF16" s="5">
        <v>185404</v>
      </c>
      <c r="AG16" t="s">
        <v>12</v>
      </c>
      <c r="AH16" s="5">
        <v>6043111</v>
      </c>
      <c r="AI16" s="5">
        <v>568138</v>
      </c>
      <c r="AJ16" s="5">
        <v>37220</v>
      </c>
      <c r="AK16" s="5">
        <v>186414</v>
      </c>
      <c r="AL16" t="s">
        <v>12</v>
      </c>
      <c r="AM16" s="8">
        <f t="shared" si="7"/>
        <v>9.3506913236269557E-2</v>
      </c>
      <c r="AN16" s="8">
        <f t="shared" si="8"/>
        <v>9.4337240273642906E-3</v>
      </c>
      <c r="AO16" s="8">
        <f t="shared" si="9"/>
        <v>4.5711991612689504E-2</v>
      </c>
    </row>
    <row r="17" spans="1:41">
      <c r="A17" t="s">
        <v>13</v>
      </c>
      <c r="B17" s="5">
        <v>3227470</v>
      </c>
      <c r="C17" s="5">
        <v>29628</v>
      </c>
      <c r="D17" s="5">
        <v>13377</v>
      </c>
      <c r="E17" s="5">
        <v>73084</v>
      </c>
      <c r="F17" t="s">
        <v>13</v>
      </c>
      <c r="G17" s="5">
        <v>3175022</v>
      </c>
      <c r="H17" s="5">
        <v>29453</v>
      </c>
      <c r="I17" s="5">
        <v>11572</v>
      </c>
      <c r="J17" s="5">
        <v>61795</v>
      </c>
      <c r="K17" t="s">
        <v>13</v>
      </c>
      <c r="L17" s="5">
        <v>3126324</v>
      </c>
      <c r="M17" s="5">
        <v>29104</v>
      </c>
      <c r="N17" s="5">
        <v>13659</v>
      </c>
      <c r="O17" s="5">
        <v>65561</v>
      </c>
      <c r="P17" t="s">
        <v>13</v>
      </c>
      <c r="Q17" s="8">
        <f t="shared" si="2"/>
        <v>9.2545600628661517E-3</v>
      </c>
      <c r="R17" s="8">
        <f t="shared" si="3"/>
        <v>6.0982717667139369E-3</v>
      </c>
      <c r="S17" s="8">
        <f t="shared" si="4"/>
        <v>3.1741693182741351E-2</v>
      </c>
      <c r="T17" s="11">
        <f t="shared" si="5"/>
        <v>12869.333333333334</v>
      </c>
      <c r="U17" s="11">
        <f t="shared" si="6"/>
        <v>66813.333333333328</v>
      </c>
      <c r="W17" t="s">
        <v>13</v>
      </c>
      <c r="X17" s="5">
        <v>3107122</v>
      </c>
      <c r="Y17" s="5">
        <v>31443</v>
      </c>
      <c r="Z17" s="5">
        <v>12811</v>
      </c>
      <c r="AA17" s="5">
        <v>66298</v>
      </c>
      <c r="AB17" t="s">
        <v>13</v>
      </c>
      <c r="AC17" s="5">
        <v>3063590</v>
      </c>
      <c r="AD17" s="5">
        <v>33240</v>
      </c>
      <c r="AE17" s="5">
        <v>14426</v>
      </c>
      <c r="AF17" s="5">
        <v>69969</v>
      </c>
      <c r="AG17" t="s">
        <v>13</v>
      </c>
      <c r="AH17" s="5">
        <v>3031672</v>
      </c>
      <c r="AI17" s="5">
        <v>32567</v>
      </c>
      <c r="AJ17" s="5">
        <v>13542</v>
      </c>
      <c r="AK17" s="5">
        <v>60227</v>
      </c>
      <c r="AL17" t="s">
        <v>13</v>
      </c>
      <c r="AM17" s="8">
        <f t="shared" si="7"/>
        <v>1.0567913705839704E-2</v>
      </c>
      <c r="AN17" s="8">
        <f t="shared" si="8"/>
        <v>6.65594312113934E-3</v>
      </c>
      <c r="AO17" s="8">
        <f t="shared" si="9"/>
        <v>3.2169556585194707E-2</v>
      </c>
    </row>
    <row r="18" spans="1:41">
      <c r="A18" t="s">
        <v>14</v>
      </c>
      <c r="B18" s="5">
        <v>1589421</v>
      </c>
      <c r="C18" s="5">
        <v>17810</v>
      </c>
      <c r="D18" s="5">
        <v>5381</v>
      </c>
      <c r="E18" s="5">
        <v>50497</v>
      </c>
      <c r="F18" t="s">
        <v>14</v>
      </c>
      <c r="G18" s="5">
        <v>1588720</v>
      </c>
      <c r="H18" s="5">
        <v>16184</v>
      </c>
      <c r="I18" s="5">
        <v>6300</v>
      </c>
      <c r="J18" s="5">
        <v>47472</v>
      </c>
      <c r="K18" t="s">
        <v>14</v>
      </c>
      <c r="L18" s="5">
        <v>1597499</v>
      </c>
      <c r="M18" s="5">
        <v>13667</v>
      </c>
      <c r="N18" s="5">
        <v>8132</v>
      </c>
      <c r="O18" s="5">
        <v>51025</v>
      </c>
      <c r="P18" t="s">
        <v>14</v>
      </c>
      <c r="Q18" s="8">
        <f t="shared" si="2"/>
        <v>9.980023619870845E-3</v>
      </c>
      <c r="R18" s="8">
        <f t="shared" si="3"/>
        <v>6.1837767386000563E-3</v>
      </c>
      <c r="S18" s="8">
        <f t="shared" si="4"/>
        <v>4.6683168316831683E-2</v>
      </c>
      <c r="T18" s="11">
        <f t="shared" si="5"/>
        <v>6604.333333333333</v>
      </c>
      <c r="U18" s="11">
        <f t="shared" si="6"/>
        <v>49664.666666666664</v>
      </c>
      <c r="W18" t="s">
        <v>14</v>
      </c>
      <c r="X18" s="5">
        <v>1583507</v>
      </c>
      <c r="Y18" s="5">
        <v>17064</v>
      </c>
      <c r="Z18" s="5">
        <v>7365</v>
      </c>
      <c r="AA18" s="5">
        <v>54449</v>
      </c>
      <c r="AB18" t="s">
        <v>14</v>
      </c>
      <c r="AC18" s="5">
        <v>1574828</v>
      </c>
      <c r="AD18" s="5">
        <v>21648</v>
      </c>
      <c r="AE18" s="5">
        <v>9100</v>
      </c>
      <c r="AF18" s="5">
        <v>54044</v>
      </c>
      <c r="AG18" t="s">
        <v>14</v>
      </c>
      <c r="AH18" s="5">
        <v>1565334</v>
      </c>
      <c r="AI18" s="5">
        <v>16335</v>
      </c>
      <c r="AJ18" s="5">
        <v>7651</v>
      </c>
      <c r="AK18" s="5">
        <v>52660</v>
      </c>
      <c r="AL18" t="s">
        <v>14</v>
      </c>
      <c r="AM18" s="8">
        <f t="shared" si="7"/>
        <v>1.1653441424452052E-2</v>
      </c>
      <c r="AN18" s="8">
        <f t="shared" si="8"/>
        <v>7.6383508814383263E-3</v>
      </c>
      <c r="AO18" s="8">
        <f t="shared" si="9"/>
        <v>5.1199878507793582E-2</v>
      </c>
    </row>
    <row r="19" spans="1:41">
      <c r="A19" t="s">
        <v>15</v>
      </c>
      <c r="B19" s="5">
        <v>1448010</v>
      </c>
      <c r="C19" s="5">
        <v>7225</v>
      </c>
      <c r="D19" s="5">
        <v>3980</v>
      </c>
      <c r="E19" s="5">
        <v>32070</v>
      </c>
      <c r="F19" t="s">
        <v>15</v>
      </c>
      <c r="G19" s="5">
        <v>1434639</v>
      </c>
      <c r="H19" s="5">
        <v>6819</v>
      </c>
      <c r="I19" s="5">
        <v>4247</v>
      </c>
      <c r="J19" s="5">
        <v>31124</v>
      </c>
      <c r="K19" t="s">
        <v>15</v>
      </c>
      <c r="L19" s="5">
        <v>1431057</v>
      </c>
      <c r="M19" s="5">
        <v>6101</v>
      </c>
      <c r="N19" s="5">
        <v>5095</v>
      </c>
      <c r="O19" s="5">
        <v>33316</v>
      </c>
      <c r="P19" t="s">
        <v>15</v>
      </c>
      <c r="Q19" s="8">
        <f t="shared" si="2"/>
        <v>4.6699983726290108E-3</v>
      </c>
      <c r="R19" s="8">
        <f t="shared" si="3"/>
        <v>4.6370923530441666E-3</v>
      </c>
      <c r="S19" s="8">
        <f t="shared" si="4"/>
        <v>3.3630974367838039E-2</v>
      </c>
      <c r="T19" s="11">
        <f t="shared" si="5"/>
        <v>4440.666666666667</v>
      </c>
      <c r="U19" s="11">
        <f t="shared" si="6"/>
        <v>32170</v>
      </c>
      <c r="W19" t="s">
        <v>15</v>
      </c>
      <c r="X19" s="5">
        <v>1421443</v>
      </c>
      <c r="Y19" s="5">
        <v>7338</v>
      </c>
      <c r="Z19" s="5">
        <v>6094</v>
      </c>
      <c r="AA19" s="5">
        <v>35041</v>
      </c>
      <c r="AB19" t="s">
        <v>15</v>
      </c>
      <c r="AC19" s="5">
        <v>1413917</v>
      </c>
      <c r="AD19" s="5">
        <v>8983</v>
      </c>
      <c r="AE19" s="5">
        <v>4306</v>
      </c>
      <c r="AF19" s="5">
        <v>32791</v>
      </c>
      <c r="AG19" t="s">
        <v>15</v>
      </c>
      <c r="AH19" s="5">
        <v>1388575</v>
      </c>
      <c r="AI19" s="5">
        <v>6746</v>
      </c>
      <c r="AJ19" s="5">
        <v>4640</v>
      </c>
      <c r="AK19" s="5">
        <v>34196</v>
      </c>
      <c r="AL19" t="s">
        <v>15</v>
      </c>
      <c r="AM19" s="8">
        <f t="shared" si="7"/>
        <v>5.4610215356060169E-3</v>
      </c>
      <c r="AN19" s="8">
        <f t="shared" si="8"/>
        <v>5.3526369922735541E-3</v>
      </c>
      <c r="AO19" s="8">
        <f t="shared" si="9"/>
        <v>3.63271767359091E-2</v>
      </c>
    </row>
    <row r="20" spans="1:41">
      <c r="A20" t="s">
        <v>16</v>
      </c>
      <c r="B20" s="5">
        <v>1973550</v>
      </c>
      <c r="C20" s="5">
        <v>19494</v>
      </c>
      <c r="D20" s="5">
        <v>4769</v>
      </c>
      <c r="E20" s="5">
        <v>44748</v>
      </c>
      <c r="F20" t="s">
        <v>16</v>
      </c>
      <c r="G20" s="5">
        <v>1964958</v>
      </c>
      <c r="H20" s="5">
        <v>19302</v>
      </c>
      <c r="I20" s="5">
        <v>2413</v>
      </c>
      <c r="J20" s="5">
        <v>38690</v>
      </c>
      <c r="K20" t="s">
        <v>16</v>
      </c>
      <c r="L20" s="5">
        <v>1948608</v>
      </c>
      <c r="M20" s="5">
        <v>20508</v>
      </c>
      <c r="N20" s="5">
        <v>3565</v>
      </c>
      <c r="O20" s="5">
        <v>40974</v>
      </c>
      <c r="P20" t="s">
        <v>16</v>
      </c>
      <c r="Q20" s="8">
        <f t="shared" si="2"/>
        <v>1.0073523266740455E-2</v>
      </c>
      <c r="R20" s="8">
        <f t="shared" si="3"/>
        <v>2.7324780196589932E-3</v>
      </c>
      <c r="S20" s="8">
        <f t="shared" si="4"/>
        <v>3.1751241279778276E-2</v>
      </c>
      <c r="T20" s="11">
        <f t="shared" si="5"/>
        <v>3582.3333333333335</v>
      </c>
      <c r="U20" s="11">
        <f t="shared" si="6"/>
        <v>41470.666666666664</v>
      </c>
      <c r="W20" t="s">
        <v>16</v>
      </c>
      <c r="X20" s="5">
        <v>1924064</v>
      </c>
      <c r="Y20" s="5">
        <v>20925</v>
      </c>
      <c r="Z20" s="5">
        <v>4385</v>
      </c>
      <c r="AA20" s="5">
        <v>41353</v>
      </c>
      <c r="AB20" t="s">
        <v>16</v>
      </c>
      <c r="AC20" s="5">
        <v>1898550</v>
      </c>
      <c r="AD20" s="5">
        <v>21727</v>
      </c>
      <c r="AE20" s="5">
        <v>3730</v>
      </c>
      <c r="AF20" s="5">
        <v>46953</v>
      </c>
      <c r="AG20" t="s">
        <v>16</v>
      </c>
      <c r="AH20" s="5">
        <v>1879141</v>
      </c>
      <c r="AI20" s="5">
        <v>21516</v>
      </c>
      <c r="AJ20" s="5">
        <v>4907</v>
      </c>
      <c r="AK20" s="5">
        <v>45495</v>
      </c>
      <c r="AL20" t="s">
        <v>16</v>
      </c>
      <c r="AM20" s="8">
        <f t="shared" si="7"/>
        <v>1.1254078788022284E-2</v>
      </c>
      <c r="AN20" s="8">
        <f t="shared" si="8"/>
        <v>3.4280906519637677E-3</v>
      </c>
      <c r="AO20" s="8">
        <f t="shared" si="9"/>
        <v>3.5377660311426848E-2</v>
      </c>
    </row>
    <row r="21" spans="1:41">
      <c r="A21" t="s">
        <v>17</v>
      </c>
      <c r="B21" s="5">
        <v>2024266</v>
      </c>
      <c r="C21" s="5">
        <v>23798</v>
      </c>
      <c r="D21" s="5">
        <v>7432</v>
      </c>
      <c r="E21" s="5">
        <v>43025</v>
      </c>
      <c r="F21" t="s">
        <v>17</v>
      </c>
      <c r="G21" s="5">
        <v>1993979</v>
      </c>
      <c r="H21" s="5">
        <v>23178</v>
      </c>
      <c r="I21" s="5">
        <v>10690</v>
      </c>
      <c r="J21" s="5">
        <v>35902</v>
      </c>
      <c r="K21" t="s">
        <v>17</v>
      </c>
      <c r="L21" s="5">
        <v>2003496</v>
      </c>
      <c r="M21" s="5">
        <v>21422</v>
      </c>
      <c r="N21" s="5">
        <v>11977</v>
      </c>
      <c r="O21" s="5">
        <v>33755</v>
      </c>
      <c r="P21" t="s">
        <v>17</v>
      </c>
      <c r="Q21" s="8">
        <f t="shared" si="2"/>
        <v>1.1358509108910529E-2</v>
      </c>
      <c r="R21" s="8">
        <f t="shared" si="3"/>
        <v>7.4849432008222269E-3</v>
      </c>
      <c r="S21" s="8">
        <f t="shared" si="4"/>
        <v>2.8135984181405459E-2</v>
      </c>
      <c r="T21" s="11">
        <f t="shared" si="5"/>
        <v>10033</v>
      </c>
      <c r="U21" s="11">
        <f t="shared" si="6"/>
        <v>37560.666666666664</v>
      </c>
      <c r="W21" t="s">
        <v>17</v>
      </c>
      <c r="X21" s="5">
        <v>1999699</v>
      </c>
      <c r="Y21" s="5">
        <v>25489</v>
      </c>
      <c r="Z21" s="5">
        <v>9914</v>
      </c>
      <c r="AA21" s="5">
        <v>33167</v>
      </c>
      <c r="AB21" t="s">
        <v>17</v>
      </c>
      <c r="AC21" s="5">
        <v>2014335</v>
      </c>
      <c r="AD21" s="5">
        <v>29758</v>
      </c>
      <c r="AE21" s="5">
        <v>11118</v>
      </c>
      <c r="AF21" s="5">
        <v>41099</v>
      </c>
      <c r="AG21" t="s">
        <v>17</v>
      </c>
      <c r="AH21" s="5">
        <v>1987108</v>
      </c>
      <c r="AI21" s="5">
        <v>28810</v>
      </c>
      <c r="AJ21" s="5">
        <v>9775</v>
      </c>
      <c r="AK21" s="5">
        <v>36868</v>
      </c>
      <c r="AL21" t="s">
        <v>17</v>
      </c>
      <c r="AM21" s="8">
        <f t="shared" si="7"/>
        <v>1.400683403258913E-2</v>
      </c>
      <c r="AN21" s="8">
        <f t="shared" si="8"/>
        <v>7.6502409278329008E-3</v>
      </c>
      <c r="AO21" s="8">
        <f t="shared" si="9"/>
        <v>2.7704839035767696E-2</v>
      </c>
    </row>
    <row r="22" spans="1:41">
      <c r="A22" t="s">
        <v>18</v>
      </c>
      <c r="B22" s="5">
        <v>668174</v>
      </c>
      <c r="C22" s="5">
        <v>4257</v>
      </c>
      <c r="D22" s="5">
        <v>1812</v>
      </c>
      <c r="E22" s="5">
        <v>25434</v>
      </c>
      <c r="F22" t="s">
        <v>18</v>
      </c>
      <c r="G22" s="5">
        <v>665930</v>
      </c>
      <c r="H22" s="5">
        <v>3987</v>
      </c>
      <c r="I22" s="5">
        <v>3078</v>
      </c>
      <c r="J22" s="5">
        <v>27056</v>
      </c>
      <c r="K22" t="s">
        <v>18</v>
      </c>
      <c r="L22" s="5">
        <v>657960</v>
      </c>
      <c r="M22" s="5">
        <v>3819</v>
      </c>
      <c r="N22" s="5">
        <v>3208</v>
      </c>
      <c r="O22" s="5">
        <v>26835</v>
      </c>
      <c r="P22" t="s">
        <v>18</v>
      </c>
      <c r="Q22" s="8">
        <f t="shared" si="2"/>
        <v>6.0555283364389896E-3</v>
      </c>
      <c r="R22" s="8">
        <f t="shared" si="3"/>
        <v>6.0972166484583408E-3</v>
      </c>
      <c r="S22" s="8">
        <f t="shared" si="4"/>
        <v>5.9836222620166524E-2</v>
      </c>
      <c r="T22" s="11">
        <f t="shared" si="5"/>
        <v>2699.3333333333335</v>
      </c>
      <c r="U22" s="11">
        <f t="shared" si="6"/>
        <v>26441.666666666668</v>
      </c>
      <c r="W22" t="s">
        <v>18</v>
      </c>
      <c r="X22" s="5">
        <v>644442</v>
      </c>
      <c r="Y22" s="5">
        <v>4232</v>
      </c>
      <c r="Z22" s="5">
        <v>2717</v>
      </c>
      <c r="AA22" s="5">
        <v>25820</v>
      </c>
      <c r="AB22" t="s">
        <v>18</v>
      </c>
      <c r="AC22" s="5">
        <v>636271</v>
      </c>
      <c r="AD22" s="5">
        <v>4045</v>
      </c>
      <c r="AE22" s="5">
        <v>2022</v>
      </c>
      <c r="AF22" s="5">
        <v>24332</v>
      </c>
      <c r="AG22" t="s">
        <v>18</v>
      </c>
      <c r="AH22" s="5">
        <v>638497</v>
      </c>
      <c r="AI22" s="5">
        <v>5210</v>
      </c>
      <c r="AJ22" s="5">
        <v>3163</v>
      </c>
      <c r="AK22" s="5">
        <v>25193</v>
      </c>
      <c r="AL22" t="s">
        <v>18</v>
      </c>
      <c r="AM22" s="8">
        <f t="shared" si="7"/>
        <v>7.027370636876632E-3</v>
      </c>
      <c r="AN22" s="8">
        <f t="shared" si="8"/>
        <v>6.1782642689601252E-3</v>
      </c>
      <c r="AO22" s="8">
        <f t="shared" si="9"/>
        <v>5.897916609588371E-2</v>
      </c>
    </row>
    <row r="23" spans="1:41">
      <c r="A23" t="s">
        <v>19</v>
      </c>
      <c r="B23" s="5">
        <v>3074208</v>
      </c>
      <c r="C23" s="5">
        <v>246926</v>
      </c>
      <c r="D23" s="5">
        <v>9495</v>
      </c>
      <c r="E23" s="5">
        <v>67886</v>
      </c>
      <c r="F23" t="s">
        <v>19</v>
      </c>
      <c r="G23" s="5">
        <v>3066434</v>
      </c>
      <c r="H23" s="5">
        <v>242247</v>
      </c>
      <c r="I23" s="5">
        <v>10538</v>
      </c>
      <c r="J23" s="5">
        <v>64267</v>
      </c>
      <c r="K23" t="s">
        <v>19</v>
      </c>
      <c r="L23" s="5">
        <v>3061440</v>
      </c>
      <c r="M23" s="5">
        <v>259404</v>
      </c>
      <c r="N23" s="5">
        <v>11819</v>
      </c>
      <c r="O23" s="5">
        <v>65595</v>
      </c>
      <c r="P23" t="s">
        <v>19</v>
      </c>
      <c r="Q23" s="8">
        <f t="shared" si="2"/>
        <v>8.1348655662924971E-2</v>
      </c>
      <c r="R23" s="8">
        <f t="shared" si="3"/>
        <v>4.9965489113383953E-3</v>
      </c>
      <c r="S23" s="8">
        <f t="shared" si="4"/>
        <v>3.2220321118055638E-2</v>
      </c>
      <c r="T23" s="11">
        <f t="shared" si="5"/>
        <v>10617.333333333334</v>
      </c>
      <c r="U23" s="11">
        <f t="shared" si="6"/>
        <v>65916</v>
      </c>
      <c r="W23" t="s">
        <v>19</v>
      </c>
      <c r="X23" s="5">
        <v>3044986</v>
      </c>
      <c r="Y23" s="5">
        <v>258950</v>
      </c>
      <c r="Z23" s="5">
        <v>8738</v>
      </c>
      <c r="AA23" s="5">
        <v>74847</v>
      </c>
      <c r="AB23" t="s">
        <v>19</v>
      </c>
      <c r="AC23" s="5">
        <v>3001281</v>
      </c>
      <c r="AD23" s="5">
        <v>271533</v>
      </c>
      <c r="AE23" s="5">
        <v>9041</v>
      </c>
      <c r="AF23" s="5">
        <v>77065</v>
      </c>
      <c r="AG23" t="s">
        <v>19</v>
      </c>
      <c r="AH23" s="5">
        <v>2960073</v>
      </c>
      <c r="AI23" s="5">
        <v>267211</v>
      </c>
      <c r="AJ23" s="5">
        <v>10349</v>
      </c>
      <c r="AK23" s="5">
        <v>69084</v>
      </c>
      <c r="AL23" t="s">
        <v>19</v>
      </c>
      <c r="AM23" s="8">
        <f t="shared" si="7"/>
        <v>8.8570273829324669E-2</v>
      </c>
      <c r="AN23" s="8">
        <f t="shared" si="8"/>
        <v>4.5219654859312338E-3</v>
      </c>
      <c r="AO23" s="8">
        <f t="shared" si="9"/>
        <v>3.7017184994804102E-2</v>
      </c>
    </row>
    <row r="24" spans="1:41">
      <c r="A24" t="s">
        <v>20</v>
      </c>
      <c r="B24" s="5">
        <v>3637191</v>
      </c>
      <c r="C24" s="5">
        <v>379177</v>
      </c>
      <c r="D24" s="5">
        <v>32250</v>
      </c>
      <c r="E24" s="5">
        <v>181556</v>
      </c>
      <c r="F24" t="s">
        <v>20</v>
      </c>
      <c r="G24" s="5">
        <v>3558966</v>
      </c>
      <c r="H24" s="5">
        <v>363460</v>
      </c>
      <c r="I24" s="5">
        <v>31876</v>
      </c>
      <c r="J24" s="5">
        <v>181070</v>
      </c>
      <c r="K24" t="s">
        <v>20</v>
      </c>
      <c r="L24" s="5">
        <v>3526167</v>
      </c>
      <c r="M24" s="5">
        <v>366993</v>
      </c>
      <c r="N24" s="5">
        <v>31932</v>
      </c>
      <c r="O24" s="5">
        <v>169562</v>
      </c>
      <c r="P24" t="s">
        <v>20</v>
      </c>
      <c r="Q24" s="8">
        <f t="shared" si="2"/>
        <v>0.10348782596011835</v>
      </c>
      <c r="R24" s="8">
        <f t="shared" si="3"/>
        <v>1.286897248372589E-2</v>
      </c>
      <c r="S24" s="8">
        <f t="shared" si="4"/>
        <v>7.4772988892125095E-2</v>
      </c>
      <c r="T24" s="11">
        <f t="shared" si="5"/>
        <v>32019.333333333332</v>
      </c>
      <c r="U24" s="11">
        <f t="shared" si="6"/>
        <v>177396</v>
      </c>
      <c r="W24" t="s">
        <v>20</v>
      </c>
      <c r="X24" s="5">
        <v>3504937</v>
      </c>
      <c r="Y24" s="5">
        <v>354611</v>
      </c>
      <c r="Z24" s="5">
        <v>30187</v>
      </c>
      <c r="AA24" s="5">
        <v>168580</v>
      </c>
      <c r="AB24" t="s">
        <v>20</v>
      </c>
      <c r="AC24" s="5">
        <v>3450540</v>
      </c>
      <c r="AD24" s="5">
        <v>364059</v>
      </c>
      <c r="AE24" s="5">
        <v>27201</v>
      </c>
      <c r="AF24" s="5">
        <v>173988</v>
      </c>
      <c r="AG24" t="s">
        <v>20</v>
      </c>
      <c r="AH24" s="5">
        <v>3396137</v>
      </c>
      <c r="AI24" s="5">
        <v>332765</v>
      </c>
      <c r="AJ24" s="5">
        <v>27666</v>
      </c>
      <c r="AK24" s="5">
        <v>165363</v>
      </c>
      <c r="AL24" t="s">
        <v>20</v>
      </c>
      <c r="AM24" s="8">
        <f t="shared" si="7"/>
        <v>0.10157208334854835</v>
      </c>
      <c r="AN24" s="8">
        <f t="shared" si="8"/>
        <v>1.1810942709137587E-2</v>
      </c>
      <c r="AO24" s="8">
        <f t="shared" si="9"/>
        <v>7.3860847037254193E-2</v>
      </c>
    </row>
    <row r="25" spans="1:41">
      <c r="A25" t="s">
        <v>21</v>
      </c>
      <c r="B25" s="5">
        <v>4662155</v>
      </c>
      <c r="C25" s="5">
        <v>65264</v>
      </c>
      <c r="D25" s="5">
        <v>16086</v>
      </c>
      <c r="E25" s="5">
        <v>101024</v>
      </c>
      <c r="F25" t="s">
        <v>21</v>
      </c>
      <c r="G25" s="5">
        <v>4615506</v>
      </c>
      <c r="H25" s="5">
        <v>62919</v>
      </c>
      <c r="I25" s="5">
        <v>19400</v>
      </c>
      <c r="J25" s="5">
        <v>104812</v>
      </c>
      <c r="K25" t="s">
        <v>21</v>
      </c>
      <c r="L25" s="5">
        <v>4560646</v>
      </c>
      <c r="M25" s="5">
        <v>58769</v>
      </c>
      <c r="N25" s="5">
        <v>20055</v>
      </c>
      <c r="O25" s="5">
        <v>99437</v>
      </c>
      <c r="P25" t="s">
        <v>21</v>
      </c>
      <c r="Q25" s="8">
        <f t="shared" si="2"/>
        <v>1.3509745086591878E-2</v>
      </c>
      <c r="R25" s="8">
        <f t="shared" si="3"/>
        <v>6.0100097214539419E-3</v>
      </c>
      <c r="S25" s="8">
        <f t="shared" si="4"/>
        <v>3.3209866846354498E-2</v>
      </c>
      <c r="T25" s="11">
        <f t="shared" si="5"/>
        <v>18513.666666666668</v>
      </c>
      <c r="U25" s="11">
        <f t="shared" si="6"/>
        <v>101757.66666666667</v>
      </c>
      <c r="W25" t="s">
        <v>21</v>
      </c>
      <c r="X25" s="5">
        <v>4492590</v>
      </c>
      <c r="Y25" s="5">
        <v>64250</v>
      </c>
      <c r="Z25" s="5">
        <v>20683</v>
      </c>
      <c r="AA25" s="5">
        <v>94131</v>
      </c>
      <c r="AB25" t="s">
        <v>21</v>
      </c>
      <c r="AC25" s="5">
        <v>4420474</v>
      </c>
      <c r="AD25" s="5">
        <v>58866</v>
      </c>
      <c r="AE25" s="5">
        <v>19535</v>
      </c>
      <c r="AF25" s="5">
        <v>102456</v>
      </c>
      <c r="AG25" t="s">
        <v>21</v>
      </c>
      <c r="AH25" s="5">
        <v>4356081</v>
      </c>
      <c r="AI25" s="5">
        <v>66746</v>
      </c>
      <c r="AJ25" s="5">
        <v>18461</v>
      </c>
      <c r="AK25" s="5">
        <v>97167</v>
      </c>
      <c r="AL25" t="s">
        <v>21</v>
      </c>
      <c r="AM25" s="8">
        <f t="shared" si="7"/>
        <v>1.4308533066749968E-2</v>
      </c>
      <c r="AN25" s="8">
        <f t="shared" si="8"/>
        <v>6.637291513612165E-3</v>
      </c>
      <c r="AO25" s="8">
        <f t="shared" si="9"/>
        <v>3.3391616777902339E-2</v>
      </c>
    </row>
    <row r="26" spans="1:41">
      <c r="A26" t="s">
        <v>22</v>
      </c>
      <c r="B26" s="5">
        <v>2958990</v>
      </c>
      <c r="C26" s="5">
        <v>100645</v>
      </c>
      <c r="D26" s="5">
        <v>20126</v>
      </c>
      <c r="E26" s="5">
        <v>77562</v>
      </c>
      <c r="F26" t="s">
        <v>22</v>
      </c>
      <c r="G26" s="5">
        <v>2922866</v>
      </c>
      <c r="H26" s="5">
        <v>103737</v>
      </c>
      <c r="I26" s="5">
        <v>18674</v>
      </c>
      <c r="J26" s="5">
        <v>80543</v>
      </c>
      <c r="K26" t="s">
        <v>22</v>
      </c>
      <c r="L26" s="5">
        <v>2908771</v>
      </c>
      <c r="M26" s="5">
        <v>106880</v>
      </c>
      <c r="N26" s="5">
        <v>20605</v>
      </c>
      <c r="O26" s="5">
        <v>76587</v>
      </c>
      <c r="P26" t="s">
        <v>22</v>
      </c>
      <c r="Q26" s="8">
        <f t="shared" si="2"/>
        <v>3.5408395783372446E-2</v>
      </c>
      <c r="R26" s="8">
        <f t="shared" si="3"/>
        <v>1.0013853016427742E-2</v>
      </c>
      <c r="S26" s="8">
        <f t="shared" si="4"/>
        <v>4.0106203891032498E-2</v>
      </c>
      <c r="T26" s="11">
        <f t="shared" si="5"/>
        <v>19801.666666666668</v>
      </c>
      <c r="U26" s="11">
        <f t="shared" si="6"/>
        <v>78230.666666666672</v>
      </c>
      <c r="W26" t="s">
        <v>22</v>
      </c>
      <c r="X26" s="5">
        <v>2868581</v>
      </c>
      <c r="Y26" s="5">
        <v>103966</v>
      </c>
      <c r="Z26" s="5">
        <v>20194</v>
      </c>
      <c r="AA26" s="5">
        <v>75145</v>
      </c>
      <c r="AB26" t="s">
        <v>22</v>
      </c>
      <c r="AC26" s="5">
        <v>2861003</v>
      </c>
      <c r="AD26" s="5">
        <v>103498</v>
      </c>
      <c r="AE26" s="5">
        <v>24702</v>
      </c>
      <c r="AF26" s="5">
        <v>77518</v>
      </c>
      <c r="AG26" t="s">
        <v>22</v>
      </c>
      <c r="AH26" s="5">
        <v>2811291</v>
      </c>
      <c r="AI26" s="5">
        <v>102754</v>
      </c>
      <c r="AJ26" s="5">
        <v>24927</v>
      </c>
      <c r="AK26" s="5">
        <v>81889</v>
      </c>
      <c r="AL26" t="s">
        <v>22</v>
      </c>
      <c r="AM26" s="8">
        <f t="shared" si="7"/>
        <v>3.6321571267580899E-2</v>
      </c>
      <c r="AN26" s="8">
        <f t="shared" si="8"/>
        <v>1.2087925405019857E-2</v>
      </c>
      <c r="AO26" s="8">
        <f t="shared" si="9"/>
        <v>4.120377592363831E-2</v>
      </c>
    </row>
    <row r="27" spans="1:41">
      <c r="A27" t="s">
        <v>23</v>
      </c>
      <c r="B27" s="5">
        <v>1234933</v>
      </c>
      <c r="C27" s="5">
        <v>3037</v>
      </c>
      <c r="D27" s="5">
        <v>903</v>
      </c>
      <c r="E27" s="5">
        <v>13518</v>
      </c>
      <c r="F27" t="s">
        <v>23</v>
      </c>
      <c r="G27" s="5">
        <v>1217480</v>
      </c>
      <c r="H27" s="5">
        <v>3048</v>
      </c>
      <c r="I27" s="5">
        <v>1716</v>
      </c>
      <c r="J27" s="5">
        <v>16692</v>
      </c>
      <c r="K27" t="s">
        <v>23</v>
      </c>
      <c r="L27" s="5">
        <v>1214929</v>
      </c>
      <c r="M27" s="5">
        <v>3718</v>
      </c>
      <c r="N27" s="5">
        <v>432</v>
      </c>
      <c r="O27" s="5">
        <v>16547</v>
      </c>
      <c r="P27" t="s">
        <v>23</v>
      </c>
      <c r="Q27" s="8">
        <f t="shared" si="2"/>
        <v>2.6730531267604714E-3</v>
      </c>
      <c r="R27" s="8">
        <f t="shared" si="3"/>
        <v>1.2527479566371005E-3</v>
      </c>
      <c r="S27" s="8">
        <f t="shared" si="4"/>
        <v>1.9215373943004432E-2</v>
      </c>
      <c r="T27" s="11">
        <f t="shared" si="5"/>
        <v>1017</v>
      </c>
      <c r="U27" s="11">
        <f t="shared" si="6"/>
        <v>15585.666666666666</v>
      </c>
      <c r="W27" t="s">
        <v>23</v>
      </c>
      <c r="X27" s="5">
        <v>1215225</v>
      </c>
      <c r="Y27" s="5">
        <v>3700</v>
      </c>
      <c r="Z27" s="5">
        <v>1235</v>
      </c>
      <c r="AA27" s="5">
        <v>16760</v>
      </c>
      <c r="AB27" t="s">
        <v>23</v>
      </c>
      <c r="AC27" s="5">
        <v>1193907</v>
      </c>
      <c r="AD27" s="5">
        <v>3834</v>
      </c>
      <c r="AE27" s="5">
        <v>1876</v>
      </c>
      <c r="AF27" s="5">
        <v>17702</v>
      </c>
      <c r="AG27" t="s">
        <v>23</v>
      </c>
      <c r="AH27" s="5">
        <v>1196527</v>
      </c>
      <c r="AI27" s="5">
        <v>3180</v>
      </c>
      <c r="AJ27" s="5">
        <v>1284</v>
      </c>
      <c r="AK27" s="5">
        <v>16865</v>
      </c>
      <c r="AL27" t="s">
        <v>23</v>
      </c>
      <c r="AM27" s="8">
        <f t="shared" si="7"/>
        <v>2.9714401722403588E-3</v>
      </c>
      <c r="AN27" s="8">
        <f t="shared" si="8"/>
        <v>1.8357368468097442E-3</v>
      </c>
      <c r="AO27" s="8">
        <f t="shared" si="9"/>
        <v>2.1460745613209854E-2</v>
      </c>
    </row>
    <row r="28" spans="1:41">
      <c r="A28" t="s">
        <v>24</v>
      </c>
      <c r="B28" s="5">
        <v>2915277</v>
      </c>
      <c r="C28" s="5">
        <v>33420</v>
      </c>
      <c r="D28" s="5">
        <v>7025</v>
      </c>
      <c r="E28" s="5">
        <v>60586</v>
      </c>
      <c r="F28" t="s">
        <v>24</v>
      </c>
      <c r="G28" s="5">
        <v>2890814</v>
      </c>
      <c r="H28" s="5">
        <v>37161</v>
      </c>
      <c r="I28" s="5">
        <v>6382</v>
      </c>
      <c r="J28" s="5">
        <v>59060</v>
      </c>
      <c r="K28" t="s">
        <v>24</v>
      </c>
      <c r="L28" s="5">
        <v>2881692</v>
      </c>
      <c r="M28" s="5">
        <v>36897</v>
      </c>
      <c r="N28" s="5">
        <v>4960</v>
      </c>
      <c r="O28" s="5">
        <v>55850</v>
      </c>
      <c r="P28" t="s">
        <v>24</v>
      </c>
      <c r="Q28" s="8">
        <f t="shared" si="2"/>
        <v>1.2371165347937443E-2</v>
      </c>
      <c r="R28" s="8">
        <f t="shared" si="3"/>
        <v>3.1634919218743057E-3</v>
      </c>
      <c r="S28" s="8">
        <f t="shared" si="4"/>
        <v>3.0365093638220819E-2</v>
      </c>
      <c r="T28" s="11">
        <f t="shared" si="5"/>
        <v>6122.333333333333</v>
      </c>
      <c r="U28" s="11">
        <f t="shared" si="6"/>
        <v>58498.666666666664</v>
      </c>
      <c r="W28" t="s">
        <v>24</v>
      </c>
      <c r="X28" s="5">
        <v>2863373</v>
      </c>
      <c r="Y28" s="5">
        <v>41004</v>
      </c>
      <c r="Z28" s="5">
        <v>6767</v>
      </c>
      <c r="AA28" s="5">
        <v>52536</v>
      </c>
      <c r="AB28" t="s">
        <v>24</v>
      </c>
      <c r="AC28" s="5">
        <v>2852887</v>
      </c>
      <c r="AD28" s="5">
        <v>44505</v>
      </c>
      <c r="AE28" s="5">
        <v>5927</v>
      </c>
      <c r="AF28" s="5">
        <v>53818</v>
      </c>
      <c r="AG28" t="s">
        <v>24</v>
      </c>
      <c r="AH28" s="5">
        <v>2769496</v>
      </c>
      <c r="AI28" s="5">
        <v>43256</v>
      </c>
      <c r="AJ28" s="5">
        <v>7300</v>
      </c>
      <c r="AK28" s="5">
        <v>57578</v>
      </c>
      <c r="AL28" t="s">
        <v>24</v>
      </c>
      <c r="AM28" s="8">
        <f t="shared" si="7"/>
        <v>1.5174252005360512E-2</v>
      </c>
      <c r="AN28" s="8">
        <f t="shared" si="8"/>
        <v>3.5303962099005417E-3</v>
      </c>
      <c r="AO28" s="8">
        <f t="shared" si="9"/>
        <v>2.9121981116154303E-2</v>
      </c>
    </row>
    <row r="29" spans="1:41">
      <c r="A29" t="s">
        <v>25</v>
      </c>
      <c r="B29" s="5">
        <v>514545</v>
      </c>
      <c r="C29" s="5">
        <v>4758</v>
      </c>
      <c r="D29" s="5">
        <v>6213</v>
      </c>
      <c r="E29" s="5">
        <v>21487</v>
      </c>
      <c r="F29" t="s">
        <v>25</v>
      </c>
      <c r="G29" s="5">
        <v>514776</v>
      </c>
      <c r="H29" s="5">
        <v>3876</v>
      </c>
      <c r="I29" s="5">
        <v>6153</v>
      </c>
      <c r="J29" s="5">
        <v>28187</v>
      </c>
      <c r="K29" t="s">
        <v>25</v>
      </c>
      <c r="L29" s="5">
        <v>508613</v>
      </c>
      <c r="M29" s="5">
        <v>3997</v>
      </c>
      <c r="N29" s="5">
        <v>5645</v>
      </c>
      <c r="O29" s="5">
        <v>25114</v>
      </c>
      <c r="P29" t="s">
        <v>25</v>
      </c>
      <c r="Q29" s="8">
        <f t="shared" si="2"/>
        <v>8.2129662261189364E-3</v>
      </c>
      <c r="R29" s="8">
        <f t="shared" si="3"/>
        <v>1.7517923020735363E-2</v>
      </c>
      <c r="S29" s="8">
        <f t="shared" si="4"/>
        <v>7.263777653889561E-2</v>
      </c>
      <c r="T29" s="11">
        <f t="shared" si="5"/>
        <v>6003.666666666667</v>
      </c>
      <c r="U29" s="11">
        <f t="shared" si="6"/>
        <v>24929.333333333332</v>
      </c>
      <c r="W29" t="s">
        <v>25</v>
      </c>
      <c r="X29" s="5">
        <v>496311</v>
      </c>
      <c r="Y29" s="5">
        <v>3352</v>
      </c>
      <c r="Z29" s="5">
        <v>6136</v>
      </c>
      <c r="AA29" s="5">
        <v>28169</v>
      </c>
      <c r="AB29" t="s">
        <v>25</v>
      </c>
      <c r="AC29" s="5">
        <v>484043</v>
      </c>
      <c r="AD29" s="5">
        <v>3774</v>
      </c>
      <c r="AE29" s="5">
        <v>7876</v>
      </c>
      <c r="AF29" s="5">
        <v>27183</v>
      </c>
      <c r="AG29" t="s">
        <v>25</v>
      </c>
      <c r="AH29" s="5">
        <v>488297</v>
      </c>
      <c r="AI29" s="5">
        <v>5243</v>
      </c>
      <c r="AJ29" s="5">
        <v>5713</v>
      </c>
      <c r="AK29" s="5">
        <v>22471</v>
      </c>
      <c r="AL29" t="s">
        <v>25</v>
      </c>
      <c r="AM29" s="8">
        <f t="shared" si="7"/>
        <v>8.4220144881254969E-3</v>
      </c>
      <c r="AN29" s="8">
        <f t="shared" si="8"/>
        <v>2.0216420755730293E-2</v>
      </c>
      <c r="AO29" s="8">
        <f t="shared" si="9"/>
        <v>7.9534909389703992E-2</v>
      </c>
    </row>
    <row r="30" spans="1:41">
      <c r="A30" t="s">
        <v>26</v>
      </c>
      <c r="B30" s="5">
        <v>1001268</v>
      </c>
      <c r="C30" s="5">
        <v>8159</v>
      </c>
      <c r="D30" s="5">
        <v>3104</v>
      </c>
      <c r="E30" s="5">
        <v>27561</v>
      </c>
      <c r="F30" t="s">
        <v>26</v>
      </c>
      <c r="G30" s="5">
        <v>986223</v>
      </c>
      <c r="H30" s="5">
        <v>5579</v>
      </c>
      <c r="I30" s="5">
        <v>3183</v>
      </c>
      <c r="J30" s="5">
        <v>24350</v>
      </c>
      <c r="K30" t="s">
        <v>26</v>
      </c>
      <c r="L30" s="5">
        <v>996639</v>
      </c>
      <c r="M30" s="5">
        <v>6867</v>
      </c>
      <c r="N30" s="5">
        <v>2768</v>
      </c>
      <c r="O30" s="5">
        <v>27271</v>
      </c>
      <c r="P30" t="s">
        <v>26</v>
      </c>
      <c r="Q30" s="8">
        <f t="shared" si="2"/>
        <v>6.9048600429605948E-3</v>
      </c>
      <c r="R30" s="8">
        <f t="shared" si="3"/>
        <v>4.547917877310184E-3</v>
      </c>
      <c r="S30" s="8">
        <f t="shared" si="4"/>
        <v>3.9870773215654243E-2</v>
      </c>
      <c r="T30" s="11">
        <f t="shared" si="5"/>
        <v>3018.3333333333335</v>
      </c>
      <c r="U30" s="11">
        <f t="shared" si="6"/>
        <v>26394</v>
      </c>
      <c r="W30" t="s">
        <v>26</v>
      </c>
      <c r="X30" s="5">
        <v>974207</v>
      </c>
      <c r="Y30" s="5">
        <v>5806</v>
      </c>
      <c r="Z30" s="5">
        <v>5389</v>
      </c>
      <c r="AA30" s="5">
        <v>23977</v>
      </c>
      <c r="AB30" t="s">
        <v>26</v>
      </c>
      <c r="AC30" s="5">
        <v>974005</v>
      </c>
      <c r="AD30" s="5">
        <v>7565</v>
      </c>
      <c r="AE30" s="5">
        <v>4733</v>
      </c>
      <c r="AF30" s="5">
        <v>27685</v>
      </c>
      <c r="AG30" t="s">
        <v>26</v>
      </c>
      <c r="AH30" s="5">
        <v>967636</v>
      </c>
      <c r="AI30" s="5">
        <v>6375</v>
      </c>
      <c r="AJ30" s="5">
        <v>4341</v>
      </c>
      <c r="AK30" s="5">
        <v>27652</v>
      </c>
      <c r="AL30" t="s">
        <v>26</v>
      </c>
      <c r="AM30" s="8">
        <f t="shared" si="7"/>
        <v>6.7719579347071592E-3</v>
      </c>
      <c r="AN30" s="8">
        <f t="shared" si="8"/>
        <v>7.4266462707329138E-3</v>
      </c>
      <c r="AO30" s="8">
        <f t="shared" si="9"/>
        <v>4.0735890047919138E-2</v>
      </c>
    </row>
    <row r="31" spans="1:41">
      <c r="A31" t="s">
        <v>27</v>
      </c>
      <c r="B31" s="5">
        <v>1461037</v>
      </c>
      <c r="C31" s="5">
        <v>44780</v>
      </c>
      <c r="D31" s="5">
        <v>3634</v>
      </c>
      <c r="E31" s="5">
        <v>23281</v>
      </c>
      <c r="F31" t="s">
        <v>27</v>
      </c>
      <c r="G31" s="5">
        <v>1426768</v>
      </c>
      <c r="H31" s="5">
        <v>41741</v>
      </c>
      <c r="I31" s="5">
        <v>3211</v>
      </c>
      <c r="J31" s="5">
        <v>25010</v>
      </c>
      <c r="K31" t="s">
        <v>27</v>
      </c>
      <c r="L31" s="5">
        <v>1402611</v>
      </c>
      <c r="M31" s="5">
        <v>43262</v>
      </c>
      <c r="N31" s="5">
        <v>5009</v>
      </c>
      <c r="O31" s="5">
        <v>27197</v>
      </c>
      <c r="P31" t="s">
        <v>27</v>
      </c>
      <c r="Q31" s="8">
        <f t="shared" si="2"/>
        <v>3.0249514266215676E-2</v>
      </c>
      <c r="R31" s="8">
        <f t="shared" si="3"/>
        <v>4.1243368929833038E-3</v>
      </c>
      <c r="S31" s="8">
        <f t="shared" si="4"/>
        <v>2.6645836076290508E-2</v>
      </c>
      <c r="T31" s="11">
        <f t="shared" si="5"/>
        <v>3951.3333333333335</v>
      </c>
      <c r="U31" s="11">
        <f t="shared" si="6"/>
        <v>25162.666666666668</v>
      </c>
      <c r="W31" t="s">
        <v>27</v>
      </c>
      <c r="X31" s="5">
        <v>1356018</v>
      </c>
      <c r="Y31" s="5">
        <v>46044</v>
      </c>
      <c r="Z31" s="5">
        <v>5026</v>
      </c>
      <c r="AA31" s="5">
        <v>22751</v>
      </c>
      <c r="AB31" t="s">
        <v>27</v>
      </c>
      <c r="AC31" s="5">
        <v>1314988</v>
      </c>
      <c r="AD31" s="5">
        <v>48883</v>
      </c>
      <c r="AE31" s="5">
        <v>5926</v>
      </c>
      <c r="AF31" s="5">
        <v>28644</v>
      </c>
      <c r="AG31" t="s">
        <v>27</v>
      </c>
      <c r="AH31" s="5">
        <v>1279533</v>
      </c>
      <c r="AI31" s="5">
        <v>54406</v>
      </c>
      <c r="AJ31" s="5">
        <v>6100</v>
      </c>
      <c r="AK31" s="5">
        <v>26530</v>
      </c>
      <c r="AL31" t="s">
        <v>27</v>
      </c>
      <c r="AM31" s="8">
        <f t="shared" si="7"/>
        <v>3.7800664668795829E-2</v>
      </c>
      <c r="AN31" s="8">
        <f t="shared" si="8"/>
        <v>6.4577088615504633E-3</v>
      </c>
      <c r="AO31" s="8">
        <f t="shared" si="9"/>
        <v>2.9976376653316907E-2</v>
      </c>
    </row>
    <row r="32" spans="1:41">
      <c r="A32" t="s">
        <v>28</v>
      </c>
      <c r="B32" s="5">
        <v>723275</v>
      </c>
      <c r="C32" s="5">
        <v>6327</v>
      </c>
      <c r="D32" s="5">
        <v>2287</v>
      </c>
      <c r="E32" s="5">
        <v>17478</v>
      </c>
      <c r="F32" t="s">
        <v>28</v>
      </c>
      <c r="G32" s="5">
        <v>713985</v>
      </c>
      <c r="H32" s="5">
        <v>6431</v>
      </c>
      <c r="I32" s="5">
        <v>1847</v>
      </c>
      <c r="J32" s="5">
        <v>18327</v>
      </c>
      <c r="K32" t="s">
        <v>28</v>
      </c>
      <c r="L32" s="5">
        <v>712701</v>
      </c>
      <c r="M32" s="5">
        <v>5162</v>
      </c>
      <c r="N32" s="5">
        <v>1951</v>
      </c>
      <c r="O32" s="5">
        <v>17018</v>
      </c>
      <c r="P32" t="s">
        <v>28</v>
      </c>
      <c r="Q32" s="8">
        <f t="shared" si="2"/>
        <v>8.3350349145868228E-3</v>
      </c>
      <c r="R32" s="8">
        <f t="shared" si="3"/>
        <v>4.246297835399958E-3</v>
      </c>
      <c r="S32" s="8">
        <f t="shared" si="4"/>
        <v>3.6965708939217183E-2</v>
      </c>
      <c r="T32" s="11">
        <f t="shared" si="5"/>
        <v>2028.3333333333333</v>
      </c>
      <c r="U32" s="11">
        <f t="shared" si="6"/>
        <v>17607.666666666668</v>
      </c>
      <c r="W32" t="s">
        <v>28</v>
      </c>
      <c r="X32" s="5">
        <v>705515</v>
      </c>
      <c r="Y32" s="5">
        <v>6346</v>
      </c>
      <c r="Z32" s="5">
        <v>1993</v>
      </c>
      <c r="AA32" s="5">
        <v>22011</v>
      </c>
      <c r="AB32" t="s">
        <v>28</v>
      </c>
      <c r="AC32" s="5">
        <v>696314</v>
      </c>
      <c r="AD32" s="5">
        <v>6198</v>
      </c>
      <c r="AE32" s="5">
        <v>1995</v>
      </c>
      <c r="AF32" s="5">
        <v>19112</v>
      </c>
      <c r="AG32" t="s">
        <v>28</v>
      </c>
      <c r="AH32" s="5">
        <v>685701</v>
      </c>
      <c r="AI32" s="5">
        <v>5109</v>
      </c>
      <c r="AJ32" s="5">
        <v>2095</v>
      </c>
      <c r="AK32" s="5">
        <v>17754</v>
      </c>
      <c r="AL32" t="s">
        <v>28</v>
      </c>
      <c r="AM32" s="8">
        <f t="shared" si="7"/>
        <v>8.4564054169281398E-3</v>
      </c>
      <c r="AN32" s="8">
        <f t="shared" si="8"/>
        <v>4.3814252921250312E-3</v>
      </c>
      <c r="AO32" s="8">
        <f t="shared" si="9"/>
        <v>4.2540939069716358E-2</v>
      </c>
    </row>
    <row r="33" spans="1:41">
      <c r="A33" t="s">
        <v>29</v>
      </c>
      <c r="B33" s="5">
        <v>4421054</v>
      </c>
      <c r="C33" s="5">
        <v>510746</v>
      </c>
      <c r="D33" s="5">
        <v>10796</v>
      </c>
      <c r="E33" s="5">
        <v>118774</v>
      </c>
      <c r="F33" t="s">
        <v>29</v>
      </c>
      <c r="G33" s="5">
        <v>4397527</v>
      </c>
      <c r="H33" s="5">
        <v>514636</v>
      </c>
      <c r="I33" s="5">
        <v>11297</v>
      </c>
      <c r="J33" s="5">
        <v>112666</v>
      </c>
      <c r="K33" t="s">
        <v>29</v>
      </c>
      <c r="L33" s="5">
        <v>4409601</v>
      </c>
      <c r="M33" s="5">
        <v>521066</v>
      </c>
      <c r="N33" s="5">
        <v>11723</v>
      </c>
      <c r="O33" s="5">
        <v>130035</v>
      </c>
      <c r="P33" t="s">
        <v>29</v>
      </c>
      <c r="Q33" s="8">
        <f t="shared" si="2"/>
        <v>0.11690555814850445</v>
      </c>
      <c r="R33" s="8">
        <f t="shared" si="3"/>
        <v>3.6291540323468638E-3</v>
      </c>
      <c r="S33" s="8">
        <f t="shared" si="4"/>
        <v>4.0993208832373694E-2</v>
      </c>
      <c r="T33" s="11">
        <f t="shared" si="5"/>
        <v>11272</v>
      </c>
      <c r="U33" s="11">
        <f t="shared" si="6"/>
        <v>120491.66666666667</v>
      </c>
      <c r="W33" t="s">
        <v>29</v>
      </c>
      <c r="X33" s="5">
        <v>4328133</v>
      </c>
      <c r="Y33" s="5">
        <v>509502</v>
      </c>
      <c r="Z33" s="5">
        <v>12420</v>
      </c>
      <c r="AA33" s="5">
        <v>123553</v>
      </c>
      <c r="AB33" t="s">
        <v>29</v>
      </c>
      <c r="AC33" s="5">
        <v>4285182</v>
      </c>
      <c r="AD33" s="5">
        <v>497417</v>
      </c>
      <c r="AE33" s="5">
        <v>13249</v>
      </c>
      <c r="AF33" s="5">
        <v>140033</v>
      </c>
      <c r="AG33" t="s">
        <v>29</v>
      </c>
      <c r="AH33" s="5">
        <v>4281288</v>
      </c>
      <c r="AI33" s="5">
        <v>470791</v>
      </c>
      <c r="AJ33" s="5">
        <v>15227</v>
      </c>
      <c r="AK33" s="5">
        <v>133018</v>
      </c>
      <c r="AL33" t="s">
        <v>29</v>
      </c>
      <c r="AM33" s="8">
        <f t="shared" si="7"/>
        <v>0.11459910785931138</v>
      </c>
      <c r="AN33" s="8">
        <f t="shared" si="8"/>
        <v>4.5059636587684495E-3</v>
      </c>
      <c r="AO33" s="8">
        <f t="shared" si="9"/>
        <v>4.6230223257321165E-2</v>
      </c>
    </row>
    <row r="34" spans="1:41">
      <c r="A34" t="s">
        <v>30</v>
      </c>
      <c r="B34" s="5">
        <v>907965</v>
      </c>
      <c r="C34" s="5">
        <v>9567</v>
      </c>
      <c r="D34" s="5">
        <v>6079</v>
      </c>
      <c r="E34" s="5">
        <v>18115</v>
      </c>
      <c r="F34" t="s">
        <v>30</v>
      </c>
      <c r="G34" s="5">
        <v>875031</v>
      </c>
      <c r="H34" s="5">
        <v>9533</v>
      </c>
      <c r="I34" s="5">
        <v>5001</v>
      </c>
      <c r="J34" s="5">
        <v>15686</v>
      </c>
      <c r="K34" t="s">
        <v>30</v>
      </c>
      <c r="L34" s="5">
        <v>866572</v>
      </c>
      <c r="M34" s="5">
        <v>9231</v>
      </c>
      <c r="N34" s="5">
        <v>5434</v>
      </c>
      <c r="O34" s="5">
        <v>17589</v>
      </c>
      <c r="P34" t="s">
        <v>30</v>
      </c>
      <c r="Q34" s="8">
        <f t="shared" si="2"/>
        <v>1.0692686505875675E-2</v>
      </c>
      <c r="R34" s="8">
        <f t="shared" si="3"/>
        <v>9.4302666217443189E-3</v>
      </c>
      <c r="S34" s="8">
        <f t="shared" si="4"/>
        <v>2.9404662862008078E-2</v>
      </c>
      <c r="T34" s="11">
        <f t="shared" si="5"/>
        <v>5504.666666666667</v>
      </c>
      <c r="U34" s="11">
        <f t="shared" si="6"/>
        <v>17130</v>
      </c>
      <c r="W34" t="s">
        <v>30</v>
      </c>
      <c r="X34" s="5">
        <v>877959</v>
      </c>
      <c r="Y34" s="5">
        <v>12460</v>
      </c>
      <c r="Z34" s="5">
        <v>6307</v>
      </c>
      <c r="AA34" s="5">
        <v>19839</v>
      </c>
      <c r="AB34" t="s">
        <v>30</v>
      </c>
      <c r="AC34" s="5">
        <v>877360</v>
      </c>
      <c r="AD34" s="5">
        <v>8091</v>
      </c>
      <c r="AE34" s="5">
        <v>5327</v>
      </c>
      <c r="AF34" s="5">
        <v>20033</v>
      </c>
      <c r="AG34" t="s">
        <v>30</v>
      </c>
      <c r="AH34" s="5">
        <v>872554</v>
      </c>
      <c r="AI34" s="5">
        <v>10934</v>
      </c>
      <c r="AJ34" s="5">
        <v>7368</v>
      </c>
      <c r="AK34" s="5">
        <v>17945</v>
      </c>
      <c r="AL34" t="s">
        <v>30</v>
      </c>
      <c r="AM34" s="8">
        <f t="shared" si="7"/>
        <v>1.1981172606134315E-2</v>
      </c>
      <c r="AN34" s="8">
        <f t="shared" si="8"/>
        <v>1.0782047397430966E-2</v>
      </c>
      <c r="AO34" s="8">
        <f t="shared" si="9"/>
        <v>3.2921255354536813E-2</v>
      </c>
    </row>
    <row r="35" spans="1:41">
      <c r="A35" t="s">
        <v>31</v>
      </c>
      <c r="B35" s="5">
        <v>9434909</v>
      </c>
      <c r="C35" s="5">
        <v>2615708</v>
      </c>
      <c r="D35" s="5">
        <v>68637</v>
      </c>
      <c r="E35" s="5">
        <v>584422</v>
      </c>
      <c r="F35" t="s">
        <v>31</v>
      </c>
      <c r="G35" s="5">
        <v>9310791</v>
      </c>
      <c r="H35" s="5">
        <v>2607925</v>
      </c>
      <c r="I35" s="5">
        <v>67910</v>
      </c>
      <c r="J35" s="5">
        <v>555976</v>
      </c>
      <c r="K35" t="s">
        <v>31</v>
      </c>
      <c r="L35" s="5">
        <v>9427680</v>
      </c>
      <c r="M35" s="5">
        <v>2644978</v>
      </c>
      <c r="N35" s="5">
        <v>66673</v>
      </c>
      <c r="O35" s="5">
        <v>584649</v>
      </c>
      <c r="P35" t="s">
        <v>31</v>
      </c>
      <c r="Q35" s="8">
        <f t="shared" si="2"/>
        <v>0.27929240297046359</v>
      </c>
      <c r="R35" s="8">
        <f t="shared" si="3"/>
        <v>9.5166384060000626E-3</v>
      </c>
      <c r="S35" s="8">
        <f t="shared" si="4"/>
        <v>9.1723139995793082E-2</v>
      </c>
      <c r="T35" s="11">
        <f t="shared" si="5"/>
        <v>67740</v>
      </c>
      <c r="U35" s="11">
        <f t="shared" si="6"/>
        <v>575015.66666666663</v>
      </c>
      <c r="W35" t="s">
        <v>31</v>
      </c>
      <c r="X35" s="5">
        <v>9291557</v>
      </c>
      <c r="Y35" s="5">
        <v>2636851</v>
      </c>
      <c r="Z35" s="5">
        <v>66595</v>
      </c>
      <c r="AA35" s="5">
        <v>577983</v>
      </c>
      <c r="AB35" t="s">
        <v>31</v>
      </c>
      <c r="AC35" s="5">
        <v>9276438</v>
      </c>
      <c r="AD35" s="5">
        <v>2650013</v>
      </c>
      <c r="AE35" s="5">
        <v>61618</v>
      </c>
      <c r="AF35" s="5">
        <v>583151</v>
      </c>
      <c r="AG35" t="s">
        <v>31</v>
      </c>
      <c r="AH35" s="5">
        <v>9169233</v>
      </c>
      <c r="AI35" s="5">
        <v>2593733</v>
      </c>
      <c r="AJ35" s="5">
        <v>58198</v>
      </c>
      <c r="AK35" s="5">
        <v>576752</v>
      </c>
      <c r="AL35" t="s">
        <v>31</v>
      </c>
      <c r="AM35" s="8">
        <f t="shared" si="7"/>
        <v>0.28411624261804386</v>
      </c>
      <c r="AN35" s="8">
        <f t="shared" si="8"/>
        <v>8.8419687170254117E-3</v>
      </c>
      <c r="AO35" s="8">
        <f t="shared" si="9"/>
        <v>9.3877540437243071E-2</v>
      </c>
    </row>
    <row r="36" spans="1:41">
      <c r="A36" t="s">
        <v>32</v>
      </c>
      <c r="B36" s="5">
        <v>4937952</v>
      </c>
      <c r="C36" s="5">
        <v>55608</v>
      </c>
      <c r="D36" s="5">
        <v>7768</v>
      </c>
      <c r="E36" s="5">
        <v>87959</v>
      </c>
      <c r="F36" t="s">
        <v>32</v>
      </c>
      <c r="G36" s="5">
        <v>4858875</v>
      </c>
      <c r="H36" s="5">
        <v>47231</v>
      </c>
      <c r="I36" s="5">
        <v>7907</v>
      </c>
      <c r="J36" s="5">
        <v>87368</v>
      </c>
      <c r="K36" t="s">
        <v>32</v>
      </c>
      <c r="L36" s="5">
        <v>4780350</v>
      </c>
      <c r="M36" s="5">
        <v>46327</v>
      </c>
      <c r="N36" s="5">
        <v>10307</v>
      </c>
      <c r="O36" s="5">
        <v>82854</v>
      </c>
      <c r="P36" t="s">
        <v>32</v>
      </c>
      <c r="Q36" s="8">
        <f t="shared" si="2"/>
        <v>1.0232845495393245E-2</v>
      </c>
      <c r="R36" s="8">
        <f t="shared" si="3"/>
        <v>2.6799842761603011E-3</v>
      </c>
      <c r="S36" s="8">
        <f t="shared" si="4"/>
        <v>2.6762847241622336E-2</v>
      </c>
      <c r="T36" s="11">
        <f t="shared" si="5"/>
        <v>8660.6666666666661</v>
      </c>
      <c r="U36" s="11">
        <f t="shared" si="6"/>
        <v>86060.333333333328</v>
      </c>
      <c r="W36" t="s">
        <v>32</v>
      </c>
      <c r="X36" s="5">
        <v>4626006</v>
      </c>
      <c r="Y36" s="5">
        <v>47899</v>
      </c>
      <c r="Z36" s="5">
        <v>9183</v>
      </c>
      <c r="AA36" s="5">
        <v>79649</v>
      </c>
      <c r="AB36" t="s">
        <v>32</v>
      </c>
      <c r="AC36" s="5">
        <v>4524800</v>
      </c>
      <c r="AD36" s="5">
        <v>50306</v>
      </c>
      <c r="AE36" s="5">
        <v>10219</v>
      </c>
      <c r="AF36" s="5">
        <v>79234</v>
      </c>
      <c r="AG36" t="s">
        <v>32</v>
      </c>
      <c r="AH36" s="5">
        <v>4431005</v>
      </c>
      <c r="AI36" s="5">
        <v>50467</v>
      </c>
      <c r="AJ36" s="5">
        <v>11121</v>
      </c>
      <c r="AK36" s="5">
        <v>79919</v>
      </c>
      <c r="AL36" t="s">
        <v>32</v>
      </c>
      <c r="AM36" s="8">
        <f t="shared" si="7"/>
        <v>1.0946404717309054E-2</v>
      </c>
      <c r="AN36" s="8">
        <f t="shared" si="8"/>
        <v>3.3900492508416535E-3</v>
      </c>
      <c r="AO36" s="8">
        <f t="shared" si="9"/>
        <v>2.6637180105539462E-2</v>
      </c>
    </row>
    <row r="37" spans="1:41">
      <c r="A37" t="s">
        <v>33</v>
      </c>
      <c r="B37" s="5">
        <v>405490</v>
      </c>
      <c r="C37" s="5">
        <v>2870</v>
      </c>
      <c r="D37" s="5">
        <v>1019</v>
      </c>
      <c r="E37" s="5">
        <v>12830</v>
      </c>
      <c r="F37" t="s">
        <v>33</v>
      </c>
      <c r="G37" s="5">
        <v>398691</v>
      </c>
      <c r="H37" s="5">
        <v>2939</v>
      </c>
      <c r="I37" s="5">
        <v>820</v>
      </c>
      <c r="J37" s="5">
        <v>13525</v>
      </c>
      <c r="K37" t="s">
        <v>33</v>
      </c>
      <c r="L37" s="5">
        <v>405145</v>
      </c>
      <c r="M37" s="5">
        <v>2137</v>
      </c>
      <c r="N37" s="5">
        <v>2062</v>
      </c>
      <c r="O37" s="5">
        <v>15495</v>
      </c>
      <c r="P37" t="s">
        <v>33</v>
      </c>
      <c r="Q37" s="8">
        <f t="shared" si="2"/>
        <v>6.5706021370581626E-3</v>
      </c>
      <c r="R37" s="8">
        <f t="shared" si="3"/>
        <v>4.8357146221795801E-3</v>
      </c>
      <c r="S37" s="8">
        <f t="shared" si="4"/>
        <v>5.1996943548837993E-2</v>
      </c>
      <c r="T37" s="11">
        <f t="shared" si="5"/>
        <v>1300.3333333333333</v>
      </c>
      <c r="U37" s="11">
        <f t="shared" si="6"/>
        <v>13950</v>
      </c>
      <c r="W37" t="s">
        <v>33</v>
      </c>
      <c r="X37" s="5">
        <v>406027</v>
      </c>
      <c r="Y37" s="5">
        <v>2140</v>
      </c>
      <c r="Z37" s="5">
        <v>2358</v>
      </c>
      <c r="AA37" s="5">
        <v>11933</v>
      </c>
      <c r="AB37" t="s">
        <v>33</v>
      </c>
      <c r="AC37" s="5">
        <v>404165</v>
      </c>
      <c r="AD37" s="5">
        <v>1497</v>
      </c>
      <c r="AE37" s="5">
        <v>878</v>
      </c>
      <c r="AF37" s="5">
        <v>15532</v>
      </c>
      <c r="AG37" t="s">
        <v>33</v>
      </c>
      <c r="AH37" s="5">
        <v>388595</v>
      </c>
      <c r="AI37" s="5">
        <v>2588</v>
      </c>
      <c r="AJ37" s="5">
        <v>1112</v>
      </c>
      <c r="AK37" s="5">
        <v>13553</v>
      </c>
      <c r="AL37" t="s">
        <v>33</v>
      </c>
      <c r="AM37" s="8">
        <f t="shared" si="7"/>
        <v>5.1927490037846592E-3</v>
      </c>
      <c r="AN37" s="8">
        <f t="shared" si="8"/>
        <v>5.4698704239526984E-3</v>
      </c>
      <c r="AO37" s="8">
        <f t="shared" si="9"/>
        <v>5.1587311568848902E-2</v>
      </c>
    </row>
    <row r="38" spans="1:41">
      <c r="A38" t="s">
        <v>34</v>
      </c>
      <c r="B38" s="5">
        <v>5589179</v>
      </c>
      <c r="C38" s="5">
        <v>83924</v>
      </c>
      <c r="D38" s="5">
        <v>14535</v>
      </c>
      <c r="E38" s="5">
        <v>127235</v>
      </c>
      <c r="F38" t="s">
        <v>34</v>
      </c>
      <c r="G38" s="5">
        <v>5524421</v>
      </c>
      <c r="H38" s="5">
        <v>87413</v>
      </c>
      <c r="I38" s="5">
        <v>17245</v>
      </c>
      <c r="J38" s="5">
        <v>121772</v>
      </c>
      <c r="K38" t="s">
        <v>34</v>
      </c>
      <c r="L38" s="5">
        <v>5476583</v>
      </c>
      <c r="M38" s="5">
        <v>79760</v>
      </c>
      <c r="N38" s="5">
        <v>15851</v>
      </c>
      <c r="O38" s="5">
        <v>114359</v>
      </c>
      <c r="P38" t="s">
        <v>34</v>
      </c>
      <c r="Q38" s="8">
        <f t="shared" si="2"/>
        <v>1.5135276084658018E-2</v>
      </c>
      <c r="R38" s="8">
        <f t="shared" si="3"/>
        <v>4.2969155956628672E-3</v>
      </c>
      <c r="S38" s="8">
        <f t="shared" si="4"/>
        <v>3.2986674551286142E-2</v>
      </c>
      <c r="T38" s="11">
        <f t="shared" si="5"/>
        <v>15877</v>
      </c>
      <c r="U38" s="11">
        <f t="shared" si="6"/>
        <v>121122</v>
      </c>
      <c r="W38" t="s">
        <v>34</v>
      </c>
      <c r="X38" s="5">
        <v>5435982</v>
      </c>
      <c r="Y38" s="5">
        <v>86890</v>
      </c>
      <c r="Z38" s="5">
        <v>16758</v>
      </c>
      <c r="AA38" s="5">
        <v>127034</v>
      </c>
      <c r="AB38" t="s">
        <v>34</v>
      </c>
      <c r="AC38" s="5">
        <v>5381435</v>
      </c>
      <c r="AD38" s="5">
        <v>95698</v>
      </c>
      <c r="AE38" s="5">
        <v>14753</v>
      </c>
      <c r="AF38" s="5">
        <v>127226</v>
      </c>
      <c r="AG38" t="s">
        <v>34</v>
      </c>
      <c r="AH38" s="5">
        <v>5330410</v>
      </c>
      <c r="AI38" s="5">
        <v>90734</v>
      </c>
      <c r="AJ38" s="5">
        <v>16864</v>
      </c>
      <c r="AK38" s="5">
        <v>116550</v>
      </c>
      <c r="AL38" t="s">
        <v>34</v>
      </c>
      <c r="AM38" s="8">
        <f t="shared" si="7"/>
        <v>1.6926240292269665E-2</v>
      </c>
      <c r="AN38" s="8">
        <f t="shared" si="8"/>
        <v>4.479691371257837E-3</v>
      </c>
      <c r="AO38" s="8">
        <f t="shared" si="9"/>
        <v>3.4562747824670184E-2</v>
      </c>
    </row>
    <row r="39" spans="1:41">
      <c r="A39" t="s">
        <v>35</v>
      </c>
      <c r="B39" s="5">
        <v>1786689</v>
      </c>
      <c r="C39" s="5">
        <v>7609</v>
      </c>
      <c r="D39" s="5">
        <v>4259</v>
      </c>
      <c r="E39" s="5">
        <v>26055</v>
      </c>
      <c r="F39" t="s">
        <v>35</v>
      </c>
      <c r="G39" s="5">
        <v>1777259</v>
      </c>
      <c r="H39" s="5">
        <v>8202</v>
      </c>
      <c r="I39" s="5">
        <v>3733</v>
      </c>
      <c r="J39" s="5">
        <v>35111</v>
      </c>
      <c r="K39" t="s">
        <v>35</v>
      </c>
      <c r="L39" s="5">
        <v>1744677</v>
      </c>
      <c r="M39" s="5">
        <v>5737</v>
      </c>
      <c r="N39" s="5">
        <v>5124</v>
      </c>
      <c r="O39" s="5">
        <v>33298</v>
      </c>
      <c r="P39" t="s">
        <v>35</v>
      </c>
      <c r="Q39" s="8">
        <f t="shared" si="2"/>
        <v>4.0590548400009415E-3</v>
      </c>
      <c r="R39" s="8">
        <f t="shared" si="3"/>
        <v>3.7160597187456176E-3</v>
      </c>
      <c r="S39" s="8">
        <f t="shared" si="4"/>
        <v>2.6789216138075177E-2</v>
      </c>
      <c r="T39" s="11">
        <f t="shared" si="5"/>
        <v>4372</v>
      </c>
      <c r="U39" s="11">
        <f t="shared" si="6"/>
        <v>31488</v>
      </c>
      <c r="W39" t="s">
        <v>35</v>
      </c>
      <c r="X39" s="5">
        <v>1729489</v>
      </c>
      <c r="Y39" s="5">
        <v>8662</v>
      </c>
      <c r="Z39" s="5">
        <v>4772</v>
      </c>
      <c r="AA39" s="5">
        <v>29496</v>
      </c>
      <c r="AB39" t="s">
        <v>35</v>
      </c>
      <c r="AC39" s="5">
        <v>1739806</v>
      </c>
      <c r="AD39" s="5">
        <v>6912</v>
      </c>
      <c r="AE39" s="5">
        <v>3949</v>
      </c>
      <c r="AF39" s="5">
        <v>30382</v>
      </c>
      <c r="AG39" t="s">
        <v>35</v>
      </c>
      <c r="AH39" s="5">
        <v>1723902</v>
      </c>
      <c r="AI39" s="5">
        <v>7405</v>
      </c>
      <c r="AJ39" s="5">
        <v>5064</v>
      </c>
      <c r="AK39" s="5">
        <v>29971</v>
      </c>
      <c r="AL39" t="s">
        <v>35</v>
      </c>
      <c r="AM39" s="8">
        <f t="shared" si="7"/>
        <v>4.4248273269818185E-3</v>
      </c>
      <c r="AN39" s="8">
        <f t="shared" si="8"/>
        <v>3.969911040586113E-3</v>
      </c>
      <c r="AO39" s="8">
        <f t="shared" si="9"/>
        <v>2.5904430759295136E-2</v>
      </c>
    </row>
    <row r="40" spans="1:41">
      <c r="A40" t="s">
        <v>36</v>
      </c>
      <c r="B40" s="5">
        <v>2011340</v>
      </c>
      <c r="C40" s="5">
        <v>93903</v>
      </c>
      <c r="D40" s="5">
        <v>39153</v>
      </c>
      <c r="E40" s="5">
        <v>76020</v>
      </c>
      <c r="F40" t="s">
        <v>36</v>
      </c>
      <c r="G40" s="5">
        <v>1994598</v>
      </c>
      <c r="H40" s="5">
        <v>84316</v>
      </c>
      <c r="I40" s="5">
        <v>39132</v>
      </c>
      <c r="J40" s="5">
        <v>78004</v>
      </c>
      <c r="K40" t="s">
        <v>36</v>
      </c>
      <c r="L40" s="5">
        <v>1953055</v>
      </c>
      <c r="M40" s="5">
        <v>87100</v>
      </c>
      <c r="N40" s="5">
        <v>39797</v>
      </c>
      <c r="O40" s="5">
        <v>72559</v>
      </c>
      <c r="P40" t="s">
        <v>36</v>
      </c>
      <c r="Q40" s="8">
        <f t="shared" si="2"/>
        <v>4.4524133523902443E-2</v>
      </c>
      <c r="R40" s="8">
        <f t="shared" si="3"/>
        <v>2.9216964951122786E-2</v>
      </c>
      <c r="S40" s="8">
        <f t="shared" si="4"/>
        <v>5.6833214357558406E-2</v>
      </c>
      <c r="T40" s="11">
        <f t="shared" si="5"/>
        <v>39360.666666666664</v>
      </c>
      <c r="U40" s="11">
        <f t="shared" si="6"/>
        <v>75527.666666666672</v>
      </c>
      <c r="W40" t="s">
        <v>36</v>
      </c>
      <c r="X40" s="5">
        <v>1899356</v>
      </c>
      <c r="Y40" s="5">
        <v>82729</v>
      </c>
      <c r="Z40" s="5">
        <v>42725</v>
      </c>
      <c r="AA40" s="5">
        <v>68682</v>
      </c>
      <c r="AB40" t="s">
        <v>36</v>
      </c>
      <c r="AC40" s="5">
        <v>1839706</v>
      </c>
      <c r="AD40" s="5">
        <v>89224</v>
      </c>
      <c r="AE40" s="5">
        <v>46832</v>
      </c>
      <c r="AF40" s="5">
        <v>69658</v>
      </c>
      <c r="AG40" t="s">
        <v>36</v>
      </c>
      <c r="AH40" s="5">
        <v>1779891</v>
      </c>
      <c r="AI40" s="5">
        <v>82817</v>
      </c>
      <c r="AJ40" s="5">
        <v>45745</v>
      </c>
      <c r="AK40" s="5">
        <v>70615</v>
      </c>
      <c r="AL40" t="s">
        <v>36</v>
      </c>
      <c r="AM40" s="8">
        <f t="shared" si="7"/>
        <v>4.6162741375039798E-2</v>
      </c>
      <c r="AN40" s="8">
        <f t="shared" si="8"/>
        <v>3.6545134058967255E-2</v>
      </c>
      <c r="AO40" s="8">
        <f t="shared" si="9"/>
        <v>5.7055332655075112E-2</v>
      </c>
    </row>
    <row r="41" spans="1:41">
      <c r="A41" t="s">
        <v>37</v>
      </c>
      <c r="B41" s="5">
        <v>6179069</v>
      </c>
      <c r="C41" s="5">
        <v>353582</v>
      </c>
      <c r="D41" s="5">
        <v>27814</v>
      </c>
      <c r="E41" s="5">
        <v>225258</v>
      </c>
      <c r="F41" t="s">
        <v>37</v>
      </c>
      <c r="G41" s="5">
        <v>6136003</v>
      </c>
      <c r="H41" s="5">
        <v>353633</v>
      </c>
      <c r="I41" s="5">
        <v>26470</v>
      </c>
      <c r="J41" s="5">
        <v>216820</v>
      </c>
      <c r="K41" t="s">
        <v>37</v>
      </c>
      <c r="L41" s="5">
        <v>6056160</v>
      </c>
      <c r="M41" s="5">
        <v>323271</v>
      </c>
      <c r="N41" s="5">
        <v>34230</v>
      </c>
      <c r="O41" s="5">
        <v>213841</v>
      </c>
      <c r="P41" t="s">
        <v>37</v>
      </c>
      <c r="Q41" s="8">
        <f t="shared" si="2"/>
        <v>5.6092373119015645E-2</v>
      </c>
      <c r="R41" s="8">
        <f t="shared" si="3"/>
        <v>7.0553004225735495E-3</v>
      </c>
      <c r="S41" s="8">
        <f t="shared" si="4"/>
        <v>5.3675960273902319E-2</v>
      </c>
      <c r="T41" s="11">
        <f t="shared" si="5"/>
        <v>29504.666666666668</v>
      </c>
      <c r="U41" s="11">
        <f t="shared" si="6"/>
        <v>218639.66666666666</v>
      </c>
      <c r="W41" t="s">
        <v>37</v>
      </c>
      <c r="X41" s="5">
        <v>5977351</v>
      </c>
      <c r="Y41" s="5">
        <v>332072</v>
      </c>
      <c r="Z41" s="5">
        <v>30980</v>
      </c>
      <c r="AA41" s="5">
        <v>218035</v>
      </c>
      <c r="AB41" t="s">
        <v>37</v>
      </c>
      <c r="AC41" s="5">
        <v>5977629</v>
      </c>
      <c r="AD41" s="5">
        <v>338631</v>
      </c>
      <c r="AE41" s="5">
        <v>29661</v>
      </c>
      <c r="AF41" s="5">
        <v>232461</v>
      </c>
      <c r="AG41" t="s">
        <v>37</v>
      </c>
      <c r="AH41" s="5">
        <v>5930486</v>
      </c>
      <c r="AI41" s="5">
        <v>340499</v>
      </c>
      <c r="AJ41" s="5">
        <v>28664</v>
      </c>
      <c r="AK41" s="5">
        <v>229204</v>
      </c>
      <c r="AL41" t="s">
        <v>37</v>
      </c>
      <c r="AM41" s="8">
        <f t="shared" si="7"/>
        <v>5.6537637878711126E-2</v>
      </c>
      <c r="AN41" s="8">
        <f t="shared" si="8"/>
        <v>7.2960486633088205E-3</v>
      </c>
      <c r="AO41" s="8">
        <f t="shared" si="9"/>
        <v>5.6930613249999269E-2</v>
      </c>
    </row>
    <row r="42" spans="1:41">
      <c r="A42" t="s">
        <v>56</v>
      </c>
      <c r="B42" s="5">
        <v>1022871</v>
      </c>
      <c r="C42" s="5">
        <v>12130</v>
      </c>
      <c r="D42" s="5">
        <v>1532</v>
      </c>
      <c r="E42" s="5">
        <v>28614</v>
      </c>
      <c r="F42" t="s">
        <v>56</v>
      </c>
      <c r="G42" s="5">
        <v>980796</v>
      </c>
      <c r="H42" s="5">
        <v>17251</v>
      </c>
      <c r="I42" s="5">
        <v>2817</v>
      </c>
      <c r="J42" s="5">
        <v>20540</v>
      </c>
      <c r="K42" t="s">
        <v>56</v>
      </c>
      <c r="L42" s="5">
        <v>978691</v>
      </c>
      <c r="M42" s="5">
        <v>17286</v>
      </c>
      <c r="N42" s="5">
        <v>1151</v>
      </c>
      <c r="O42" s="5">
        <v>27693</v>
      </c>
      <c r="P42" t="s">
        <v>56</v>
      </c>
      <c r="Q42" s="8">
        <f t="shared" si="2"/>
        <v>1.5647685489133097E-2</v>
      </c>
      <c r="R42" s="8">
        <f t="shared" si="3"/>
        <v>2.7895884444088278E-3</v>
      </c>
      <c r="S42" s="8">
        <f t="shared" si="4"/>
        <v>3.9187279674495756E-2</v>
      </c>
      <c r="T42" s="11">
        <f t="shared" si="5"/>
        <v>1833.3333333333333</v>
      </c>
      <c r="U42" s="11">
        <f t="shared" si="6"/>
        <v>25615.666666666668</v>
      </c>
      <c r="W42" t="s">
        <v>56</v>
      </c>
      <c r="X42" s="5">
        <v>1024738</v>
      </c>
      <c r="Y42" s="5">
        <v>18948</v>
      </c>
      <c r="Z42" s="5">
        <v>2457</v>
      </c>
      <c r="AA42" s="5">
        <v>31596</v>
      </c>
      <c r="AB42" t="s">
        <v>56</v>
      </c>
      <c r="AC42" s="5">
        <v>999029</v>
      </c>
      <c r="AD42" s="5">
        <v>19081</v>
      </c>
      <c r="AE42" s="5">
        <v>2120</v>
      </c>
      <c r="AF42" s="5">
        <v>30421</v>
      </c>
      <c r="AG42" t="s">
        <v>56</v>
      </c>
      <c r="AH42" s="5">
        <v>1010328</v>
      </c>
      <c r="AI42" s="5">
        <v>27409</v>
      </c>
      <c r="AJ42" s="5">
        <v>2238</v>
      </c>
      <c r="AK42" s="5">
        <v>36960</v>
      </c>
      <c r="AL42" t="s">
        <v>56</v>
      </c>
      <c r="AM42" s="8">
        <f t="shared" si="7"/>
        <v>2.1567551444499924E-2</v>
      </c>
      <c r="AN42" s="8">
        <f t="shared" si="8"/>
        <v>3.3599483312420964E-3</v>
      </c>
      <c r="AO42" s="8">
        <f t="shared" si="9"/>
        <v>4.9197888075140146E-2</v>
      </c>
    </row>
    <row r="43" spans="1:41">
      <c r="A43" t="s">
        <v>38</v>
      </c>
      <c r="B43" s="5">
        <v>536938</v>
      </c>
      <c r="C43" s="5">
        <v>16475</v>
      </c>
      <c r="D43" s="5">
        <v>1456</v>
      </c>
      <c r="E43" s="5">
        <v>17593</v>
      </c>
      <c r="F43" t="s">
        <v>38</v>
      </c>
      <c r="G43" s="5">
        <v>519921</v>
      </c>
      <c r="H43" s="5">
        <v>11651</v>
      </c>
      <c r="I43" s="5">
        <v>1390</v>
      </c>
      <c r="J43" s="5">
        <v>17903</v>
      </c>
      <c r="K43" t="s">
        <v>38</v>
      </c>
      <c r="L43" s="5">
        <v>522214</v>
      </c>
      <c r="M43" s="5">
        <v>11452</v>
      </c>
      <c r="N43" s="5">
        <v>1039</v>
      </c>
      <c r="O43" s="5">
        <v>18555</v>
      </c>
      <c r="P43" t="s">
        <v>38</v>
      </c>
      <c r="Q43" s="8">
        <f t="shared" si="2"/>
        <v>2.5064072401972549E-2</v>
      </c>
      <c r="R43" s="8">
        <f t="shared" si="3"/>
        <v>3.6699067645308472E-3</v>
      </c>
      <c r="S43" s="8">
        <f t="shared" si="4"/>
        <v>5.179327916779658E-2</v>
      </c>
      <c r="T43" s="11">
        <f t="shared" si="5"/>
        <v>1295</v>
      </c>
      <c r="U43" s="11">
        <f t="shared" si="6"/>
        <v>18017</v>
      </c>
      <c r="W43" t="s">
        <v>38</v>
      </c>
      <c r="X43" s="5">
        <v>510504</v>
      </c>
      <c r="Y43" s="5">
        <v>12473</v>
      </c>
      <c r="Z43" s="5">
        <v>1558</v>
      </c>
      <c r="AA43" s="5">
        <v>18445</v>
      </c>
      <c r="AB43" t="s">
        <v>38</v>
      </c>
      <c r="AC43" s="5">
        <v>509823</v>
      </c>
      <c r="AD43" s="5">
        <v>14844</v>
      </c>
      <c r="AE43" s="5">
        <v>1969</v>
      </c>
      <c r="AF43" s="5">
        <v>18987</v>
      </c>
      <c r="AG43" t="s">
        <v>38</v>
      </c>
      <c r="AH43" s="5">
        <v>505224</v>
      </c>
      <c r="AI43" s="5">
        <v>15219</v>
      </c>
      <c r="AJ43" s="5">
        <v>2625</v>
      </c>
      <c r="AK43" s="5">
        <v>19942</v>
      </c>
      <c r="AL43" t="s">
        <v>38</v>
      </c>
      <c r="AM43" s="8">
        <f t="shared" si="7"/>
        <v>2.7882384790806732E-2</v>
      </c>
      <c r="AN43" s="8">
        <f t="shared" si="8"/>
        <v>5.9872313920896914E-3</v>
      </c>
      <c r="AO43" s="8">
        <f t="shared" si="9"/>
        <v>5.643686584268226E-2</v>
      </c>
    </row>
    <row r="44" spans="1:41">
      <c r="A44" t="s">
        <v>39</v>
      </c>
      <c r="B44" s="5">
        <v>2357976</v>
      </c>
      <c r="C44" s="5">
        <v>13837</v>
      </c>
      <c r="D44" s="5">
        <v>5385</v>
      </c>
      <c r="E44" s="5">
        <v>48313</v>
      </c>
      <c r="F44" t="s">
        <v>39</v>
      </c>
      <c r="G44" s="5">
        <v>2303417</v>
      </c>
      <c r="H44" s="5">
        <v>12747</v>
      </c>
      <c r="I44" s="5">
        <v>4525</v>
      </c>
      <c r="J44" s="5">
        <v>47618</v>
      </c>
      <c r="K44" t="s">
        <v>39</v>
      </c>
      <c r="L44" s="5">
        <v>2259936</v>
      </c>
      <c r="M44" s="5">
        <v>11198</v>
      </c>
      <c r="N44" s="5">
        <v>5312</v>
      </c>
      <c r="O44" s="5">
        <v>48223</v>
      </c>
      <c r="P44" t="s">
        <v>39</v>
      </c>
      <c r="Q44" s="8">
        <f t="shared" si="2"/>
        <v>5.4587782201944166E-3</v>
      </c>
      <c r="R44" s="8">
        <f t="shared" si="3"/>
        <v>3.3256211780590276E-3</v>
      </c>
      <c r="S44" s="8">
        <f t="shared" si="4"/>
        <v>3.1552257975834899E-2</v>
      </c>
      <c r="T44" s="11">
        <f t="shared" si="5"/>
        <v>5074</v>
      </c>
      <c r="U44" s="11">
        <f t="shared" si="6"/>
        <v>48051.333333333336</v>
      </c>
      <c r="W44" t="s">
        <v>39</v>
      </c>
      <c r="X44" s="5">
        <v>2216858</v>
      </c>
      <c r="Y44" s="5">
        <v>12255</v>
      </c>
      <c r="Z44" s="5">
        <v>5532</v>
      </c>
      <c r="AA44" s="5">
        <v>46566</v>
      </c>
      <c r="AB44" t="s">
        <v>39</v>
      </c>
      <c r="AC44" s="5">
        <v>2145374</v>
      </c>
      <c r="AD44" s="5">
        <v>10895</v>
      </c>
      <c r="AE44" s="5">
        <v>6136</v>
      </c>
      <c r="AF44" s="5">
        <v>43809</v>
      </c>
      <c r="AG44" t="s">
        <v>39</v>
      </c>
      <c r="AH44" s="5">
        <v>2117951</v>
      </c>
      <c r="AI44" s="5">
        <v>15263</v>
      </c>
      <c r="AJ44" s="5">
        <v>6741</v>
      </c>
      <c r="AK44" s="5">
        <v>46514</v>
      </c>
      <c r="AL44" t="s">
        <v>39</v>
      </c>
      <c r="AM44" s="8">
        <f t="shared" si="7"/>
        <v>5.9277646942995279E-3</v>
      </c>
      <c r="AN44" s="8">
        <f t="shared" si="8"/>
        <v>4.3056146768391656E-3</v>
      </c>
      <c r="AO44" s="8">
        <f t="shared" si="9"/>
        <v>3.2066897532524515E-2</v>
      </c>
    </row>
    <row r="45" spans="1:41">
      <c r="A45" t="s">
        <v>40</v>
      </c>
      <c r="B45" s="5">
        <v>448247</v>
      </c>
      <c r="C45" s="5">
        <v>1578</v>
      </c>
      <c r="D45" s="5">
        <v>1708</v>
      </c>
      <c r="E45" s="5">
        <v>14428</v>
      </c>
      <c r="F45" t="s">
        <v>40</v>
      </c>
      <c r="G45" s="5">
        <v>448044</v>
      </c>
      <c r="H45" s="5">
        <v>1100</v>
      </c>
      <c r="I45" s="5">
        <v>1247</v>
      </c>
      <c r="J45" s="5">
        <v>12744</v>
      </c>
      <c r="K45" t="s">
        <v>40</v>
      </c>
      <c r="L45" s="5">
        <v>436376</v>
      </c>
      <c r="M45" s="5">
        <v>2956</v>
      </c>
      <c r="N45" s="5">
        <v>1524</v>
      </c>
      <c r="O45" s="5">
        <v>14795</v>
      </c>
      <c r="P45" t="s">
        <v>40</v>
      </c>
      <c r="Q45" s="8">
        <f t="shared" si="2"/>
        <v>4.2276127494715486E-3</v>
      </c>
      <c r="R45" s="8">
        <f t="shared" si="3"/>
        <v>5.0553161519551965E-3</v>
      </c>
      <c r="S45" s="8">
        <f t="shared" si="4"/>
        <v>4.7359975082606573E-2</v>
      </c>
      <c r="T45" s="11">
        <f t="shared" si="5"/>
        <v>1493</v>
      </c>
      <c r="U45" s="11">
        <f t="shared" si="6"/>
        <v>13989</v>
      </c>
      <c r="W45" t="s">
        <v>40</v>
      </c>
      <c r="X45" s="5">
        <v>430172</v>
      </c>
      <c r="Y45" s="5">
        <v>2108</v>
      </c>
      <c r="Z45" s="5">
        <v>1719</v>
      </c>
      <c r="AA45" s="5">
        <v>16482</v>
      </c>
      <c r="AB45" t="s">
        <v>40</v>
      </c>
      <c r="AC45" s="5">
        <v>430868</v>
      </c>
      <c r="AD45" s="5">
        <v>3455</v>
      </c>
      <c r="AE45" s="5">
        <v>2413</v>
      </c>
      <c r="AF45" s="5">
        <v>13448</v>
      </c>
      <c r="AG45" t="s">
        <v>40</v>
      </c>
      <c r="AH45" s="5">
        <v>435818</v>
      </c>
      <c r="AI45" s="5">
        <v>2377</v>
      </c>
      <c r="AJ45" s="5">
        <v>1929</v>
      </c>
      <c r="AK45" s="5">
        <v>18453</v>
      </c>
      <c r="AL45" t="s">
        <v>40</v>
      </c>
      <c r="AM45" s="8">
        <f t="shared" si="7"/>
        <v>6.122489894807296E-3</v>
      </c>
      <c r="AN45" s="8">
        <f t="shared" si="8"/>
        <v>6.9763373135633992E-3</v>
      </c>
      <c r="AO45" s="8">
        <f t="shared" si="9"/>
        <v>5.5714787455162049E-2</v>
      </c>
    </row>
    <row r="46" spans="1:41">
      <c r="A46" t="s">
        <v>41</v>
      </c>
      <c r="B46" s="5">
        <v>3178187</v>
      </c>
      <c r="C46" s="5">
        <v>19604</v>
      </c>
      <c r="D46" s="5">
        <v>3919</v>
      </c>
      <c r="E46" s="5">
        <v>44697</v>
      </c>
      <c r="F46" t="s">
        <v>41</v>
      </c>
      <c r="G46" s="5">
        <v>3092819</v>
      </c>
      <c r="H46" s="5">
        <v>19267</v>
      </c>
      <c r="I46" s="5">
        <v>4312</v>
      </c>
      <c r="J46" s="5">
        <v>40058</v>
      </c>
      <c r="K46" t="s">
        <v>41</v>
      </c>
      <c r="L46" s="5">
        <v>3079158</v>
      </c>
      <c r="M46" s="5">
        <v>19744</v>
      </c>
      <c r="N46" s="5">
        <v>4380</v>
      </c>
      <c r="O46" s="5">
        <v>41231</v>
      </c>
      <c r="P46" t="s">
        <v>41</v>
      </c>
      <c r="Q46" s="8">
        <f t="shared" si="2"/>
        <v>6.2688740004988152E-3</v>
      </c>
      <c r="R46" s="8">
        <f t="shared" si="3"/>
        <v>2.0367980326834131E-3</v>
      </c>
      <c r="S46" s="8">
        <f t="shared" si="4"/>
        <v>2.039963108187055E-2</v>
      </c>
      <c r="T46" s="11">
        <f t="shared" si="5"/>
        <v>4203.666666666667</v>
      </c>
      <c r="U46" s="11">
        <f t="shared" si="6"/>
        <v>41995.333333333336</v>
      </c>
      <c r="W46" t="s">
        <v>41</v>
      </c>
      <c r="X46" s="5">
        <v>2979857</v>
      </c>
      <c r="Y46" s="5">
        <v>20698</v>
      </c>
      <c r="Z46" s="5">
        <v>3378</v>
      </c>
      <c r="AA46" s="5">
        <v>39448</v>
      </c>
      <c r="AB46" t="s">
        <v>41</v>
      </c>
      <c r="AC46" s="5">
        <v>2954054</v>
      </c>
      <c r="AD46" s="5">
        <v>24614</v>
      </c>
      <c r="AE46" s="5">
        <v>2646</v>
      </c>
      <c r="AF46" s="5">
        <v>36170</v>
      </c>
      <c r="AG46" t="s">
        <v>41</v>
      </c>
      <c r="AH46" s="5">
        <v>2865341</v>
      </c>
      <c r="AI46" s="5">
        <v>24552</v>
      </c>
      <c r="AJ46" s="5">
        <v>4196</v>
      </c>
      <c r="AK46" s="5">
        <v>42735</v>
      </c>
      <c r="AL46" t="s">
        <v>41</v>
      </c>
      <c r="AM46" s="8">
        <f t="shared" si="7"/>
        <v>7.9397657891829895E-3</v>
      </c>
      <c r="AN46" s="8">
        <f t="shared" si="8"/>
        <v>1.7499721322930988E-3</v>
      </c>
      <c r="AO46" s="8">
        <f t="shared" si="9"/>
        <v>2.0325882530540001E-2</v>
      </c>
    </row>
    <row r="47" spans="1:41">
      <c r="A47" t="s">
        <v>42</v>
      </c>
      <c r="B47" s="5">
        <v>13715977</v>
      </c>
      <c r="C47" s="5">
        <v>182144</v>
      </c>
      <c r="D47" s="5">
        <v>31085</v>
      </c>
      <c r="E47" s="5">
        <v>211383</v>
      </c>
      <c r="F47" t="s">
        <v>42</v>
      </c>
      <c r="G47" s="5">
        <v>13337175</v>
      </c>
      <c r="H47" s="5">
        <v>176785</v>
      </c>
      <c r="I47" s="5">
        <v>31153</v>
      </c>
      <c r="J47" s="5">
        <v>195470</v>
      </c>
      <c r="K47" t="s">
        <v>42</v>
      </c>
      <c r="L47" s="5">
        <v>13051002</v>
      </c>
      <c r="M47" s="5">
        <v>176746</v>
      </c>
      <c r="N47" s="5">
        <v>33123</v>
      </c>
      <c r="O47" s="5">
        <v>200474</v>
      </c>
      <c r="P47" t="s">
        <v>42</v>
      </c>
      <c r="Q47" s="8">
        <f t="shared" si="2"/>
        <v>1.3357095127851343E-2</v>
      </c>
      <c r="R47" s="8">
        <f t="shared" si="3"/>
        <v>3.5890044384484479E-3</v>
      </c>
      <c r="S47" s="8">
        <f t="shared" si="4"/>
        <v>2.2988038045877283E-2</v>
      </c>
      <c r="T47" s="11">
        <f t="shared" si="5"/>
        <v>31787</v>
      </c>
      <c r="U47" s="11">
        <f t="shared" si="6"/>
        <v>202442.33333333334</v>
      </c>
      <c r="W47" t="s">
        <v>42</v>
      </c>
      <c r="X47" s="5">
        <v>12783032</v>
      </c>
      <c r="Y47" s="5">
        <v>183385</v>
      </c>
      <c r="Z47" s="5">
        <v>32947</v>
      </c>
      <c r="AA47" s="5">
        <v>201154</v>
      </c>
      <c r="AB47" t="s">
        <v>42</v>
      </c>
      <c r="AC47" s="5">
        <v>12556719</v>
      </c>
      <c r="AD47" s="5">
        <v>189234</v>
      </c>
      <c r="AE47" s="5">
        <v>30745</v>
      </c>
      <c r="AF47" s="5">
        <v>195341</v>
      </c>
      <c r="AG47" t="s">
        <v>42</v>
      </c>
      <c r="AH47" s="5">
        <v>12275962</v>
      </c>
      <c r="AI47" s="5">
        <v>197216</v>
      </c>
      <c r="AJ47" s="5">
        <v>33738</v>
      </c>
      <c r="AK47" s="5">
        <v>192370</v>
      </c>
      <c r="AL47" t="s">
        <v>42</v>
      </c>
      <c r="AM47" s="8">
        <f t="shared" si="7"/>
        <v>1.5148855479623635E-2</v>
      </c>
      <c r="AN47" s="8">
        <f t="shared" si="8"/>
        <v>3.894697111848042E-3</v>
      </c>
      <c r="AO47" s="8">
        <f t="shared" si="9"/>
        <v>2.3681887302424053E-2</v>
      </c>
    </row>
    <row r="48" spans="1:41">
      <c r="A48" t="s">
        <v>43</v>
      </c>
      <c r="B48" s="5">
        <v>1583586</v>
      </c>
      <c r="C48" s="5">
        <v>39112</v>
      </c>
      <c r="D48" s="5">
        <v>8562</v>
      </c>
      <c r="E48" s="5">
        <v>32418</v>
      </c>
      <c r="F48" t="s">
        <v>43</v>
      </c>
      <c r="G48" s="5">
        <v>1514189</v>
      </c>
      <c r="H48" s="5">
        <v>32863</v>
      </c>
      <c r="I48" s="5">
        <v>10372</v>
      </c>
      <c r="J48" s="5">
        <v>36626</v>
      </c>
      <c r="K48" t="s">
        <v>43</v>
      </c>
      <c r="L48" s="5">
        <v>1486681</v>
      </c>
      <c r="M48" s="5">
        <v>34465</v>
      </c>
      <c r="N48" s="5">
        <v>10331</v>
      </c>
      <c r="O48" s="5">
        <v>35016</v>
      </c>
      <c r="P48" t="s">
        <v>43</v>
      </c>
      <c r="Q48" s="8">
        <f t="shared" si="2"/>
        <v>2.321758568519362E-2</v>
      </c>
      <c r="R48" s="8">
        <f t="shared" si="3"/>
        <v>9.6267017370497594E-3</v>
      </c>
      <c r="S48" s="8">
        <f t="shared" si="4"/>
        <v>3.4577953580609229E-2</v>
      </c>
      <c r="T48" s="11">
        <f t="shared" si="5"/>
        <v>9755</v>
      </c>
      <c r="U48" s="11">
        <f t="shared" si="6"/>
        <v>34686.666666666664</v>
      </c>
      <c r="W48" t="s">
        <v>43</v>
      </c>
      <c r="X48" s="5">
        <v>1435308</v>
      </c>
      <c r="Y48" s="5">
        <v>39200</v>
      </c>
      <c r="Z48" s="5">
        <v>9427</v>
      </c>
      <c r="AA48" s="5">
        <v>39435</v>
      </c>
      <c r="AB48" t="s">
        <v>43</v>
      </c>
      <c r="AC48" s="5">
        <v>1394977</v>
      </c>
      <c r="AD48" s="5">
        <v>37327</v>
      </c>
      <c r="AE48" s="5">
        <v>13713</v>
      </c>
      <c r="AF48" s="5">
        <v>38820</v>
      </c>
      <c r="AG48" t="s">
        <v>43</v>
      </c>
      <c r="AH48" s="5">
        <v>1345675</v>
      </c>
      <c r="AI48" s="5">
        <v>33991</v>
      </c>
      <c r="AJ48" s="5">
        <v>10071</v>
      </c>
      <c r="AK48" s="5">
        <v>31770</v>
      </c>
      <c r="AL48" t="s">
        <v>43</v>
      </c>
      <c r="AM48" s="8">
        <f t="shared" si="7"/>
        <v>2.6465291813139974E-2</v>
      </c>
      <c r="AN48" s="8">
        <f t="shared" si="8"/>
        <v>1.1947038907107285E-2</v>
      </c>
      <c r="AO48" s="8">
        <f t="shared" si="9"/>
        <v>4.0007941590041597E-2</v>
      </c>
    </row>
    <row r="49" spans="1:41">
      <c r="A49" t="s">
        <v>44</v>
      </c>
      <c r="B49" s="5">
        <v>324202</v>
      </c>
      <c r="C49" s="5">
        <v>5324</v>
      </c>
      <c r="D49" s="5">
        <v>1630</v>
      </c>
      <c r="E49" s="5">
        <v>17220</v>
      </c>
      <c r="F49" t="s">
        <v>44</v>
      </c>
      <c r="G49" s="5">
        <v>324340</v>
      </c>
      <c r="H49" s="5">
        <v>2776</v>
      </c>
      <c r="I49" s="5">
        <v>4172</v>
      </c>
      <c r="J49" s="5">
        <v>16920</v>
      </c>
      <c r="K49" t="s">
        <v>44</v>
      </c>
      <c r="L49" s="5">
        <v>318995</v>
      </c>
      <c r="M49" s="5">
        <v>4782</v>
      </c>
      <c r="N49" s="5">
        <v>2280</v>
      </c>
      <c r="O49" s="5">
        <v>18272</v>
      </c>
      <c r="P49" t="s">
        <v>44</v>
      </c>
      <c r="Q49" s="8">
        <f t="shared" si="2"/>
        <v>1.3314219507884454E-2</v>
      </c>
      <c r="R49" s="8">
        <f t="shared" si="3"/>
        <v>1.2459551166329304E-2</v>
      </c>
      <c r="S49" s="8">
        <f t="shared" si="4"/>
        <v>8.1263324366438489E-2</v>
      </c>
      <c r="T49" s="11">
        <f t="shared" si="5"/>
        <v>2694</v>
      </c>
      <c r="U49" s="11">
        <f t="shared" si="6"/>
        <v>17470.666666666668</v>
      </c>
      <c r="W49" t="s">
        <v>44</v>
      </c>
      <c r="X49" s="5">
        <v>318010</v>
      </c>
      <c r="Y49" s="5">
        <v>4914</v>
      </c>
      <c r="Z49" s="5">
        <v>2009</v>
      </c>
      <c r="AA49" s="5">
        <v>18885</v>
      </c>
      <c r="AB49" t="s">
        <v>44</v>
      </c>
      <c r="AC49" s="5">
        <v>320350</v>
      </c>
      <c r="AD49" s="5">
        <v>4073</v>
      </c>
      <c r="AE49" s="5">
        <v>2425</v>
      </c>
      <c r="AF49" s="5">
        <v>18611</v>
      </c>
      <c r="AG49" t="s">
        <v>44</v>
      </c>
      <c r="AH49" s="5">
        <v>317172</v>
      </c>
      <c r="AI49" s="5">
        <v>3585</v>
      </c>
      <c r="AJ49" s="5">
        <v>1921</v>
      </c>
      <c r="AK49" s="5">
        <v>17236</v>
      </c>
      <c r="AL49" t="s">
        <v>44</v>
      </c>
      <c r="AM49" s="8">
        <f t="shared" si="7"/>
        <v>1.3157068523084523E-2</v>
      </c>
      <c r="AN49" s="8">
        <f t="shared" si="8"/>
        <v>9.892035938210187E-3</v>
      </c>
      <c r="AO49" s="8">
        <f t="shared" si="9"/>
        <v>8.5581465167443013E-2</v>
      </c>
    </row>
    <row r="50" spans="1:41">
      <c r="A50" t="s">
        <v>45</v>
      </c>
      <c r="B50" s="5">
        <v>4291816</v>
      </c>
      <c r="C50" s="5">
        <v>186834</v>
      </c>
      <c r="D50" s="5">
        <v>15012</v>
      </c>
      <c r="E50" s="5">
        <v>99457</v>
      </c>
      <c r="F50" t="s">
        <v>45</v>
      </c>
      <c r="G50" s="5">
        <v>4221015</v>
      </c>
      <c r="H50" s="5">
        <v>191112</v>
      </c>
      <c r="I50" s="5">
        <v>18553</v>
      </c>
      <c r="J50" s="5">
        <v>93874</v>
      </c>
      <c r="K50" t="s">
        <v>45</v>
      </c>
      <c r="L50" s="5">
        <v>4195387</v>
      </c>
      <c r="M50" s="5">
        <v>175257</v>
      </c>
      <c r="N50" s="5">
        <v>17232</v>
      </c>
      <c r="O50" s="5">
        <v>108589</v>
      </c>
      <c r="P50" t="s">
        <v>45</v>
      </c>
      <c r="Q50" s="8">
        <f t="shared" si="2"/>
        <v>4.3531122931633685E-2</v>
      </c>
      <c r="R50" s="8">
        <f t="shared" si="3"/>
        <v>5.9044062025033371E-3</v>
      </c>
      <c r="S50" s="8">
        <f t="shared" si="4"/>
        <v>3.5808940232326392E-2</v>
      </c>
      <c r="T50" s="11">
        <f t="shared" si="5"/>
        <v>16932.333333333332</v>
      </c>
      <c r="U50" s="11">
        <f t="shared" si="6"/>
        <v>100640</v>
      </c>
      <c r="W50" t="s">
        <v>45</v>
      </c>
      <c r="X50" s="5">
        <v>4150512</v>
      </c>
      <c r="Y50" s="5">
        <v>171640</v>
      </c>
      <c r="Z50" s="5">
        <v>17009</v>
      </c>
      <c r="AA50" s="5">
        <v>108451</v>
      </c>
      <c r="AB50" t="s">
        <v>45</v>
      </c>
      <c r="AC50" s="5">
        <v>4116194</v>
      </c>
      <c r="AD50" s="5">
        <v>194457</v>
      </c>
      <c r="AE50" s="5">
        <v>16904</v>
      </c>
      <c r="AF50" s="5">
        <v>96587</v>
      </c>
      <c r="AG50" t="s">
        <v>45</v>
      </c>
      <c r="AH50" s="5">
        <v>4063553</v>
      </c>
      <c r="AI50" s="5">
        <v>191066</v>
      </c>
      <c r="AJ50" s="5">
        <v>17677</v>
      </c>
      <c r="AK50" s="5">
        <v>91217</v>
      </c>
      <c r="AL50" t="s">
        <v>45</v>
      </c>
      <c r="AM50" s="8">
        <f t="shared" si="7"/>
        <v>4.5186642064858493E-2</v>
      </c>
      <c r="AN50" s="8">
        <f t="shared" si="8"/>
        <v>6.1774169967216226E-3</v>
      </c>
      <c r="AO50" s="8">
        <f t="shared" si="9"/>
        <v>3.6142957043005797E-2</v>
      </c>
    </row>
    <row r="51" spans="1:41">
      <c r="A51" t="s">
        <v>46</v>
      </c>
      <c r="B51" s="5">
        <v>3723697</v>
      </c>
      <c r="C51" s="5">
        <v>264698</v>
      </c>
      <c r="D51" s="5">
        <v>32563</v>
      </c>
      <c r="E51" s="5">
        <v>129741</v>
      </c>
      <c r="F51" t="s">
        <v>46</v>
      </c>
      <c r="G51" s="5">
        <v>3659614</v>
      </c>
      <c r="H51" s="5">
        <v>255079</v>
      </c>
      <c r="I51" s="5">
        <v>33161</v>
      </c>
      <c r="J51" s="5">
        <v>134410</v>
      </c>
      <c r="K51" t="s">
        <v>46</v>
      </c>
      <c r="L51" s="5">
        <v>3566785</v>
      </c>
      <c r="M51" s="5">
        <v>233203</v>
      </c>
      <c r="N51" s="5">
        <v>24820</v>
      </c>
      <c r="O51" s="5">
        <v>122540</v>
      </c>
      <c r="P51" t="s">
        <v>46</v>
      </c>
      <c r="Q51" s="8">
        <f t="shared" si="2"/>
        <v>6.8764693935103399E-2</v>
      </c>
      <c r="R51" s="8">
        <f t="shared" si="3"/>
        <v>1.2086881267189572E-2</v>
      </c>
      <c r="S51" s="8">
        <f t="shared" si="4"/>
        <v>5.3270839549786869E-2</v>
      </c>
      <c r="T51" s="11">
        <f t="shared" si="5"/>
        <v>30181.333333333332</v>
      </c>
      <c r="U51" s="11">
        <f t="shared" si="6"/>
        <v>128897</v>
      </c>
      <c r="W51" t="s">
        <v>46</v>
      </c>
      <c r="X51" s="5">
        <v>3459806</v>
      </c>
      <c r="Y51" s="5">
        <v>220132</v>
      </c>
      <c r="Z51" s="5">
        <v>29833</v>
      </c>
      <c r="AA51" s="5">
        <v>129410</v>
      </c>
      <c r="AB51" t="s">
        <v>46</v>
      </c>
      <c r="AC51" s="5">
        <v>3370945</v>
      </c>
      <c r="AD51" s="5">
        <v>210545</v>
      </c>
      <c r="AE51" s="5">
        <v>32853</v>
      </c>
      <c r="AF51" s="5">
        <v>123485</v>
      </c>
      <c r="AG51" t="s">
        <v>46</v>
      </c>
      <c r="AH51" s="5">
        <v>3309730</v>
      </c>
      <c r="AI51" s="5">
        <v>209906</v>
      </c>
      <c r="AJ51" s="5">
        <v>32712</v>
      </c>
      <c r="AK51" s="5">
        <v>115552</v>
      </c>
      <c r="AL51" t="s">
        <v>46</v>
      </c>
      <c r="AM51" s="8">
        <f t="shared" si="7"/>
        <v>6.317086931083446E-2</v>
      </c>
      <c r="AN51" s="8">
        <f t="shared" si="8"/>
        <v>1.3824180273408603E-2</v>
      </c>
      <c r="AO51" s="8">
        <f t="shared" si="9"/>
        <v>5.4905977312000823E-2</v>
      </c>
    </row>
    <row r="52" spans="1:41">
      <c r="A52" t="s">
        <v>47</v>
      </c>
      <c r="B52" s="5">
        <v>730751</v>
      </c>
      <c r="C52" s="5">
        <v>5773</v>
      </c>
      <c r="D52" s="5">
        <v>915</v>
      </c>
      <c r="E52" s="5">
        <v>21207</v>
      </c>
      <c r="F52" t="s">
        <v>47</v>
      </c>
      <c r="G52" s="5">
        <v>727427</v>
      </c>
      <c r="H52" s="5">
        <v>6188</v>
      </c>
      <c r="I52" s="5">
        <v>1065</v>
      </c>
      <c r="J52" s="5">
        <v>19114</v>
      </c>
      <c r="K52" t="s">
        <v>47</v>
      </c>
      <c r="L52" s="5">
        <v>711997</v>
      </c>
      <c r="M52" s="5">
        <v>6552</v>
      </c>
      <c r="N52" s="5">
        <v>1094</v>
      </c>
      <c r="O52" s="5">
        <v>20921</v>
      </c>
      <c r="P52" t="s">
        <v>47</v>
      </c>
      <c r="Q52" s="8">
        <f t="shared" si="2"/>
        <v>8.5306484500097916E-3</v>
      </c>
      <c r="R52" s="8">
        <f t="shared" si="3"/>
        <v>2.1270456553673998E-3</v>
      </c>
      <c r="S52" s="8">
        <f t="shared" si="4"/>
        <v>4.2519156948468383E-2</v>
      </c>
      <c r="T52" s="11">
        <f t="shared" si="5"/>
        <v>1024.6666666666667</v>
      </c>
      <c r="U52" s="11">
        <f t="shared" si="6"/>
        <v>20414</v>
      </c>
      <c r="W52" t="s">
        <v>47</v>
      </c>
      <c r="X52" s="5">
        <v>725750</v>
      </c>
      <c r="Y52" s="5">
        <v>7880</v>
      </c>
      <c r="Z52" s="5">
        <v>802</v>
      </c>
      <c r="AA52" s="5">
        <v>23035</v>
      </c>
      <c r="AB52" t="s">
        <v>47</v>
      </c>
      <c r="AC52" s="5">
        <v>721699</v>
      </c>
      <c r="AD52" s="5">
        <v>7677</v>
      </c>
      <c r="AE52" s="5">
        <v>1137</v>
      </c>
      <c r="AF52" s="5">
        <v>19763</v>
      </c>
      <c r="AG52" t="s">
        <v>47</v>
      </c>
      <c r="AH52" s="5">
        <v>732360</v>
      </c>
      <c r="AI52" s="5">
        <v>5410</v>
      </c>
      <c r="AJ52" s="5">
        <v>1936</v>
      </c>
      <c r="AK52" s="5">
        <v>21210</v>
      </c>
      <c r="AL52" t="s">
        <v>47</v>
      </c>
      <c r="AM52" s="8">
        <f t="shared" si="7"/>
        <v>9.6187326504294634E-3</v>
      </c>
      <c r="AN52" s="8">
        <f t="shared" si="8"/>
        <v>2.650589388476537E-3</v>
      </c>
      <c r="AO52" s="8">
        <f t="shared" si="9"/>
        <v>4.3995955627376085E-2</v>
      </c>
    </row>
    <row r="53" spans="1:41">
      <c r="A53" t="s">
        <v>48</v>
      </c>
      <c r="B53" s="5">
        <v>2959481</v>
      </c>
      <c r="C53" s="5">
        <v>50099</v>
      </c>
      <c r="D53" s="5">
        <v>18253</v>
      </c>
      <c r="E53" s="5">
        <v>87615</v>
      </c>
      <c r="F53" t="s">
        <v>48</v>
      </c>
      <c r="G53" s="5">
        <v>2956937</v>
      </c>
      <c r="H53" s="5">
        <v>44332</v>
      </c>
      <c r="I53" s="5">
        <v>19461</v>
      </c>
      <c r="J53" s="5">
        <v>86491</v>
      </c>
      <c r="K53" t="s">
        <v>48</v>
      </c>
      <c r="L53" s="5">
        <v>2938890</v>
      </c>
      <c r="M53" s="5">
        <v>51446</v>
      </c>
      <c r="N53" s="5">
        <v>18504</v>
      </c>
      <c r="O53" s="5">
        <v>88054</v>
      </c>
      <c r="P53" t="s">
        <v>48</v>
      </c>
      <c r="Q53" s="8">
        <f t="shared" si="2"/>
        <v>1.6473396521047037E-2</v>
      </c>
      <c r="R53" s="8">
        <f t="shared" si="3"/>
        <v>9.4548771713606934E-3</v>
      </c>
      <c r="S53" s="8">
        <f t="shared" si="4"/>
        <v>4.4328111895679465E-2</v>
      </c>
      <c r="T53" s="11">
        <f t="shared" si="5"/>
        <v>18739.333333333332</v>
      </c>
      <c r="U53" s="11">
        <f t="shared" si="6"/>
        <v>87386.666666666672</v>
      </c>
      <c r="W53" t="s">
        <v>48</v>
      </c>
      <c r="X53" s="5">
        <v>2916599</v>
      </c>
      <c r="Y53" s="5">
        <v>50825</v>
      </c>
      <c r="Z53" s="5">
        <v>20507</v>
      </c>
      <c r="AA53" s="5">
        <v>88382</v>
      </c>
      <c r="AB53" t="s">
        <v>48</v>
      </c>
      <c r="AC53" s="5">
        <v>2912061</v>
      </c>
      <c r="AD53" s="5">
        <v>55722</v>
      </c>
      <c r="AE53" s="5">
        <v>23830</v>
      </c>
      <c r="AF53" s="5">
        <v>92030</v>
      </c>
      <c r="AG53" t="s">
        <v>48</v>
      </c>
      <c r="AH53" s="5">
        <v>2869683</v>
      </c>
      <c r="AI53" s="5">
        <v>54465</v>
      </c>
      <c r="AJ53" s="5">
        <v>22750</v>
      </c>
      <c r="AK53" s="5">
        <v>92497</v>
      </c>
      <c r="AL53" t="s">
        <v>48</v>
      </c>
      <c r="AM53" s="8">
        <f t="shared" si="7"/>
        <v>1.8510651971300741E-2</v>
      </c>
      <c r="AN53" s="8">
        <f t="shared" si="8"/>
        <v>1.1502135679835077E-2</v>
      </c>
      <c r="AO53" s="8">
        <f t="shared" si="9"/>
        <v>4.7035021408070761E-2</v>
      </c>
    </row>
    <row r="54" spans="1:41">
      <c r="A54" t="s">
        <v>49</v>
      </c>
      <c r="B54" s="5">
        <v>279531</v>
      </c>
      <c r="C54" s="5">
        <v>3251</v>
      </c>
      <c r="D54" s="5">
        <v>2916</v>
      </c>
      <c r="E54" s="5">
        <v>8253</v>
      </c>
      <c r="F54" t="s">
        <v>49</v>
      </c>
      <c r="G54" s="5">
        <v>284573</v>
      </c>
      <c r="H54" s="5">
        <v>3497</v>
      </c>
      <c r="I54" s="5">
        <v>3227</v>
      </c>
      <c r="J54" s="5">
        <v>12127</v>
      </c>
      <c r="K54" t="s">
        <v>49</v>
      </c>
      <c r="L54" s="5">
        <v>279145</v>
      </c>
      <c r="M54" s="5">
        <v>1651</v>
      </c>
      <c r="N54" s="5">
        <v>2967</v>
      </c>
      <c r="O54" s="5">
        <v>10106</v>
      </c>
      <c r="P54" t="s">
        <v>49</v>
      </c>
      <c r="Q54" s="8">
        <f t="shared" si="2"/>
        <v>9.9602845660060075E-3</v>
      </c>
      <c r="R54" s="8">
        <f t="shared" si="3"/>
        <v>1.6067897892124615E-2</v>
      </c>
      <c r="S54" s="8">
        <f t="shared" si="4"/>
        <v>5.3801925052150062E-2</v>
      </c>
      <c r="T54" s="11">
        <f t="shared" si="5"/>
        <v>3036.6666666666665</v>
      </c>
      <c r="U54" s="11">
        <f t="shared" si="6"/>
        <v>10162</v>
      </c>
      <c r="W54" t="s">
        <v>49</v>
      </c>
      <c r="X54" s="5">
        <v>284386</v>
      </c>
      <c r="Y54" s="5">
        <v>4322</v>
      </c>
      <c r="Z54" s="5">
        <v>1746</v>
      </c>
      <c r="AA54" s="5">
        <v>13105</v>
      </c>
      <c r="AB54" t="s">
        <v>49</v>
      </c>
      <c r="AC54" s="5">
        <v>289163</v>
      </c>
      <c r="AD54" s="5">
        <v>6353</v>
      </c>
      <c r="AE54" s="5">
        <v>1784</v>
      </c>
      <c r="AF54" s="5">
        <v>13285</v>
      </c>
      <c r="AG54" t="s">
        <v>49</v>
      </c>
      <c r="AH54" s="5">
        <v>296201</v>
      </c>
      <c r="AI54" s="5">
        <v>4783</v>
      </c>
      <c r="AJ54" s="5">
        <v>2785</v>
      </c>
      <c r="AK54" s="5">
        <v>10568</v>
      </c>
      <c r="AL54" t="s">
        <v>49</v>
      </c>
      <c r="AM54" s="8">
        <f t="shared" si="7"/>
        <v>1.7772923253808567E-2</v>
      </c>
      <c r="AN54" s="8">
        <f t="shared" si="8"/>
        <v>1.0709089244106185E-2</v>
      </c>
      <c r="AO54" s="8">
        <f t="shared" si="9"/>
        <v>6.2949021478087577E-2</v>
      </c>
    </row>
  </sheetData>
  <mergeCells count="6">
    <mergeCell ref="B1:E1"/>
    <mergeCell ref="X1:AA1"/>
    <mergeCell ref="G1:J1"/>
    <mergeCell ref="L1:O1"/>
    <mergeCell ref="AB1:AE1"/>
    <mergeCell ref="AG1:A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3"/>
  <sheetViews>
    <sheetView topLeftCell="A33" zoomScale="80" zoomScaleNormal="80" workbookViewId="0">
      <selection activeCell="D56" sqref="D56"/>
    </sheetView>
  </sheetViews>
  <sheetFormatPr defaultColWidth="11" defaultRowHeight="18.75"/>
  <cols>
    <col min="1" max="1" width="20.5" style="2" bestFit="1" customWidth="1"/>
    <col min="2" max="2" width="23.125" style="3" customWidth="1"/>
    <col min="3" max="3" width="21.125" style="3" customWidth="1"/>
    <col min="4" max="4" width="22.5" style="3" customWidth="1"/>
  </cols>
  <sheetData>
    <row r="1" spans="1:5">
      <c r="A1" t="s">
        <v>50</v>
      </c>
      <c r="B1" s="5" t="s">
        <v>57</v>
      </c>
      <c r="C1" s="5" t="s">
        <v>59</v>
      </c>
      <c r="D1" s="5" t="s">
        <v>58</v>
      </c>
      <c r="E1" s="4" t="s">
        <v>60</v>
      </c>
    </row>
    <row r="2" spans="1:5" ht="15.75">
      <c r="A2" t="s">
        <v>55</v>
      </c>
      <c r="B2" s="8">
        <v>0.33755209462287838</v>
      </c>
      <c r="C2" s="8">
        <v>5.6839627702527949E-2</v>
      </c>
      <c r="D2" s="8">
        <v>0.19470255329494529</v>
      </c>
      <c r="E2" s="10">
        <f>B2+C2+D2</f>
        <v>0.58909427562035166</v>
      </c>
    </row>
    <row r="3" spans="1:5" ht="15.75">
      <c r="A3" t="s">
        <v>31</v>
      </c>
      <c r="B3" s="8">
        <v>0.27929240297046359</v>
      </c>
      <c r="C3" s="8">
        <v>9.5166384060000626E-3</v>
      </c>
      <c r="D3" s="8">
        <v>9.1723139995793082E-2</v>
      </c>
      <c r="E3" s="10">
        <f>B3+C3+D3</f>
        <v>0.38053218137225675</v>
      </c>
    </row>
    <row r="4" spans="1:5" ht="15.75">
      <c r="A4" t="s">
        <v>20</v>
      </c>
      <c r="B4" s="8">
        <v>0.10348782596011835</v>
      </c>
      <c r="C4" s="8">
        <v>1.286897248372589E-2</v>
      </c>
      <c r="D4" s="8">
        <v>7.4772988892125095E-2</v>
      </c>
      <c r="E4" s="10">
        <f>B4+C4+D4</f>
        <v>0.19112978733596933</v>
      </c>
    </row>
    <row r="5" spans="1:5" ht="15.75">
      <c r="A5" t="s">
        <v>29</v>
      </c>
      <c r="B5" s="8">
        <v>0.11690555814850445</v>
      </c>
      <c r="C5" s="8">
        <v>3.6291540323468638E-3</v>
      </c>
      <c r="D5" s="8">
        <v>4.0993208832373694E-2</v>
      </c>
      <c r="E5" s="10">
        <f>B5+C5+D5</f>
        <v>0.16152792101322502</v>
      </c>
    </row>
    <row r="6" spans="1:5" ht="15.75">
      <c r="A6" t="s">
        <v>12</v>
      </c>
      <c r="B6" s="8">
        <v>9.5508275431234094E-2</v>
      </c>
      <c r="C6" s="8">
        <v>8.6905038620634454E-3</v>
      </c>
      <c r="D6" s="8">
        <v>4.3378446645912373E-2</v>
      </c>
      <c r="E6" s="10">
        <f>B6+C6+D6</f>
        <v>0.14757722593920991</v>
      </c>
    </row>
    <row r="7" spans="1:5" ht="15.75">
      <c r="A7" t="s">
        <v>1</v>
      </c>
      <c r="B7" s="8">
        <v>1.2855704138965031E-2</v>
      </c>
      <c r="C7" s="8">
        <v>1.3308771959473734E-2</v>
      </c>
      <c r="D7" s="8">
        <v>0.11023555413259917</v>
      </c>
      <c r="E7" s="10">
        <f>B7+C7+D7</f>
        <v>0.13640003023103792</v>
      </c>
    </row>
    <row r="8" spans="1:5" ht="15.75">
      <c r="A8" t="s">
        <v>10</v>
      </c>
      <c r="B8" s="8">
        <v>5.7496221867462068E-2</v>
      </c>
      <c r="C8" s="8">
        <v>1.0550069353870361E-2</v>
      </c>
      <c r="D8" s="8">
        <v>6.8010789150940734E-2</v>
      </c>
      <c r="E8" s="10">
        <f>B8+C8+D8</f>
        <v>0.13605708037227315</v>
      </c>
    </row>
    <row r="9" spans="1:5" ht="15.75">
      <c r="A9" t="s">
        <v>46</v>
      </c>
      <c r="B9" s="8">
        <v>6.8764693935103399E-2</v>
      </c>
      <c r="C9" s="8">
        <v>1.2086881267189572E-2</v>
      </c>
      <c r="D9" s="8">
        <v>5.3270839549786869E-2</v>
      </c>
      <c r="E9" s="10">
        <f>B9+C9+D9</f>
        <v>0.13412241475207984</v>
      </c>
    </row>
    <row r="10" spans="1:5" ht="15.75">
      <c r="A10" t="s">
        <v>36</v>
      </c>
      <c r="B10" s="8">
        <v>4.4524133523902443E-2</v>
      </c>
      <c r="C10" s="8">
        <v>2.9216964951122786E-2</v>
      </c>
      <c r="D10" s="8">
        <v>5.6833214357558406E-2</v>
      </c>
      <c r="E10" s="10">
        <f>B10+C10+D10</f>
        <v>0.13057431283258364</v>
      </c>
    </row>
    <row r="11" spans="1:5" ht="15.75">
      <c r="A11" t="s">
        <v>19</v>
      </c>
      <c r="B11" s="8">
        <v>8.1348655662924971E-2</v>
      </c>
      <c r="C11" s="8">
        <v>4.9965489113383953E-3</v>
      </c>
      <c r="D11" s="8">
        <v>3.2220321118055638E-2</v>
      </c>
      <c r="E11" s="10">
        <f>B11+C11+D11</f>
        <v>0.11856552569231901</v>
      </c>
    </row>
    <row r="12" spans="1:5" ht="15.75">
      <c r="A12" t="s">
        <v>37</v>
      </c>
      <c r="B12" s="8">
        <v>5.6092373119015645E-2</v>
      </c>
      <c r="C12" s="8">
        <v>7.0553004225735495E-3</v>
      </c>
      <c r="D12" s="8">
        <v>5.3675960273902319E-2</v>
      </c>
      <c r="E12" s="10">
        <f>B12+C12+D12</f>
        <v>0.11682363381549152</v>
      </c>
    </row>
    <row r="13" spans="1:5" ht="15.75">
      <c r="A13" t="s">
        <v>44</v>
      </c>
      <c r="B13" s="8">
        <v>1.3314219507884454E-2</v>
      </c>
      <c r="C13" s="8">
        <v>1.2459551166329304E-2</v>
      </c>
      <c r="D13" s="8">
        <v>8.1263324366438489E-2</v>
      </c>
      <c r="E13" s="10">
        <f>B13+C13+D13</f>
        <v>0.10703709504065224</v>
      </c>
    </row>
    <row r="14" spans="1:5" ht="15.75">
      <c r="A14" t="s">
        <v>4</v>
      </c>
      <c r="B14" s="8">
        <v>5.0472435402846433E-2</v>
      </c>
      <c r="C14" s="8">
        <v>1.2834867668940977E-2</v>
      </c>
      <c r="D14" s="8">
        <v>3.8966406568019071E-2</v>
      </c>
      <c r="E14" s="10">
        <f>B14+C14+D14</f>
        <v>0.10227370963980648</v>
      </c>
    </row>
    <row r="15" spans="1:5" ht="15.75">
      <c r="A15" t="s">
        <v>25</v>
      </c>
      <c r="B15" s="8">
        <v>8.2129662261189364E-3</v>
      </c>
      <c r="C15" s="8">
        <v>1.7517923020735363E-2</v>
      </c>
      <c r="D15" s="8">
        <v>7.263777653889561E-2</v>
      </c>
      <c r="E15" s="10">
        <f>B15+C15+D15</f>
        <v>9.8368665785749904E-2</v>
      </c>
    </row>
    <row r="16" spans="1:5" ht="15.75">
      <c r="A16" t="s">
        <v>6</v>
      </c>
      <c r="B16" s="8">
        <v>4.5508830752938274E-2</v>
      </c>
      <c r="C16" s="8">
        <v>4.1164534100657331E-3</v>
      </c>
      <c r="D16" s="8">
        <v>4.1092145362206296E-2</v>
      </c>
      <c r="E16" s="10">
        <f>B16+C16+D16</f>
        <v>9.0717429525210308E-2</v>
      </c>
    </row>
    <row r="17" spans="1:5" ht="15.75">
      <c r="A17" t="s">
        <v>5</v>
      </c>
      <c r="B17" s="8">
        <v>3.054570616675931E-2</v>
      </c>
      <c r="C17" s="8">
        <v>1.7033007042823171E-2</v>
      </c>
      <c r="D17" s="8">
        <v>4.1908629917823417E-2</v>
      </c>
      <c r="E17" s="10">
        <f>B17+C17+D17</f>
        <v>8.9487343127405902E-2</v>
      </c>
    </row>
    <row r="18" spans="1:5" ht="15.75">
      <c r="A18" t="s">
        <v>22</v>
      </c>
      <c r="B18" s="8">
        <v>3.5408395783372446E-2</v>
      </c>
      <c r="C18" s="8">
        <v>1.0013853016427742E-2</v>
      </c>
      <c r="D18" s="8">
        <v>4.0106203891032498E-2</v>
      </c>
      <c r="E18" s="10">
        <f>B18+C18+D18</f>
        <v>8.5528452690832688E-2</v>
      </c>
    </row>
    <row r="19" spans="1:5" ht="15.75">
      <c r="A19" t="s">
        <v>45</v>
      </c>
      <c r="B19" s="8">
        <v>4.3531122931633685E-2</v>
      </c>
      <c r="C19" s="8">
        <v>5.9044062025033371E-3</v>
      </c>
      <c r="D19" s="8">
        <v>3.5808940232326392E-2</v>
      </c>
      <c r="E19" s="10">
        <f>B19+C19+D19</f>
        <v>8.5244469366463405E-2</v>
      </c>
    </row>
    <row r="20" spans="1:5" ht="15.75">
      <c r="A20" t="s">
        <v>38</v>
      </c>
      <c r="B20" s="8">
        <v>2.5064072401972549E-2</v>
      </c>
      <c r="C20" s="8">
        <v>3.6699067645308472E-3</v>
      </c>
      <c r="D20" s="8">
        <v>5.179327916779658E-2</v>
      </c>
      <c r="E20" s="10">
        <f>B20+C20+D20</f>
        <v>8.0527258334299967E-2</v>
      </c>
    </row>
    <row r="21" spans="1:5" ht="15.75">
      <c r="A21" t="s">
        <v>49</v>
      </c>
      <c r="B21" s="8">
        <v>9.9602845660060075E-3</v>
      </c>
      <c r="C21" s="8">
        <v>1.6067897892124615E-2</v>
      </c>
      <c r="D21" s="8">
        <v>5.3801925052150062E-2</v>
      </c>
      <c r="E21" s="10">
        <f>B21+C21+D21</f>
        <v>7.983010751028069E-2</v>
      </c>
    </row>
    <row r="22" spans="1:5" ht="15.75">
      <c r="A22" t="s">
        <v>18</v>
      </c>
      <c r="B22" s="8">
        <v>6.0555283364389896E-3</v>
      </c>
      <c r="C22" s="8">
        <v>6.0972166484583408E-3</v>
      </c>
      <c r="D22" s="8">
        <v>5.9836222620166524E-2</v>
      </c>
      <c r="E22" s="10">
        <f>B22+C22+D22</f>
        <v>7.1988967605063847E-2</v>
      </c>
    </row>
    <row r="23" spans="1:5" ht="15.75">
      <c r="A23" t="s">
        <v>48</v>
      </c>
      <c r="B23" s="8">
        <v>1.6473396521047037E-2</v>
      </c>
      <c r="C23" s="8">
        <v>9.4548771713606934E-3</v>
      </c>
      <c r="D23" s="8">
        <v>4.4328111895679465E-2</v>
      </c>
      <c r="E23" s="10">
        <f>B23+C23+D23</f>
        <v>7.0256385588087195E-2</v>
      </c>
    </row>
    <row r="24" spans="1:5" ht="15.75">
      <c r="A24" t="s">
        <v>43</v>
      </c>
      <c r="B24" s="8">
        <v>2.321758568519362E-2</v>
      </c>
      <c r="C24" s="8">
        <v>9.6267017370497594E-3</v>
      </c>
      <c r="D24" s="8">
        <v>3.4577953580609229E-2</v>
      </c>
      <c r="E24" s="10">
        <f>B24+C24+D24</f>
        <v>6.7422241002852601E-2</v>
      </c>
    </row>
    <row r="25" spans="1:5" ht="15.75">
      <c r="A25" t="s">
        <v>33</v>
      </c>
      <c r="B25" s="8">
        <v>6.5706021370581626E-3</v>
      </c>
      <c r="C25" s="8">
        <v>4.8357146221795801E-3</v>
      </c>
      <c r="D25" s="8">
        <v>5.1996943548837993E-2</v>
      </c>
      <c r="E25" s="10">
        <f>B25+C25+D25</f>
        <v>6.3403260308075735E-2</v>
      </c>
    </row>
    <row r="26" spans="1:5" ht="15.75">
      <c r="A26" t="s">
        <v>14</v>
      </c>
      <c r="B26" s="8">
        <v>9.980023619870845E-3</v>
      </c>
      <c r="C26" s="8">
        <v>6.1837767386000563E-3</v>
      </c>
      <c r="D26" s="8">
        <v>4.6683168316831683E-2</v>
      </c>
      <c r="E26" s="10">
        <f>B26+C26+D26</f>
        <v>6.2846968675302581E-2</v>
      </c>
    </row>
    <row r="27" spans="1:5" ht="15.75">
      <c r="A27" t="s">
        <v>7</v>
      </c>
      <c r="B27" s="8">
        <v>2.2470784343703476E-2</v>
      </c>
      <c r="C27" s="8">
        <v>4.3648885857716256E-3</v>
      </c>
      <c r="D27" s="8">
        <v>3.4808148204254527E-2</v>
      </c>
      <c r="E27" s="10">
        <f>B27+C27+D27</f>
        <v>6.1643821133729626E-2</v>
      </c>
    </row>
    <row r="28" spans="1:5" ht="15.75">
      <c r="A28" t="s">
        <v>27</v>
      </c>
      <c r="B28" s="8">
        <v>3.0249514266215676E-2</v>
      </c>
      <c r="C28" s="8">
        <v>4.1243368929833038E-3</v>
      </c>
      <c r="D28" s="8">
        <v>2.6645836076290508E-2</v>
      </c>
      <c r="E28" s="10">
        <f>B28+C28+D28</f>
        <v>6.1019687235489485E-2</v>
      </c>
    </row>
    <row r="29" spans="1:5" ht="15.75">
      <c r="A29" t="s">
        <v>2</v>
      </c>
      <c r="B29" s="8">
        <v>1.7220332770062689E-2</v>
      </c>
      <c r="C29" s="8">
        <v>1.2042422158170772E-2</v>
      </c>
      <c r="D29" s="8">
        <v>2.8499831051306313E-2</v>
      </c>
      <c r="E29" s="10">
        <f>B29+C29+D29</f>
        <v>5.7762585979539774E-2</v>
      </c>
    </row>
    <row r="30" spans="1:5" ht="15.75">
      <c r="A30" t="s">
        <v>56</v>
      </c>
      <c r="B30" s="8">
        <v>1.5647685489133097E-2</v>
      </c>
      <c r="C30" s="8">
        <v>2.7895884444088278E-3</v>
      </c>
      <c r="D30" s="8">
        <v>3.9187279674495756E-2</v>
      </c>
      <c r="E30" s="10">
        <f>B30+C30+D30</f>
        <v>5.7624553608037685E-2</v>
      </c>
    </row>
    <row r="31" spans="1:5" ht="15.75">
      <c r="A31" t="s">
        <v>11</v>
      </c>
      <c r="B31" s="8">
        <v>7.3363616314599664E-3</v>
      </c>
      <c r="C31" s="8">
        <v>1.1921428793653757E-2</v>
      </c>
      <c r="D31" s="8">
        <v>3.7933996966093009E-2</v>
      </c>
      <c r="E31" s="10">
        <f>B31+C31+D31</f>
        <v>5.7191787391206728E-2</v>
      </c>
    </row>
    <row r="32" spans="1:5" ht="15.75">
      <c r="A32" t="s">
        <v>40</v>
      </c>
      <c r="B32" s="8">
        <v>4.2276127494715486E-3</v>
      </c>
      <c r="C32" s="8">
        <v>5.0553161519551965E-3</v>
      </c>
      <c r="D32" s="8">
        <v>4.7359975082606573E-2</v>
      </c>
      <c r="E32" s="10">
        <f>B32+C32+D32</f>
        <v>5.6642903984033321E-2</v>
      </c>
    </row>
    <row r="33" spans="1:5" ht="15.75">
      <c r="A33" t="s">
        <v>47</v>
      </c>
      <c r="B33" s="8">
        <v>8.5306484500097916E-3</v>
      </c>
      <c r="C33" s="8">
        <v>2.1270456553673998E-3</v>
      </c>
      <c r="D33" s="8">
        <v>4.2519156948468383E-2</v>
      </c>
      <c r="E33" s="10">
        <f>B33+C33+D33</f>
        <v>5.3176851053845578E-2</v>
      </c>
    </row>
    <row r="34" spans="1:5" ht="15.75">
      <c r="A34" t="s">
        <v>21</v>
      </c>
      <c r="B34" s="8">
        <v>1.3509745086591878E-2</v>
      </c>
      <c r="C34" s="8">
        <v>6.0100097214539419E-3</v>
      </c>
      <c r="D34" s="8">
        <v>3.3209866846354498E-2</v>
      </c>
      <c r="E34" s="10">
        <f>B34+C34+D34</f>
        <v>5.2729621654400316E-2</v>
      </c>
    </row>
    <row r="35" spans="1:5" ht="15.75">
      <c r="A35" t="s">
        <v>34</v>
      </c>
      <c r="B35" s="8">
        <v>1.5135276084658018E-2</v>
      </c>
      <c r="C35" s="8">
        <v>4.2969155956628672E-3</v>
      </c>
      <c r="D35" s="8">
        <v>3.2986674551286142E-2</v>
      </c>
      <c r="E35" s="10">
        <f>B35+C35+D35</f>
        <v>5.2418866231607027E-2</v>
      </c>
    </row>
    <row r="36" spans="1:5" ht="15.75">
      <c r="A36" t="s">
        <v>26</v>
      </c>
      <c r="B36" s="8">
        <v>6.9048600429605948E-3</v>
      </c>
      <c r="C36" s="8">
        <v>4.547917877310184E-3</v>
      </c>
      <c r="D36" s="8">
        <v>3.9870773215654243E-2</v>
      </c>
      <c r="E36" s="10">
        <f>B36+C36+D36</f>
        <v>5.1323551135925023E-2</v>
      </c>
    </row>
    <row r="37" spans="1:5" ht="15.75">
      <c r="A37" t="s">
        <v>28</v>
      </c>
      <c r="B37" s="8">
        <v>8.3350349145868228E-3</v>
      </c>
      <c r="C37" s="8">
        <v>4.246297835399958E-3</v>
      </c>
      <c r="D37" s="8">
        <v>3.6965708939217183E-2</v>
      </c>
      <c r="E37" s="10">
        <f>B37+C37+D37</f>
        <v>4.9547041689203965E-2</v>
      </c>
    </row>
    <row r="38" spans="1:5" ht="15.75">
      <c r="A38" t="s">
        <v>30</v>
      </c>
      <c r="B38" s="8">
        <v>1.0692686505875675E-2</v>
      </c>
      <c r="C38" s="8">
        <v>9.4302666217443189E-3</v>
      </c>
      <c r="D38" s="8">
        <v>2.9404662862008078E-2</v>
      </c>
      <c r="E38" s="10">
        <f>B38+C38+D38</f>
        <v>4.9527615989628071E-2</v>
      </c>
    </row>
    <row r="39" spans="1:5" ht="15.75">
      <c r="A39" t="s">
        <v>8</v>
      </c>
      <c r="B39" s="8">
        <v>1.658198231775667E-2</v>
      </c>
      <c r="C39" s="8">
        <v>8.970364362509432E-3</v>
      </c>
      <c r="D39" s="8">
        <v>2.1973171138800651E-2</v>
      </c>
      <c r="E39" s="10">
        <f>B39+C39+D39</f>
        <v>4.7525517819066755E-2</v>
      </c>
    </row>
    <row r="40" spans="1:5" ht="15.75">
      <c r="A40" t="s">
        <v>13</v>
      </c>
      <c r="B40" s="8">
        <v>9.2545600628661517E-3</v>
      </c>
      <c r="C40" s="8">
        <v>6.0982717667139369E-3</v>
      </c>
      <c r="D40" s="8">
        <v>3.1741693182741351E-2</v>
      </c>
      <c r="E40" s="10">
        <f>B40+C40+D40</f>
        <v>4.7094525012321441E-2</v>
      </c>
    </row>
    <row r="41" spans="1:5" ht="15.75">
      <c r="A41" t="s">
        <v>17</v>
      </c>
      <c r="B41" s="8">
        <v>1.1358509108910529E-2</v>
      </c>
      <c r="C41" s="8">
        <v>7.4849432008222269E-3</v>
      </c>
      <c r="D41" s="8">
        <v>2.8135984181405459E-2</v>
      </c>
      <c r="E41" s="10">
        <f>B41+C41+D41</f>
        <v>4.6979436491138213E-2</v>
      </c>
    </row>
    <row r="42" spans="1:5" ht="15.75">
      <c r="A42" t="s">
        <v>9</v>
      </c>
      <c r="B42" s="8">
        <v>2.0417858326914139E-2</v>
      </c>
      <c r="C42" s="8">
        <v>3.2408241716014811E-3</v>
      </c>
      <c r="D42" s="8">
        <v>2.2917361144673246E-2</v>
      </c>
      <c r="E42" s="10">
        <f>B42+C42+D42</f>
        <v>4.6576043643188861E-2</v>
      </c>
    </row>
    <row r="43" spans="1:5" ht="15.75">
      <c r="A43" t="s">
        <v>24</v>
      </c>
      <c r="B43" s="8">
        <v>1.2371165347937443E-2</v>
      </c>
      <c r="C43" s="8">
        <v>3.1634919218743057E-3</v>
      </c>
      <c r="D43" s="8">
        <v>3.0365093638220819E-2</v>
      </c>
      <c r="E43" s="10">
        <f>B43+C43+D43</f>
        <v>4.5899750908032569E-2</v>
      </c>
    </row>
    <row r="44" spans="1:5" ht="15.75">
      <c r="A44" t="s">
        <v>16</v>
      </c>
      <c r="B44" s="8">
        <v>1.0073523266740455E-2</v>
      </c>
      <c r="C44" s="8">
        <v>2.7324780196589932E-3</v>
      </c>
      <c r="D44" s="8">
        <v>3.1751241279778276E-2</v>
      </c>
      <c r="E44" s="10">
        <f>B44+C44+D44</f>
        <v>4.4557242566177727E-2</v>
      </c>
    </row>
    <row r="45" spans="1:5" ht="15.75">
      <c r="A45" t="s">
        <v>15</v>
      </c>
      <c r="B45" s="8">
        <v>4.6699983726290108E-3</v>
      </c>
      <c r="C45" s="8">
        <v>4.6370923530441666E-3</v>
      </c>
      <c r="D45" s="8">
        <v>3.3630974367838039E-2</v>
      </c>
      <c r="E45" s="10">
        <f>B45+C45+D45</f>
        <v>4.2938065093511217E-2</v>
      </c>
    </row>
    <row r="46" spans="1:5" ht="15.75">
      <c r="A46" t="s">
        <v>39</v>
      </c>
      <c r="B46" s="8">
        <v>5.4587782201944166E-3</v>
      </c>
      <c r="C46" s="8">
        <v>3.3256211780590276E-3</v>
      </c>
      <c r="D46" s="8">
        <v>3.1552257975834899E-2</v>
      </c>
      <c r="E46" s="10">
        <f>B46+C46+D46</f>
        <v>4.0336657374088342E-2</v>
      </c>
    </row>
    <row r="47" spans="1:5" ht="15.75">
      <c r="A47" t="s">
        <v>42</v>
      </c>
      <c r="B47" s="8">
        <v>1.3357095127851343E-2</v>
      </c>
      <c r="C47" s="8">
        <v>3.5890044384484479E-3</v>
      </c>
      <c r="D47" s="8">
        <v>2.2988038045877283E-2</v>
      </c>
      <c r="E47" s="10">
        <f>B47+C47+D47</f>
        <v>3.9934137612177074E-2</v>
      </c>
    </row>
    <row r="48" spans="1:5" ht="15.75">
      <c r="A48" t="s">
        <v>32</v>
      </c>
      <c r="B48" s="8">
        <v>1.0232845495393245E-2</v>
      </c>
      <c r="C48" s="8">
        <v>2.6799842761603011E-3</v>
      </c>
      <c r="D48" s="8">
        <v>2.6762847241622336E-2</v>
      </c>
      <c r="E48" s="10">
        <f>B48+C48+D48</f>
        <v>3.9675677013175883E-2</v>
      </c>
    </row>
    <row r="49" spans="1:5" ht="15.75">
      <c r="A49" t="s">
        <v>35</v>
      </c>
      <c r="B49" s="8">
        <v>4.0590548400009415E-3</v>
      </c>
      <c r="C49" s="8">
        <v>3.7160597187456176E-3</v>
      </c>
      <c r="D49" s="8">
        <v>2.6789216138075177E-2</v>
      </c>
      <c r="E49" s="10">
        <f>B49+C49+D49</f>
        <v>3.4564330696821736E-2</v>
      </c>
    </row>
    <row r="50" spans="1:5" ht="15.75">
      <c r="A50" t="s">
        <v>3</v>
      </c>
      <c r="B50" s="8">
        <v>3.6157101682865673E-3</v>
      </c>
      <c r="C50" s="8">
        <v>2.5493536395519967E-3</v>
      </c>
      <c r="D50" s="8">
        <v>2.651077569697903E-2</v>
      </c>
      <c r="E50" s="10">
        <f>B50+C50+D50</f>
        <v>3.2675839504817596E-2</v>
      </c>
    </row>
    <row r="51" spans="1:5" ht="15.75">
      <c r="A51" t="s">
        <v>41</v>
      </c>
      <c r="B51" s="8">
        <v>6.2688740004988152E-3</v>
      </c>
      <c r="C51" s="8">
        <v>2.0367980326834131E-3</v>
      </c>
      <c r="D51" s="8">
        <v>2.039963108187055E-2</v>
      </c>
      <c r="E51" s="10">
        <f>B51+C51+D51</f>
        <v>2.8705303115052778E-2</v>
      </c>
    </row>
    <row r="52" spans="1:5" ht="15.75">
      <c r="A52" t="s">
        <v>23</v>
      </c>
      <c r="B52" s="8">
        <v>2.6730531267604714E-3</v>
      </c>
      <c r="C52" s="8">
        <v>1.2527479566371005E-3</v>
      </c>
      <c r="D52" s="8">
        <v>1.9215373943004432E-2</v>
      </c>
      <c r="E52" s="10">
        <f>B52+C52+D52</f>
        <v>2.3141175026402006E-2</v>
      </c>
    </row>
    <row r="53" spans="1:5" ht="15.75">
      <c r="A53" t="s">
        <v>0</v>
      </c>
      <c r="B53" s="8">
        <v>3.6971898378211116E-3</v>
      </c>
      <c r="C53" s="8">
        <v>1.5746001098456575E-3</v>
      </c>
      <c r="D53" s="8">
        <v>1.7560116859954067E-2</v>
      </c>
      <c r="E53" s="10">
        <f>B53+C53+D53</f>
        <v>2.2831906807620837E-2</v>
      </c>
    </row>
  </sheetData>
  <autoFilter ref="A1:E53" xr:uid="{A8A28452-443B-4CD9-B44A-78A74AE38B0B}">
    <sortState xmlns:xlrd2="http://schemas.microsoft.com/office/spreadsheetml/2017/richdata2" ref="A2:E53">
      <sortCondition descending="1" ref="E1:E53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Underlying Data</vt:lpstr>
      <vt:lpstr>Formatted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Kenneth McLeod</cp:lastModifiedBy>
  <dcterms:created xsi:type="dcterms:W3CDTF">2018-04-16T18:06:34Z</dcterms:created>
  <dcterms:modified xsi:type="dcterms:W3CDTF">2020-09-15T17:51:28Z</dcterms:modified>
</cp:coreProperties>
</file>