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11A392AC-F4F6-46FA-8CB7-C6A005AA89B4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Final" sheetId="2" r:id="rId1"/>
    <sheet name="Sheet3" sheetId="3" r:id="rId2"/>
  </sheets>
  <definedNames>
    <definedName name="_xlnm._FilterDatabase" localSheetId="0" hidden="1">Final!$AF$1:$AJ$11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3" i="2" l="1"/>
  <c r="C24" i="2" l="1"/>
  <c r="C23" i="2"/>
  <c r="C22" i="2"/>
  <c r="C21" i="2"/>
  <c r="C20" i="2"/>
  <c r="C19" i="2"/>
  <c r="C18" i="2"/>
  <c r="C17" i="2"/>
  <c r="C16" i="2"/>
  <c r="C15" i="2"/>
  <c r="B15" i="2"/>
  <c r="E24" i="2"/>
  <c r="E23" i="2"/>
  <c r="E22" i="2"/>
  <c r="E21" i="2"/>
  <c r="E20" i="2"/>
  <c r="E19" i="2"/>
  <c r="E18" i="2"/>
  <c r="E17" i="2"/>
  <c r="E16" i="2"/>
  <c r="E15" i="2"/>
  <c r="D53" i="2"/>
  <c r="D52" i="2"/>
  <c r="D51" i="2"/>
  <c r="D50" i="2"/>
  <c r="D49" i="2"/>
  <c r="D48" i="2"/>
  <c r="D47" i="2"/>
  <c r="D46" i="2"/>
  <c r="D45" i="2"/>
  <c r="D44" i="2"/>
  <c r="B24" i="2"/>
  <c r="B23" i="2"/>
  <c r="B22" i="2"/>
  <c r="B21" i="2"/>
  <c r="B20" i="2"/>
  <c r="B19" i="2"/>
  <c r="B18" i="2"/>
  <c r="B17" i="2"/>
  <c r="B16" i="2"/>
  <c r="P11" i="3" l="1"/>
  <c r="P10" i="3"/>
  <c r="P9" i="3"/>
  <c r="P8" i="3"/>
  <c r="P7" i="3"/>
  <c r="P6" i="3"/>
  <c r="P5" i="3"/>
  <c r="P4" i="3"/>
  <c r="P3" i="3"/>
  <c r="P2" i="3"/>
  <c r="G13" i="3"/>
  <c r="E11" i="3" l="1"/>
  <c r="E10" i="3"/>
  <c r="E9" i="3"/>
  <c r="E8" i="3"/>
  <c r="E7" i="3"/>
  <c r="E6" i="3"/>
  <c r="E5" i="3"/>
  <c r="E4" i="3"/>
  <c r="E3" i="3"/>
  <c r="E2" i="3"/>
  <c r="C13" i="3"/>
  <c r="C15" i="3" s="1"/>
  <c r="D11" i="3"/>
  <c r="D10" i="3"/>
  <c r="D9" i="3"/>
  <c r="D8" i="3"/>
  <c r="D7" i="3"/>
  <c r="D6" i="3"/>
  <c r="D5" i="3"/>
  <c r="D4" i="3"/>
  <c r="D3" i="3"/>
  <c r="D2" i="3"/>
  <c r="AH16" i="2" l="1"/>
  <c r="AG13" i="2" l="1"/>
  <c r="AG16" i="2" s="1"/>
</calcChain>
</file>

<file path=xl/sharedStrings.xml><?xml version="1.0" encoding="utf-8"?>
<sst xmlns="http://schemas.openxmlformats.org/spreadsheetml/2006/main" count="137" uniqueCount="44">
  <si>
    <t>GEO.display-label</t>
  </si>
  <si>
    <t>Geography</t>
  </si>
  <si>
    <t>Los Angeles city, California</t>
  </si>
  <si>
    <t>San Diego city, California</t>
  </si>
  <si>
    <t>San Francisco city, California</t>
  </si>
  <si>
    <t>Denver city, Colorado</t>
  </si>
  <si>
    <t>Washington city, District of Columbia</t>
  </si>
  <si>
    <t>Chicago city, Illinois</t>
  </si>
  <si>
    <t>Boston city, Massachusetts</t>
  </si>
  <si>
    <t>Minneapolis city, Minnesota</t>
  </si>
  <si>
    <t>New York city, New York</t>
  </si>
  <si>
    <t>Portland city, Oregon</t>
  </si>
  <si>
    <t>Philadelphia city, Pennsylvania</t>
  </si>
  <si>
    <t>Houston city, Texas</t>
  </si>
  <si>
    <t>Seattle city, Washington</t>
  </si>
  <si>
    <t>Number of Bicycle Commuters</t>
  </si>
  <si>
    <t>Number of Walking Commuters</t>
  </si>
  <si>
    <t>Los Angeles, CA</t>
  </si>
  <si>
    <t>San Francisco, CA</t>
  </si>
  <si>
    <t>Denver, CO</t>
  </si>
  <si>
    <t>Washington, DC</t>
  </si>
  <si>
    <t>Chicago, IL</t>
  </si>
  <si>
    <t>Minneapolis, MN</t>
  </si>
  <si>
    <t>New York, NY</t>
  </si>
  <si>
    <t>Portland, OR</t>
  </si>
  <si>
    <t>Philadelphia, PA</t>
  </si>
  <si>
    <t>Seattle, WA</t>
  </si>
  <si>
    <t>Change in Number of Bicyclists (2005-2016)</t>
  </si>
  <si>
    <t>Change in Percent of People Biking to Work (2005-2016)</t>
  </si>
  <si>
    <t>Estimate; Total (2005)</t>
  </si>
  <si>
    <t>Estimate; Total (2016)</t>
  </si>
  <si>
    <t># of New residents</t>
  </si>
  <si>
    <t>% change in residents</t>
  </si>
  <si>
    <t>Estimate; Total (2018)</t>
  </si>
  <si>
    <t>B01003</t>
  </si>
  <si>
    <t>Change in Number of Bicyclists (2005-2019)</t>
  </si>
  <si>
    <t>City</t>
  </si>
  <si>
    <t>Estimated Number of Bicycle Commuters in 2019</t>
  </si>
  <si>
    <t>Percent Change in Number of People Biking to Work (2005-2019)</t>
  </si>
  <si>
    <t xml:space="preserve">B01003 Population </t>
  </si>
  <si>
    <t>Percentage Change in Population (2010-2019)</t>
  </si>
  <si>
    <t>Percentage Change in Number of People Biking to Work (2010-2019)</t>
  </si>
  <si>
    <t>Change in Number of Bicyclists (2010-2019)</t>
  </si>
  <si>
    <t>Change in Number of Bicycle Commuters (2010-2019)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</si>
</sst>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9" fontId="0" fillId="0" borderId="0" xfId="1" applyNumberFormat="1" applyFont="1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3" fontId="3" fillId="0" borderId="0" xfId="0" applyNumberFormat="1" applyFont="1"/>
    <xf numFmtId="0" fontId="0" fillId="0" borderId="1" xfId="0" applyFill="1" applyBorder="1"/>
    <xf numFmtId="9" fontId="0" fillId="0" borderId="1" xfId="1" applyFont="1" applyBorder="1"/>
    <xf numFmtId="0" fontId="0" fillId="0" borderId="1" xfId="0" applyBorder="1"/>
    <xf numFmtId="0" fontId="0" fillId="0" borderId="0" xfId="0" applyAlignment="1">
      <alignment horizontal="center"/>
    </xf>
    <xf numFmtId="166" fontId="0" fillId="0" borderId="0" xfId="2" applyNumberFormat="1" applyFont="1"/>
    <xf numFmtId="9" fontId="0" fillId="0" borderId="0" xfId="1" applyFont="1" applyAlignment="1">
      <alignment wrapText="1"/>
    </xf>
    <xf numFmtId="3" fontId="0" fillId="0" borderId="0" xfId="0" applyNumberFormat="1" applyFill="1"/>
    <xf numFmtId="0" fontId="0" fillId="0" borderId="0" xfId="0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Bicycle Commuters in the 10 Cities with Most Bike Commuters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Final!$A$3</c:f>
              <c:strCache>
                <c:ptCount val="1"/>
                <c:pt idx="0">
                  <c:v>Chicago, 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Final!$B$3:$P$3</c:f>
              <c:numCache>
                <c:formatCode>General</c:formatCode>
                <c:ptCount val="15"/>
                <c:pt idx="0">
                  <c:v>7812</c:v>
                </c:pt>
                <c:pt idx="1">
                  <c:v>11193</c:v>
                </c:pt>
                <c:pt idx="2">
                  <c:v>13736</c:v>
                </c:pt>
                <c:pt idx="3">
                  <c:v>13143</c:v>
                </c:pt>
                <c:pt idx="4">
                  <c:v>14565</c:v>
                </c:pt>
                <c:pt idx="5">
                  <c:v>15096</c:v>
                </c:pt>
                <c:pt idx="6">
                  <c:v>16833</c:v>
                </c:pt>
                <c:pt idx="7">
                  <c:v>19147</c:v>
                </c:pt>
                <c:pt idx="8">
                  <c:v>17102</c:v>
                </c:pt>
                <c:pt idx="9">
                  <c:v>21362</c:v>
                </c:pt>
                <c:pt idx="10">
                  <c:v>23011</c:v>
                </c:pt>
                <c:pt idx="11">
                  <c:v>22449</c:v>
                </c:pt>
                <c:pt idx="12">
                  <c:v>22520</c:v>
                </c:pt>
                <c:pt idx="13">
                  <c:v>23788</c:v>
                </c:pt>
                <c:pt idx="14">
                  <c:v>20309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5-4321-B38F-29753DC8760A}"/>
            </c:ext>
          </c:extLst>
        </c:ser>
        <c:ser>
          <c:idx val="1"/>
          <c:order val="1"/>
          <c:tx>
            <c:strRef>
              <c:f>Final!$A$4</c:f>
              <c:strCache>
                <c:ptCount val="1"/>
                <c:pt idx="0">
                  <c:v>Denver, 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Final!$B$4:$P$4</c:f>
              <c:numCache>
                <c:formatCode>General</c:formatCode>
                <c:ptCount val="15"/>
                <c:pt idx="0">
                  <c:v>3814</c:v>
                </c:pt>
                <c:pt idx="1">
                  <c:v>4988</c:v>
                </c:pt>
                <c:pt idx="2">
                  <c:v>4657</c:v>
                </c:pt>
                <c:pt idx="3">
                  <c:v>4864</c:v>
                </c:pt>
                <c:pt idx="4">
                  <c:v>5554</c:v>
                </c:pt>
                <c:pt idx="5">
                  <c:v>6514</c:v>
                </c:pt>
                <c:pt idx="6">
                  <c:v>7678</c:v>
                </c:pt>
                <c:pt idx="7">
                  <c:v>9416</c:v>
                </c:pt>
                <c:pt idx="8">
                  <c:v>6791</c:v>
                </c:pt>
                <c:pt idx="9">
                  <c:v>8848</c:v>
                </c:pt>
                <c:pt idx="10">
                  <c:v>7873</c:v>
                </c:pt>
                <c:pt idx="11">
                  <c:v>8181</c:v>
                </c:pt>
                <c:pt idx="12">
                  <c:v>8628</c:v>
                </c:pt>
                <c:pt idx="13">
                  <c:v>10336</c:v>
                </c:pt>
                <c:pt idx="14">
                  <c:v>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5-4321-B38F-29753DC8760A}"/>
            </c:ext>
          </c:extLst>
        </c:ser>
        <c:ser>
          <c:idx val="2"/>
          <c:order val="2"/>
          <c:tx>
            <c:strRef>
              <c:f>Final!$A$5</c:f>
              <c:strCache>
                <c:ptCount val="1"/>
                <c:pt idx="0">
                  <c:v>Los Angeles, 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Final!$B$5:$P$5</c:f>
              <c:numCache>
                <c:formatCode>General</c:formatCode>
                <c:ptCount val="15"/>
                <c:pt idx="0">
                  <c:v>9821</c:v>
                </c:pt>
                <c:pt idx="1">
                  <c:v>10664</c:v>
                </c:pt>
                <c:pt idx="2">
                  <c:v>11081</c:v>
                </c:pt>
                <c:pt idx="3">
                  <c:v>16147</c:v>
                </c:pt>
                <c:pt idx="4">
                  <c:v>17345</c:v>
                </c:pt>
                <c:pt idx="5">
                  <c:v>16101</c:v>
                </c:pt>
                <c:pt idx="6">
                  <c:v>17957</c:v>
                </c:pt>
                <c:pt idx="7">
                  <c:v>17223</c:v>
                </c:pt>
                <c:pt idx="8">
                  <c:v>21999</c:v>
                </c:pt>
                <c:pt idx="9">
                  <c:v>24334</c:v>
                </c:pt>
                <c:pt idx="10">
                  <c:v>22865</c:v>
                </c:pt>
                <c:pt idx="11">
                  <c:v>20495</c:v>
                </c:pt>
                <c:pt idx="12">
                  <c:v>18171</c:v>
                </c:pt>
                <c:pt idx="13">
                  <c:v>15710</c:v>
                </c:pt>
                <c:pt idx="14">
                  <c:v>16554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5-4321-B38F-29753DC8760A}"/>
            </c:ext>
          </c:extLst>
        </c:ser>
        <c:ser>
          <c:idx val="3"/>
          <c:order val="3"/>
          <c:tx>
            <c:strRef>
              <c:f>Final!$A$6</c:f>
              <c:strCache>
                <c:ptCount val="1"/>
                <c:pt idx="0">
                  <c:v>Minneapolis, MN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Final!$B$6:$P$6</c:f>
              <c:numCache>
                <c:formatCode>General</c:formatCode>
                <c:ptCount val="15"/>
                <c:pt idx="0">
                  <c:v>4589</c:v>
                </c:pt>
                <c:pt idx="1">
                  <c:v>4835</c:v>
                </c:pt>
                <c:pt idx="2">
                  <c:v>7198</c:v>
                </c:pt>
                <c:pt idx="3">
                  <c:v>8164</c:v>
                </c:pt>
                <c:pt idx="4">
                  <c:v>8036</c:v>
                </c:pt>
                <c:pt idx="5">
                  <c:v>6969</c:v>
                </c:pt>
                <c:pt idx="6">
                  <c:v>6670</c:v>
                </c:pt>
                <c:pt idx="7">
                  <c:v>9688</c:v>
                </c:pt>
                <c:pt idx="8">
                  <c:v>8041</c:v>
                </c:pt>
                <c:pt idx="9">
                  <c:v>10426</c:v>
                </c:pt>
                <c:pt idx="10">
                  <c:v>11688</c:v>
                </c:pt>
                <c:pt idx="11">
                  <c:v>8465</c:v>
                </c:pt>
                <c:pt idx="12">
                  <c:v>9412</c:v>
                </c:pt>
                <c:pt idx="13">
                  <c:v>8112</c:v>
                </c:pt>
                <c:pt idx="14">
                  <c:v>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B5-4321-B38F-29753DC8760A}"/>
            </c:ext>
          </c:extLst>
        </c:ser>
        <c:ser>
          <c:idx val="4"/>
          <c:order val="4"/>
          <c:tx>
            <c:strRef>
              <c:f>Final!$A$7</c:f>
              <c:strCache>
                <c:ptCount val="1"/>
                <c:pt idx="0">
                  <c:v>New York, NY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Final!$B$7:$P$7</c:f>
              <c:numCache>
                <c:formatCode>General</c:formatCode>
                <c:ptCount val="15"/>
                <c:pt idx="0">
                  <c:v>16468</c:v>
                </c:pt>
                <c:pt idx="1">
                  <c:v>19953</c:v>
                </c:pt>
                <c:pt idx="2">
                  <c:v>26243</c:v>
                </c:pt>
                <c:pt idx="3">
                  <c:v>24428</c:v>
                </c:pt>
                <c:pt idx="4">
                  <c:v>22619</c:v>
                </c:pt>
                <c:pt idx="5">
                  <c:v>27917</c:v>
                </c:pt>
                <c:pt idx="6">
                  <c:v>30206</c:v>
                </c:pt>
                <c:pt idx="7">
                  <c:v>36496</c:v>
                </c:pt>
                <c:pt idx="8">
                  <c:v>46065</c:v>
                </c:pt>
                <c:pt idx="9">
                  <c:v>42806</c:v>
                </c:pt>
                <c:pt idx="10">
                  <c:v>46057</c:v>
                </c:pt>
                <c:pt idx="11">
                  <c:v>48601</c:v>
                </c:pt>
                <c:pt idx="12">
                  <c:v>51733</c:v>
                </c:pt>
                <c:pt idx="13">
                  <c:v>52346</c:v>
                </c:pt>
                <c:pt idx="14">
                  <c:v>54010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B5-4321-B38F-29753DC8760A}"/>
            </c:ext>
          </c:extLst>
        </c:ser>
        <c:ser>
          <c:idx val="5"/>
          <c:order val="5"/>
          <c:tx>
            <c:strRef>
              <c:f>Final!$A$8</c:f>
              <c:strCache>
                <c:ptCount val="1"/>
                <c:pt idx="0">
                  <c:v>Philadelphia, PA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Final!$B$8:$P$8</c:f>
              <c:numCache>
                <c:formatCode>General</c:formatCode>
                <c:ptCount val="15"/>
                <c:pt idx="0">
                  <c:v>4778</c:v>
                </c:pt>
                <c:pt idx="1">
                  <c:v>6403</c:v>
                </c:pt>
                <c:pt idx="2">
                  <c:v>5753</c:v>
                </c:pt>
                <c:pt idx="3">
                  <c:v>9410</c:v>
                </c:pt>
                <c:pt idx="4">
                  <c:v>13304</c:v>
                </c:pt>
                <c:pt idx="5">
                  <c:v>10503</c:v>
                </c:pt>
                <c:pt idx="6">
                  <c:v>10320</c:v>
                </c:pt>
                <c:pt idx="7">
                  <c:v>13726</c:v>
                </c:pt>
                <c:pt idx="8">
                  <c:v>14177</c:v>
                </c:pt>
                <c:pt idx="9">
                  <c:v>12281</c:v>
                </c:pt>
                <c:pt idx="10">
                  <c:v>14167</c:v>
                </c:pt>
                <c:pt idx="11">
                  <c:v>14397</c:v>
                </c:pt>
                <c:pt idx="12">
                  <c:v>17180</c:v>
                </c:pt>
                <c:pt idx="13">
                  <c:v>12276</c:v>
                </c:pt>
                <c:pt idx="14">
                  <c:v>14908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B5-4321-B38F-29753DC8760A}"/>
            </c:ext>
          </c:extLst>
        </c:ser>
        <c:ser>
          <c:idx val="6"/>
          <c:order val="6"/>
          <c:tx>
            <c:strRef>
              <c:f>Final!$A$9</c:f>
              <c:strCache>
                <c:ptCount val="1"/>
                <c:pt idx="0">
                  <c:v>Portland, OR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Final!$B$9:$P$9</c:f>
              <c:numCache>
                <c:formatCode>General</c:formatCode>
                <c:ptCount val="15"/>
                <c:pt idx="0">
                  <c:v>8942</c:v>
                </c:pt>
                <c:pt idx="1">
                  <c:v>11477</c:v>
                </c:pt>
                <c:pt idx="2">
                  <c:v>10987</c:v>
                </c:pt>
                <c:pt idx="3">
                  <c:v>17365</c:v>
                </c:pt>
                <c:pt idx="4">
                  <c:v>16846</c:v>
                </c:pt>
                <c:pt idx="5">
                  <c:v>17035</c:v>
                </c:pt>
                <c:pt idx="6">
                  <c:v>18977</c:v>
                </c:pt>
                <c:pt idx="7">
                  <c:v>18912</c:v>
                </c:pt>
                <c:pt idx="8">
                  <c:v>18337</c:v>
                </c:pt>
                <c:pt idx="9">
                  <c:v>23347</c:v>
                </c:pt>
                <c:pt idx="10">
                  <c:v>23432</c:v>
                </c:pt>
                <c:pt idx="11">
                  <c:v>21982</c:v>
                </c:pt>
                <c:pt idx="12">
                  <c:v>22647</c:v>
                </c:pt>
                <c:pt idx="13">
                  <c:v>19553</c:v>
                </c:pt>
                <c:pt idx="14">
                  <c:v>19052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B5-4321-B38F-29753DC8760A}"/>
            </c:ext>
          </c:extLst>
        </c:ser>
        <c:ser>
          <c:idx val="7"/>
          <c:order val="7"/>
          <c:tx>
            <c:strRef>
              <c:f>Final!$A$10</c:f>
              <c:strCache>
                <c:ptCount val="1"/>
                <c:pt idx="0">
                  <c:v>San Francisco, 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Final!$B$10:$P$10</c:f>
              <c:numCache>
                <c:formatCode>General</c:formatCode>
                <c:ptCount val="15"/>
                <c:pt idx="0">
                  <c:v>7053</c:v>
                </c:pt>
                <c:pt idx="1">
                  <c:v>8938</c:v>
                </c:pt>
                <c:pt idx="2">
                  <c:v>10514</c:v>
                </c:pt>
                <c:pt idx="3">
                  <c:v>12038</c:v>
                </c:pt>
                <c:pt idx="4">
                  <c:v>13023</c:v>
                </c:pt>
                <c:pt idx="5">
                  <c:v>15208</c:v>
                </c:pt>
                <c:pt idx="6">
                  <c:v>15016</c:v>
                </c:pt>
                <c:pt idx="7">
                  <c:v>16864</c:v>
                </c:pt>
                <c:pt idx="8">
                  <c:v>18174</c:v>
                </c:pt>
                <c:pt idx="9">
                  <c:v>21068</c:v>
                </c:pt>
                <c:pt idx="10">
                  <c:v>21427</c:v>
                </c:pt>
                <c:pt idx="11">
                  <c:v>19429</c:v>
                </c:pt>
                <c:pt idx="12">
                  <c:v>16266</c:v>
                </c:pt>
                <c:pt idx="13">
                  <c:v>21999</c:v>
                </c:pt>
                <c:pt idx="14">
                  <c:v>20201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B5-4321-B38F-29753DC8760A}"/>
            </c:ext>
          </c:extLst>
        </c:ser>
        <c:ser>
          <c:idx val="8"/>
          <c:order val="8"/>
          <c:tx>
            <c:strRef>
              <c:f>Final!$A$11</c:f>
              <c:strCache>
                <c:ptCount val="1"/>
                <c:pt idx="0">
                  <c:v>Seattle, WA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Final!$B$11:$P$11</c:f>
              <c:numCache>
                <c:formatCode>General</c:formatCode>
                <c:ptCount val="15"/>
                <c:pt idx="0">
                  <c:v>6963</c:v>
                </c:pt>
                <c:pt idx="1">
                  <c:v>7330</c:v>
                </c:pt>
                <c:pt idx="2">
                  <c:v>7336</c:v>
                </c:pt>
                <c:pt idx="3">
                  <c:v>9953</c:v>
                </c:pt>
                <c:pt idx="4">
                  <c:v>10593</c:v>
                </c:pt>
                <c:pt idx="5">
                  <c:v>12306</c:v>
                </c:pt>
                <c:pt idx="6">
                  <c:v>11986</c:v>
                </c:pt>
                <c:pt idx="7">
                  <c:v>15007</c:v>
                </c:pt>
                <c:pt idx="8">
                  <c:v>12983</c:v>
                </c:pt>
                <c:pt idx="9">
                  <c:v>14157</c:v>
                </c:pt>
                <c:pt idx="10">
                  <c:v>16251</c:v>
                </c:pt>
                <c:pt idx="11">
                  <c:v>14801</c:v>
                </c:pt>
                <c:pt idx="12">
                  <c:v>11976</c:v>
                </c:pt>
                <c:pt idx="13">
                  <c:v>16829</c:v>
                </c:pt>
                <c:pt idx="14">
                  <c:v>17092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B5-4321-B38F-29753DC8760A}"/>
            </c:ext>
          </c:extLst>
        </c:ser>
        <c:ser>
          <c:idx val="9"/>
          <c:order val="9"/>
          <c:tx>
            <c:strRef>
              <c:f>Final!$A$12</c:f>
              <c:strCache>
                <c:ptCount val="1"/>
                <c:pt idx="0">
                  <c:v>Washington, DC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Final!$B$12:$P$12</c:f>
              <c:numCache>
                <c:formatCode>General</c:formatCode>
                <c:ptCount val="15"/>
                <c:pt idx="0">
                  <c:v>4336</c:v>
                </c:pt>
                <c:pt idx="1">
                  <c:v>5667</c:v>
                </c:pt>
                <c:pt idx="2">
                  <c:v>4871</c:v>
                </c:pt>
                <c:pt idx="3">
                  <c:v>7066</c:v>
                </c:pt>
                <c:pt idx="4">
                  <c:v>6306</c:v>
                </c:pt>
                <c:pt idx="5">
                  <c:v>9288</c:v>
                </c:pt>
                <c:pt idx="6">
                  <c:v>9669</c:v>
                </c:pt>
                <c:pt idx="7">
                  <c:v>13493</c:v>
                </c:pt>
                <c:pt idx="8">
                  <c:v>14986</c:v>
                </c:pt>
                <c:pt idx="9">
                  <c:v>13330</c:v>
                </c:pt>
                <c:pt idx="10">
                  <c:v>14718</c:v>
                </c:pt>
                <c:pt idx="11">
                  <c:v>16647</c:v>
                </c:pt>
                <c:pt idx="12">
                  <c:v>18624</c:v>
                </c:pt>
                <c:pt idx="13">
                  <c:v>16175</c:v>
                </c:pt>
                <c:pt idx="14">
                  <c:v>15528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B5-4321-B38F-29753DC8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30832"/>
        <c:axId val="195127920"/>
      </c:lineChart>
      <c:catAx>
        <c:axId val="1951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27920"/>
        <c:crosses val="autoZero"/>
        <c:auto val="1"/>
        <c:lblAlgn val="ctr"/>
        <c:lblOffset val="100"/>
        <c:noMultiLvlLbl val="0"/>
      </c:catAx>
      <c:valAx>
        <c:axId val="1951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3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Final!$A$29</c:f>
              <c:strCache>
                <c:ptCount val="1"/>
                <c:pt idx="0">
                  <c:v>Los Angeles city, 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Final!$B$29:$O$29</c:f>
              <c:numCache>
                <c:formatCode>General</c:formatCode>
                <c:ptCount val="14"/>
                <c:pt idx="0">
                  <c:v>52416</c:v>
                </c:pt>
                <c:pt idx="1">
                  <c:v>58869</c:v>
                </c:pt>
                <c:pt idx="2">
                  <c:v>64134</c:v>
                </c:pt>
                <c:pt idx="3">
                  <c:v>61819</c:v>
                </c:pt>
                <c:pt idx="4">
                  <c:v>59805</c:v>
                </c:pt>
                <c:pt idx="5">
                  <c:v>61154</c:v>
                </c:pt>
                <c:pt idx="6">
                  <c:v>65719</c:v>
                </c:pt>
                <c:pt idx="7">
                  <c:v>62685</c:v>
                </c:pt>
                <c:pt idx="8">
                  <c:v>65090</c:v>
                </c:pt>
                <c:pt idx="9">
                  <c:v>63501</c:v>
                </c:pt>
                <c:pt idx="10">
                  <c:v>68951</c:v>
                </c:pt>
                <c:pt idx="11">
                  <c:v>67440</c:v>
                </c:pt>
                <c:pt idx="12">
                  <c:v>65878</c:v>
                </c:pt>
                <c:pt idx="13">
                  <c:v>69871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9-4B42-93A7-E8396CD96B64}"/>
            </c:ext>
          </c:extLst>
        </c:ser>
        <c:ser>
          <c:idx val="1"/>
          <c:order val="1"/>
          <c:tx>
            <c:strRef>
              <c:f>Final!$A$30</c:f>
              <c:strCache>
                <c:ptCount val="1"/>
                <c:pt idx="0">
                  <c:v>San Diego city, California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Final!$B$30:$O$30</c:f>
              <c:numCache>
                <c:formatCode>General</c:formatCode>
                <c:ptCount val="14"/>
                <c:pt idx="0">
                  <c:v>10938</c:v>
                </c:pt>
                <c:pt idx="1">
                  <c:v>22632</c:v>
                </c:pt>
                <c:pt idx="2">
                  <c:v>16465</c:v>
                </c:pt>
                <c:pt idx="3">
                  <c:v>18821</c:v>
                </c:pt>
                <c:pt idx="4">
                  <c:v>18364</c:v>
                </c:pt>
                <c:pt idx="5">
                  <c:v>18178</c:v>
                </c:pt>
                <c:pt idx="6">
                  <c:v>18171</c:v>
                </c:pt>
                <c:pt idx="7">
                  <c:v>17737</c:v>
                </c:pt>
                <c:pt idx="8">
                  <c:v>24069</c:v>
                </c:pt>
                <c:pt idx="9">
                  <c:v>20233</c:v>
                </c:pt>
                <c:pt idx="10">
                  <c:v>21858</c:v>
                </c:pt>
                <c:pt idx="11">
                  <c:v>22136</c:v>
                </c:pt>
                <c:pt idx="12">
                  <c:v>20479</c:v>
                </c:pt>
                <c:pt idx="13">
                  <c:v>26021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9-4B42-93A7-E8396CD96B64}"/>
            </c:ext>
          </c:extLst>
        </c:ser>
        <c:ser>
          <c:idx val="2"/>
          <c:order val="2"/>
          <c:tx>
            <c:strRef>
              <c:f>Final!$A$31</c:f>
              <c:strCache>
                <c:ptCount val="1"/>
                <c:pt idx="0">
                  <c:v>San Francisco city, California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Final!$B$31:$O$31</c:f>
              <c:numCache>
                <c:formatCode>General</c:formatCode>
                <c:ptCount val="14"/>
                <c:pt idx="0">
                  <c:v>36629</c:v>
                </c:pt>
                <c:pt idx="1">
                  <c:v>37943</c:v>
                </c:pt>
                <c:pt idx="2">
                  <c:v>40241</c:v>
                </c:pt>
                <c:pt idx="3">
                  <c:v>41621</c:v>
                </c:pt>
                <c:pt idx="4">
                  <c:v>45227</c:v>
                </c:pt>
                <c:pt idx="5">
                  <c:v>41362</c:v>
                </c:pt>
                <c:pt idx="6">
                  <c:v>43121</c:v>
                </c:pt>
                <c:pt idx="7">
                  <c:v>44031</c:v>
                </c:pt>
                <c:pt idx="8">
                  <c:v>51559</c:v>
                </c:pt>
                <c:pt idx="9">
                  <c:v>53875</c:v>
                </c:pt>
                <c:pt idx="10">
                  <c:v>51627</c:v>
                </c:pt>
                <c:pt idx="11">
                  <c:v>55443</c:v>
                </c:pt>
                <c:pt idx="12">
                  <c:v>62548</c:v>
                </c:pt>
                <c:pt idx="13">
                  <c:v>66653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C9-4B42-93A7-E8396CD96B64}"/>
            </c:ext>
          </c:extLst>
        </c:ser>
        <c:ser>
          <c:idx val="3"/>
          <c:order val="3"/>
          <c:tx>
            <c:strRef>
              <c:f>Final!$A$32</c:f>
              <c:strCache>
                <c:ptCount val="1"/>
                <c:pt idx="0">
                  <c:v>Washington city, District of Columbia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Final!$B$32:$O$32</c:f>
              <c:numCache>
                <c:formatCode>General</c:formatCode>
                <c:ptCount val="14"/>
                <c:pt idx="0">
                  <c:v>24905</c:v>
                </c:pt>
                <c:pt idx="1">
                  <c:v>33625</c:v>
                </c:pt>
                <c:pt idx="2">
                  <c:v>32163</c:v>
                </c:pt>
                <c:pt idx="3">
                  <c:v>36636</c:v>
                </c:pt>
                <c:pt idx="4">
                  <c:v>32328</c:v>
                </c:pt>
                <c:pt idx="5">
                  <c:v>34895</c:v>
                </c:pt>
                <c:pt idx="6">
                  <c:v>36200</c:v>
                </c:pt>
                <c:pt idx="7">
                  <c:v>38795</c:v>
                </c:pt>
                <c:pt idx="8">
                  <c:v>45003</c:v>
                </c:pt>
                <c:pt idx="9">
                  <c:v>44965</c:v>
                </c:pt>
                <c:pt idx="10">
                  <c:v>50165</c:v>
                </c:pt>
                <c:pt idx="11">
                  <c:v>49514</c:v>
                </c:pt>
                <c:pt idx="12">
                  <c:v>47625</c:v>
                </c:pt>
                <c:pt idx="13">
                  <c:v>50327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C9-4B42-93A7-E8396CD96B64}"/>
            </c:ext>
          </c:extLst>
        </c:ser>
        <c:ser>
          <c:idx val="4"/>
          <c:order val="4"/>
          <c:tx>
            <c:strRef>
              <c:f>Final!$A$33</c:f>
              <c:strCache>
                <c:ptCount val="1"/>
                <c:pt idx="0">
                  <c:v>Chicago city, Illinois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Final!$B$33:$O$33</c:f>
              <c:numCache>
                <c:formatCode>General</c:formatCode>
                <c:ptCount val="14"/>
                <c:pt idx="0">
                  <c:v>63580</c:v>
                </c:pt>
                <c:pt idx="1">
                  <c:v>64866</c:v>
                </c:pt>
                <c:pt idx="2">
                  <c:v>67084</c:v>
                </c:pt>
                <c:pt idx="3">
                  <c:v>73472</c:v>
                </c:pt>
                <c:pt idx="4">
                  <c:v>75469</c:v>
                </c:pt>
                <c:pt idx="5">
                  <c:v>76372</c:v>
                </c:pt>
                <c:pt idx="6">
                  <c:v>75791</c:v>
                </c:pt>
                <c:pt idx="7">
                  <c:v>84421</c:v>
                </c:pt>
                <c:pt idx="8">
                  <c:v>84027</c:v>
                </c:pt>
                <c:pt idx="9">
                  <c:v>84158</c:v>
                </c:pt>
                <c:pt idx="10">
                  <c:v>86276</c:v>
                </c:pt>
                <c:pt idx="11">
                  <c:v>86842</c:v>
                </c:pt>
                <c:pt idx="12">
                  <c:v>88349</c:v>
                </c:pt>
                <c:pt idx="13">
                  <c:v>75526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C9-4B42-93A7-E8396CD96B64}"/>
            </c:ext>
          </c:extLst>
        </c:ser>
        <c:ser>
          <c:idx val="5"/>
          <c:order val="5"/>
          <c:tx>
            <c:strRef>
              <c:f>Final!$A$34</c:f>
              <c:strCache>
                <c:ptCount val="1"/>
                <c:pt idx="0">
                  <c:v>Boston city, Massachusetts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Final!$B$34:$O$34</c:f>
              <c:numCache>
                <c:formatCode>General</c:formatCode>
                <c:ptCount val="14"/>
                <c:pt idx="0">
                  <c:v>31769</c:v>
                </c:pt>
                <c:pt idx="1">
                  <c:v>39913</c:v>
                </c:pt>
                <c:pt idx="2">
                  <c:v>40598</c:v>
                </c:pt>
                <c:pt idx="3">
                  <c:v>45522</c:v>
                </c:pt>
                <c:pt idx="4">
                  <c:v>47840</c:v>
                </c:pt>
                <c:pt idx="5">
                  <c:v>49007</c:v>
                </c:pt>
                <c:pt idx="6">
                  <c:v>45031</c:v>
                </c:pt>
                <c:pt idx="7">
                  <c:v>50485</c:v>
                </c:pt>
                <c:pt idx="8">
                  <c:v>49558</c:v>
                </c:pt>
                <c:pt idx="9">
                  <c:v>48357</c:v>
                </c:pt>
                <c:pt idx="10">
                  <c:v>60012</c:v>
                </c:pt>
                <c:pt idx="11">
                  <c:v>49069</c:v>
                </c:pt>
                <c:pt idx="12">
                  <c:v>52972</c:v>
                </c:pt>
                <c:pt idx="13">
                  <c:v>57938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C9-4B42-93A7-E8396CD96B64}"/>
            </c:ext>
          </c:extLst>
        </c:ser>
        <c:ser>
          <c:idx val="7"/>
          <c:order val="6"/>
          <c:tx>
            <c:strRef>
              <c:f>Final!$A$36</c:f>
              <c:strCache>
                <c:ptCount val="1"/>
                <c:pt idx="0">
                  <c:v>Philadelphia city, Pennsylvania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Final!$B$36:$O$36</c:f>
              <c:numCache>
                <c:formatCode>General</c:formatCode>
                <c:ptCount val="14"/>
                <c:pt idx="0">
                  <c:v>43259</c:v>
                </c:pt>
                <c:pt idx="1">
                  <c:v>44102</c:v>
                </c:pt>
                <c:pt idx="2">
                  <c:v>45003</c:v>
                </c:pt>
                <c:pt idx="3">
                  <c:v>49590</c:v>
                </c:pt>
                <c:pt idx="4">
                  <c:v>53533</c:v>
                </c:pt>
                <c:pt idx="5">
                  <c:v>48318</c:v>
                </c:pt>
                <c:pt idx="6">
                  <c:v>53800</c:v>
                </c:pt>
                <c:pt idx="7">
                  <c:v>49110</c:v>
                </c:pt>
                <c:pt idx="8">
                  <c:v>50488</c:v>
                </c:pt>
                <c:pt idx="9">
                  <c:v>52626</c:v>
                </c:pt>
                <c:pt idx="10">
                  <c:v>59258</c:v>
                </c:pt>
                <c:pt idx="11">
                  <c:v>54869</c:v>
                </c:pt>
                <c:pt idx="12">
                  <c:v>55326</c:v>
                </c:pt>
                <c:pt idx="13">
                  <c:v>59423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C9-4B42-93A7-E8396CD96B64}"/>
            </c:ext>
          </c:extLst>
        </c:ser>
        <c:ser>
          <c:idx val="8"/>
          <c:order val="7"/>
          <c:tx>
            <c:strRef>
              <c:f>Final!$A$37</c:f>
              <c:strCache>
                <c:ptCount val="1"/>
                <c:pt idx="0">
                  <c:v>Houston city, Texas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Final!$B$37:$O$37</c:f>
              <c:numCache>
                <c:formatCode>General</c:formatCode>
                <c:ptCount val="14"/>
                <c:pt idx="0">
                  <c:v>16357</c:v>
                </c:pt>
                <c:pt idx="1">
                  <c:v>22455</c:v>
                </c:pt>
                <c:pt idx="2">
                  <c:v>20901</c:v>
                </c:pt>
                <c:pt idx="3">
                  <c:v>19762</c:v>
                </c:pt>
                <c:pt idx="4">
                  <c:v>24318</c:v>
                </c:pt>
                <c:pt idx="5">
                  <c:v>20641</c:v>
                </c:pt>
                <c:pt idx="6">
                  <c:v>19335</c:v>
                </c:pt>
                <c:pt idx="7">
                  <c:v>22369</c:v>
                </c:pt>
                <c:pt idx="8">
                  <c:v>23097</c:v>
                </c:pt>
                <c:pt idx="9">
                  <c:v>21099</c:v>
                </c:pt>
                <c:pt idx="10">
                  <c:v>23090</c:v>
                </c:pt>
                <c:pt idx="11">
                  <c:v>23550</c:v>
                </c:pt>
                <c:pt idx="12">
                  <c:v>24784</c:v>
                </c:pt>
                <c:pt idx="13">
                  <c:v>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C9-4B42-93A7-E8396CD96B64}"/>
            </c:ext>
          </c:extLst>
        </c:ser>
        <c:ser>
          <c:idx val="9"/>
          <c:order val="8"/>
          <c:tx>
            <c:strRef>
              <c:f>Final!$A$38</c:f>
              <c:strCache>
                <c:ptCount val="1"/>
                <c:pt idx="0">
                  <c:v>Seattle city, Washington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Final!$B$38:$O$38</c:f>
              <c:numCache>
                <c:formatCode>General</c:formatCode>
                <c:ptCount val="14"/>
                <c:pt idx="0">
                  <c:v>20737</c:v>
                </c:pt>
                <c:pt idx="1">
                  <c:v>26686</c:v>
                </c:pt>
                <c:pt idx="2">
                  <c:v>26907</c:v>
                </c:pt>
                <c:pt idx="3">
                  <c:v>31419</c:v>
                </c:pt>
                <c:pt idx="4">
                  <c:v>27249</c:v>
                </c:pt>
                <c:pt idx="5">
                  <c:v>29070</c:v>
                </c:pt>
                <c:pt idx="6">
                  <c:v>31161</c:v>
                </c:pt>
                <c:pt idx="7">
                  <c:v>36276</c:v>
                </c:pt>
                <c:pt idx="8">
                  <c:v>33956</c:v>
                </c:pt>
                <c:pt idx="9">
                  <c:v>37439</c:v>
                </c:pt>
                <c:pt idx="10">
                  <c:v>43665</c:v>
                </c:pt>
                <c:pt idx="11">
                  <c:v>46734</c:v>
                </c:pt>
                <c:pt idx="12">
                  <c:v>44243</c:v>
                </c:pt>
                <c:pt idx="13">
                  <c:v>53894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C9-4B42-93A7-E8396CD96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01712"/>
        <c:axId val="195104624"/>
      </c:lineChart>
      <c:catAx>
        <c:axId val="1951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04624"/>
        <c:crosses val="autoZero"/>
        <c:auto val="1"/>
        <c:lblAlgn val="ctr"/>
        <c:lblOffset val="100"/>
        <c:noMultiLvlLbl val="0"/>
      </c:catAx>
      <c:valAx>
        <c:axId val="19510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0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340176</xdr:colOff>
      <xdr:row>2</xdr:row>
      <xdr:rowOff>179613</xdr:rowOff>
    </xdr:from>
    <xdr:to>
      <xdr:col>30</xdr:col>
      <xdr:colOff>95249</xdr:colOff>
      <xdr:row>31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326571</xdr:colOff>
      <xdr:row>33</xdr:row>
      <xdr:rowOff>70757</xdr:rowOff>
    </xdr:from>
    <xdr:to>
      <xdr:col>30</xdr:col>
      <xdr:colOff>190501</xdr:colOff>
      <xdr:row>56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tabSelected="1" topLeftCell="A4" zoomScale="70" zoomScaleNormal="70" workbookViewId="0">
      <selection activeCell="AI20" sqref="AI20"/>
    </sheetView>
  </sheetViews>
  <sheetFormatPr defaultRowHeight="15" x14ac:dyDescent="0.25"/>
  <cols>
    <col min="1" max="1" width="21.42578125" customWidth="1"/>
    <col min="2" max="2" width="11.5703125" customWidth="1"/>
    <col min="3" max="3" width="13.42578125" customWidth="1"/>
    <col min="32" max="32" width="20.140625" customWidth="1"/>
    <col min="33" max="34" width="24.85546875" style="4" customWidth="1"/>
    <col min="35" max="36" width="29" customWidth="1"/>
  </cols>
  <sheetData>
    <row r="1" spans="1:36" ht="45" x14ac:dyDescent="0.25"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9"/>
      <c r="O1" s="9"/>
      <c r="AF1" t="s">
        <v>36</v>
      </c>
      <c r="AG1" s="6" t="s">
        <v>37</v>
      </c>
      <c r="AH1" s="6" t="s">
        <v>43</v>
      </c>
      <c r="AI1" s="6" t="s">
        <v>41</v>
      </c>
      <c r="AJ1" s="6" t="s">
        <v>40</v>
      </c>
    </row>
    <row r="2" spans="1:36" x14ac:dyDescent="0.25">
      <c r="A2" t="s">
        <v>0</v>
      </c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AF2" s="5" t="s">
        <v>21</v>
      </c>
      <c r="AG2" s="13">
        <v>20309</v>
      </c>
      <c r="AH2" s="15">
        <v>5213</v>
      </c>
      <c r="AI2" s="14">
        <v>0.34532326444091149</v>
      </c>
      <c r="AJ2" s="14">
        <v>-1.8052260404597398E-3</v>
      </c>
    </row>
    <row r="3" spans="1:36" x14ac:dyDescent="0.25">
      <c r="A3" t="s">
        <v>21</v>
      </c>
      <c r="B3">
        <v>7812</v>
      </c>
      <c r="C3">
        <v>11193</v>
      </c>
      <c r="D3">
        <v>13736</v>
      </c>
      <c r="E3">
        <v>13143</v>
      </c>
      <c r="F3">
        <v>14565</v>
      </c>
      <c r="G3">
        <v>15096</v>
      </c>
      <c r="H3">
        <v>16833</v>
      </c>
      <c r="I3">
        <v>19147</v>
      </c>
      <c r="J3">
        <v>17102</v>
      </c>
      <c r="K3">
        <v>21362</v>
      </c>
      <c r="L3">
        <v>23011</v>
      </c>
      <c r="M3">
        <v>22449</v>
      </c>
      <c r="N3" s="10">
        <v>22520</v>
      </c>
      <c r="O3" s="10">
        <v>23788</v>
      </c>
      <c r="P3" s="10">
        <v>20309</v>
      </c>
      <c r="AF3" s="5" t="s">
        <v>19</v>
      </c>
      <c r="AG3" s="13">
        <v>9852</v>
      </c>
      <c r="AH3" s="15">
        <v>3338</v>
      </c>
      <c r="AI3" s="14">
        <v>0.51243475591034693</v>
      </c>
      <c r="AJ3" s="14">
        <v>0.20316703451607673</v>
      </c>
    </row>
    <row r="4" spans="1:36" x14ac:dyDescent="0.25">
      <c r="A4" t="s">
        <v>19</v>
      </c>
      <c r="B4">
        <v>3814</v>
      </c>
      <c r="C4">
        <v>4988</v>
      </c>
      <c r="D4">
        <v>4657</v>
      </c>
      <c r="E4">
        <v>4864</v>
      </c>
      <c r="F4">
        <v>5554</v>
      </c>
      <c r="G4">
        <v>6514</v>
      </c>
      <c r="H4">
        <v>7678</v>
      </c>
      <c r="I4">
        <v>9416</v>
      </c>
      <c r="J4">
        <v>6791</v>
      </c>
      <c r="K4">
        <v>8848</v>
      </c>
      <c r="L4">
        <v>7873</v>
      </c>
      <c r="M4">
        <v>8181</v>
      </c>
      <c r="N4" s="10">
        <v>8628</v>
      </c>
      <c r="O4" s="10">
        <v>10336</v>
      </c>
      <c r="P4" s="10">
        <v>9852</v>
      </c>
      <c r="AF4" s="5" t="s">
        <v>17</v>
      </c>
      <c r="AG4" s="13">
        <v>16554</v>
      </c>
      <c r="AH4" s="15">
        <v>453</v>
      </c>
      <c r="AI4" s="14">
        <v>2.8134898453512205E-2</v>
      </c>
      <c r="AJ4" s="14">
        <v>4.8034259432879027E-2</v>
      </c>
    </row>
    <row r="5" spans="1:36" x14ac:dyDescent="0.25">
      <c r="A5" t="s">
        <v>17</v>
      </c>
      <c r="B5">
        <v>9821</v>
      </c>
      <c r="C5">
        <v>10664</v>
      </c>
      <c r="D5">
        <v>11081</v>
      </c>
      <c r="E5">
        <v>16147</v>
      </c>
      <c r="F5">
        <v>17345</v>
      </c>
      <c r="G5">
        <v>16101</v>
      </c>
      <c r="H5">
        <v>17957</v>
      </c>
      <c r="I5">
        <v>17223</v>
      </c>
      <c r="J5">
        <v>21999</v>
      </c>
      <c r="K5">
        <v>24334</v>
      </c>
      <c r="L5">
        <v>22865</v>
      </c>
      <c r="M5">
        <v>20495</v>
      </c>
      <c r="N5" s="10">
        <v>18171</v>
      </c>
      <c r="O5" s="10">
        <v>15710</v>
      </c>
      <c r="P5" s="10">
        <v>16554</v>
      </c>
      <c r="AF5" s="5" t="s">
        <v>22</v>
      </c>
      <c r="AG5" s="13">
        <v>9629</v>
      </c>
      <c r="AH5" s="15">
        <v>2660</v>
      </c>
      <c r="AI5" s="14">
        <v>0.38169034294733822</v>
      </c>
      <c r="AJ5" s="14">
        <v>0.120864642037153</v>
      </c>
    </row>
    <row r="6" spans="1:36" x14ac:dyDescent="0.25">
      <c r="A6" t="s">
        <v>22</v>
      </c>
      <c r="B6">
        <v>4589</v>
      </c>
      <c r="C6">
        <v>4835</v>
      </c>
      <c r="D6">
        <v>7198</v>
      </c>
      <c r="E6">
        <v>8164</v>
      </c>
      <c r="F6">
        <v>8036</v>
      </c>
      <c r="G6">
        <v>6969</v>
      </c>
      <c r="H6">
        <v>6670</v>
      </c>
      <c r="I6">
        <v>9688</v>
      </c>
      <c r="J6">
        <v>8041</v>
      </c>
      <c r="K6">
        <v>10426</v>
      </c>
      <c r="L6">
        <v>11688</v>
      </c>
      <c r="M6">
        <v>8465</v>
      </c>
      <c r="N6" s="10">
        <v>9412</v>
      </c>
      <c r="O6" s="10">
        <v>8112</v>
      </c>
      <c r="P6" s="10">
        <v>9629</v>
      </c>
      <c r="AF6" s="5" t="s">
        <v>23</v>
      </c>
      <c r="AG6" s="13">
        <v>54010</v>
      </c>
      <c r="AH6" s="15">
        <v>26093</v>
      </c>
      <c r="AI6" s="14">
        <v>0.93466346670487521</v>
      </c>
      <c r="AJ6" s="14">
        <v>1.856076660200694E-2</v>
      </c>
    </row>
    <row r="7" spans="1:36" x14ac:dyDescent="0.25">
      <c r="A7" t="s">
        <v>23</v>
      </c>
      <c r="B7">
        <v>16468</v>
      </c>
      <c r="C7">
        <v>19953</v>
      </c>
      <c r="D7">
        <v>26243</v>
      </c>
      <c r="E7">
        <v>24428</v>
      </c>
      <c r="F7">
        <v>22619</v>
      </c>
      <c r="G7">
        <v>27917</v>
      </c>
      <c r="H7">
        <v>30206</v>
      </c>
      <c r="I7">
        <v>36496</v>
      </c>
      <c r="J7">
        <v>46065</v>
      </c>
      <c r="K7">
        <v>42806</v>
      </c>
      <c r="L7">
        <v>46057</v>
      </c>
      <c r="M7">
        <v>48601</v>
      </c>
      <c r="N7" s="10">
        <v>51733</v>
      </c>
      <c r="O7" s="10">
        <v>52346</v>
      </c>
      <c r="P7" s="10">
        <v>54010</v>
      </c>
      <c r="AF7" s="5" t="s">
        <v>25</v>
      </c>
      <c r="AG7" s="13">
        <v>14908</v>
      </c>
      <c r="AH7" s="15">
        <v>4405</v>
      </c>
      <c r="AI7" s="14">
        <v>0.41940397981529087</v>
      </c>
      <c r="AJ7" s="14">
        <v>3.6483531439384521E-2</v>
      </c>
    </row>
    <row r="8" spans="1:36" x14ac:dyDescent="0.25">
      <c r="A8" t="s">
        <v>25</v>
      </c>
      <c r="B8">
        <v>4778</v>
      </c>
      <c r="C8">
        <v>6403</v>
      </c>
      <c r="D8">
        <v>5753</v>
      </c>
      <c r="E8">
        <v>9410</v>
      </c>
      <c r="F8">
        <v>13304</v>
      </c>
      <c r="G8">
        <v>10503</v>
      </c>
      <c r="H8">
        <v>10320</v>
      </c>
      <c r="I8">
        <v>13726</v>
      </c>
      <c r="J8">
        <v>14177</v>
      </c>
      <c r="K8">
        <v>12281</v>
      </c>
      <c r="L8">
        <v>14167</v>
      </c>
      <c r="M8">
        <v>14397</v>
      </c>
      <c r="N8" s="10">
        <v>17180</v>
      </c>
      <c r="O8" s="10">
        <v>12276</v>
      </c>
      <c r="P8" s="10">
        <v>14908</v>
      </c>
      <c r="AF8" s="5" t="s">
        <v>24</v>
      </c>
      <c r="AG8" s="13">
        <v>19052</v>
      </c>
      <c r="AH8" s="15">
        <v>2017</v>
      </c>
      <c r="AI8" s="14">
        <v>0.11840328734957441</v>
      </c>
      <c r="AJ8" s="14">
        <v>0.11621904620372411</v>
      </c>
    </row>
    <row r="9" spans="1:36" x14ac:dyDescent="0.25">
      <c r="A9" t="s">
        <v>24</v>
      </c>
      <c r="B9">
        <v>8942</v>
      </c>
      <c r="C9">
        <v>11477</v>
      </c>
      <c r="D9">
        <v>10987</v>
      </c>
      <c r="E9">
        <v>17365</v>
      </c>
      <c r="F9">
        <v>16846</v>
      </c>
      <c r="G9">
        <v>17035</v>
      </c>
      <c r="H9">
        <v>18977</v>
      </c>
      <c r="I9">
        <v>18912</v>
      </c>
      <c r="J9">
        <v>18337</v>
      </c>
      <c r="K9">
        <v>23347</v>
      </c>
      <c r="L9">
        <v>23432</v>
      </c>
      <c r="M9">
        <v>21982</v>
      </c>
      <c r="N9" s="10">
        <v>22647</v>
      </c>
      <c r="O9" s="10">
        <v>19553</v>
      </c>
      <c r="P9" s="10">
        <v>19052</v>
      </c>
      <c r="AF9" s="5" t="s">
        <v>18</v>
      </c>
      <c r="AG9" s="13">
        <v>20201</v>
      </c>
      <c r="AH9" s="15">
        <v>4993</v>
      </c>
      <c r="AI9" s="14">
        <v>0.32831404523934771</v>
      </c>
      <c r="AJ9" s="14">
        <v>9.4462439615475818E-2</v>
      </c>
    </row>
    <row r="10" spans="1:36" x14ac:dyDescent="0.25">
      <c r="A10" t="s">
        <v>18</v>
      </c>
      <c r="B10">
        <v>7053</v>
      </c>
      <c r="C10">
        <v>8938</v>
      </c>
      <c r="D10">
        <v>10514</v>
      </c>
      <c r="E10">
        <v>12038</v>
      </c>
      <c r="F10">
        <v>13023</v>
      </c>
      <c r="G10">
        <v>15208</v>
      </c>
      <c r="H10">
        <v>15016</v>
      </c>
      <c r="I10">
        <v>16864</v>
      </c>
      <c r="J10">
        <v>18174</v>
      </c>
      <c r="K10">
        <v>21068</v>
      </c>
      <c r="L10">
        <v>21427</v>
      </c>
      <c r="M10">
        <v>19429</v>
      </c>
      <c r="N10" s="10">
        <v>16266</v>
      </c>
      <c r="O10" s="10">
        <v>21999</v>
      </c>
      <c r="P10" s="10">
        <v>20201</v>
      </c>
      <c r="AF10" s="5" t="s">
        <v>26</v>
      </c>
      <c r="AG10" s="13">
        <v>17092</v>
      </c>
      <c r="AH10" s="15">
        <v>4786</v>
      </c>
      <c r="AI10" s="14">
        <v>0.38891597594669269</v>
      </c>
      <c r="AJ10" s="14">
        <v>0.23406363085588905</v>
      </c>
    </row>
    <row r="11" spans="1:36" x14ac:dyDescent="0.25">
      <c r="A11" t="s">
        <v>26</v>
      </c>
      <c r="B11">
        <v>6963</v>
      </c>
      <c r="C11">
        <v>7330</v>
      </c>
      <c r="D11">
        <v>7336</v>
      </c>
      <c r="E11">
        <v>9953</v>
      </c>
      <c r="F11">
        <v>10593</v>
      </c>
      <c r="G11">
        <v>12306</v>
      </c>
      <c r="H11">
        <v>11986</v>
      </c>
      <c r="I11">
        <v>15007</v>
      </c>
      <c r="J11">
        <v>12983</v>
      </c>
      <c r="K11">
        <v>14157</v>
      </c>
      <c r="L11">
        <v>16251</v>
      </c>
      <c r="M11">
        <v>14801</v>
      </c>
      <c r="N11" s="10">
        <v>11976</v>
      </c>
      <c r="O11" s="10">
        <v>16829</v>
      </c>
      <c r="P11" s="10">
        <v>17092</v>
      </c>
      <c r="AF11" s="5" t="s">
        <v>20</v>
      </c>
      <c r="AG11" s="13">
        <v>15528</v>
      </c>
      <c r="AH11" s="15">
        <v>6240</v>
      </c>
      <c r="AI11" s="14">
        <v>0.67183462532299743</v>
      </c>
      <c r="AJ11" s="14">
        <v>0.1675829220799632</v>
      </c>
    </row>
    <row r="12" spans="1:36" x14ac:dyDescent="0.25">
      <c r="A12" t="s">
        <v>20</v>
      </c>
      <c r="B12">
        <v>4336</v>
      </c>
      <c r="C12">
        <v>5667</v>
      </c>
      <c r="D12">
        <v>4871</v>
      </c>
      <c r="E12">
        <v>7066</v>
      </c>
      <c r="F12">
        <v>6306</v>
      </c>
      <c r="G12">
        <v>9288</v>
      </c>
      <c r="H12">
        <v>9669</v>
      </c>
      <c r="I12">
        <v>13493</v>
      </c>
      <c r="J12">
        <v>14986</v>
      </c>
      <c r="K12">
        <v>13330</v>
      </c>
      <c r="L12">
        <v>14718</v>
      </c>
      <c r="M12">
        <v>16647</v>
      </c>
      <c r="N12" s="10">
        <v>18624</v>
      </c>
      <c r="O12" s="10">
        <v>16175</v>
      </c>
      <c r="P12" s="10">
        <v>15528</v>
      </c>
    </row>
    <row r="13" spans="1:36" x14ac:dyDescent="0.25">
      <c r="AG13" s="4">
        <f>SUM(AG2:AG11)</f>
        <v>197135</v>
      </c>
      <c r="AH13" s="4">
        <f>SUM(AH2:AH11)</f>
        <v>60198</v>
      </c>
    </row>
    <row r="14" spans="1:36" x14ac:dyDescent="0.25">
      <c r="B14" t="s">
        <v>35</v>
      </c>
      <c r="C14" t="s">
        <v>42</v>
      </c>
      <c r="E14" t="s">
        <v>38</v>
      </c>
      <c r="H14" t="s">
        <v>35</v>
      </c>
      <c r="I14" t="s">
        <v>38</v>
      </c>
      <c r="AG14" s="20">
        <v>821201</v>
      </c>
      <c r="AH14" s="19">
        <v>74436</v>
      </c>
    </row>
    <row r="15" spans="1:36" x14ac:dyDescent="0.25">
      <c r="A15" t="s">
        <v>21</v>
      </c>
      <c r="B15">
        <f>P3-B3</f>
        <v>12497</v>
      </c>
      <c r="C15">
        <f>P3-G3</f>
        <v>5213</v>
      </c>
      <c r="D15" s="10" t="s">
        <v>7</v>
      </c>
      <c r="E15" s="1">
        <f>(P3-G3)/G3</f>
        <v>0.34532326444091149</v>
      </c>
      <c r="G15" t="s">
        <v>21</v>
      </c>
      <c r="H15">
        <v>12497</v>
      </c>
      <c r="I15" s="1">
        <v>1.5997183819764464</v>
      </c>
    </row>
    <row r="16" spans="1:36" x14ac:dyDescent="0.25">
      <c r="A16" t="s">
        <v>19</v>
      </c>
      <c r="B16">
        <f t="shared" ref="B16:C24" si="0">P4-B4</f>
        <v>6038</v>
      </c>
      <c r="C16">
        <f t="shared" ref="C16:C24" si="1">P4-G4</f>
        <v>3338</v>
      </c>
      <c r="D16" s="10" t="s">
        <v>5</v>
      </c>
      <c r="E16" s="1">
        <f t="shared" ref="E16:E24" si="2">(P4-G4)/G4</f>
        <v>0.51243475591034693</v>
      </c>
      <c r="G16" t="s">
        <v>19</v>
      </c>
      <c r="H16">
        <v>6038</v>
      </c>
      <c r="I16" s="1">
        <v>1.583114840062926</v>
      </c>
      <c r="AG16" s="7">
        <f>AG13/AG14</f>
        <v>0.24005694099252192</v>
      </c>
      <c r="AH16" s="18">
        <f>AH13/AH14</f>
        <v>0.80872158632919555</v>
      </c>
    </row>
    <row r="17" spans="1:16" x14ac:dyDescent="0.25">
      <c r="A17" t="s">
        <v>17</v>
      </c>
      <c r="B17">
        <f t="shared" si="0"/>
        <v>6733</v>
      </c>
      <c r="C17">
        <f t="shared" si="1"/>
        <v>453</v>
      </c>
      <c r="D17" s="10" t="s">
        <v>2</v>
      </c>
      <c r="E17" s="1">
        <f t="shared" si="2"/>
        <v>2.8134898453512205E-2</v>
      </c>
      <c r="G17" t="s">
        <v>17</v>
      </c>
      <c r="H17">
        <v>6733</v>
      </c>
      <c r="I17" s="1">
        <v>0.68557173403930349</v>
      </c>
    </row>
    <row r="18" spans="1:16" x14ac:dyDescent="0.25">
      <c r="A18" t="s">
        <v>22</v>
      </c>
      <c r="B18">
        <f t="shared" si="0"/>
        <v>5040</v>
      </c>
      <c r="C18">
        <f t="shared" si="1"/>
        <v>2660</v>
      </c>
      <c r="D18" s="10" t="s">
        <v>9</v>
      </c>
      <c r="E18" s="1">
        <f t="shared" si="2"/>
        <v>0.38169034294733822</v>
      </c>
      <c r="G18" t="s">
        <v>22</v>
      </c>
      <c r="H18">
        <v>5040</v>
      </c>
      <c r="I18" s="1">
        <v>1.0982784920461974</v>
      </c>
    </row>
    <row r="19" spans="1:16" x14ac:dyDescent="0.25">
      <c r="A19" t="s">
        <v>23</v>
      </c>
      <c r="B19">
        <f t="shared" si="0"/>
        <v>37542</v>
      </c>
      <c r="C19">
        <f t="shared" si="1"/>
        <v>26093</v>
      </c>
      <c r="D19" s="10" t="s">
        <v>10</v>
      </c>
      <c r="E19" s="1">
        <f t="shared" si="2"/>
        <v>0.93466346670487521</v>
      </c>
      <c r="G19" t="s">
        <v>23</v>
      </c>
      <c r="H19">
        <v>37542</v>
      </c>
      <c r="I19" s="1">
        <v>2.2796939519067281</v>
      </c>
    </row>
    <row r="20" spans="1:16" x14ac:dyDescent="0.25">
      <c r="A20" t="s">
        <v>25</v>
      </c>
      <c r="B20">
        <f t="shared" si="0"/>
        <v>10130</v>
      </c>
      <c r="C20">
        <f t="shared" si="1"/>
        <v>4405</v>
      </c>
      <c r="D20" s="10" t="s">
        <v>12</v>
      </c>
      <c r="E20" s="1">
        <f t="shared" si="2"/>
        <v>0.41940397981529087</v>
      </c>
      <c r="G20" t="s">
        <v>25</v>
      </c>
      <c r="H20">
        <v>10130</v>
      </c>
      <c r="I20" s="1">
        <v>2.120133947258267</v>
      </c>
      <c r="M20" s="8"/>
      <c r="N20" s="8"/>
      <c r="O20" s="8"/>
    </row>
    <row r="21" spans="1:16" x14ac:dyDescent="0.25">
      <c r="A21" t="s">
        <v>24</v>
      </c>
      <c r="B21">
        <f t="shared" si="0"/>
        <v>10110</v>
      </c>
      <c r="C21">
        <f t="shared" si="1"/>
        <v>2017</v>
      </c>
      <c r="D21" s="10" t="s">
        <v>11</v>
      </c>
      <c r="E21" s="1">
        <f t="shared" si="2"/>
        <v>0.11840328734957441</v>
      </c>
      <c r="G21" t="s">
        <v>24</v>
      </c>
      <c r="H21">
        <v>10110</v>
      </c>
      <c r="I21" s="1">
        <v>1.1306195481995081</v>
      </c>
    </row>
    <row r="22" spans="1:16" x14ac:dyDescent="0.25">
      <c r="A22" t="s">
        <v>18</v>
      </c>
      <c r="B22">
        <f t="shared" si="0"/>
        <v>13148</v>
      </c>
      <c r="C22">
        <f t="shared" si="1"/>
        <v>4993</v>
      </c>
      <c r="D22" s="10" t="s">
        <v>4</v>
      </c>
      <c r="E22" s="1">
        <f t="shared" si="2"/>
        <v>0.32831404523934771</v>
      </c>
      <c r="G22" t="s">
        <v>18</v>
      </c>
      <c r="H22">
        <v>13148</v>
      </c>
      <c r="I22" s="1">
        <v>1.8641712746349071</v>
      </c>
    </row>
    <row r="23" spans="1:16" x14ac:dyDescent="0.25">
      <c r="A23" t="s">
        <v>26</v>
      </c>
      <c r="B23">
        <f t="shared" si="0"/>
        <v>10129</v>
      </c>
      <c r="C23">
        <f t="shared" si="1"/>
        <v>4786</v>
      </c>
      <c r="D23" s="10" t="s">
        <v>14</v>
      </c>
      <c r="E23" s="1">
        <f t="shared" si="2"/>
        <v>0.38891597594669269</v>
      </c>
      <c r="G23" t="s">
        <v>26</v>
      </c>
      <c r="H23">
        <v>10129</v>
      </c>
      <c r="I23" s="1">
        <v>1.4546890708028148</v>
      </c>
    </row>
    <row r="24" spans="1:16" x14ac:dyDescent="0.25">
      <c r="A24" t="s">
        <v>20</v>
      </c>
      <c r="B24">
        <f t="shared" si="0"/>
        <v>11192</v>
      </c>
      <c r="C24">
        <f t="shared" si="1"/>
        <v>6240</v>
      </c>
      <c r="D24" s="10" t="s">
        <v>6</v>
      </c>
      <c r="E24" s="1">
        <f t="shared" si="2"/>
        <v>0.67183462532299743</v>
      </c>
      <c r="G24" t="s">
        <v>20</v>
      </c>
      <c r="H24">
        <v>11192</v>
      </c>
      <c r="I24" s="1">
        <v>2.5811808118081179</v>
      </c>
    </row>
    <row r="27" spans="1:16" x14ac:dyDescent="0.25">
      <c r="B27" s="16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9"/>
      <c r="O27" s="9"/>
    </row>
    <row r="28" spans="1:16" x14ac:dyDescent="0.25">
      <c r="A28" t="s">
        <v>0</v>
      </c>
      <c r="B28">
        <v>2005</v>
      </c>
      <c r="C28">
        <v>2006</v>
      </c>
      <c r="D28">
        <v>2007</v>
      </c>
      <c r="E28">
        <v>2008</v>
      </c>
      <c r="F28">
        <v>2009</v>
      </c>
      <c r="G28">
        <v>2010</v>
      </c>
      <c r="H28">
        <v>2011</v>
      </c>
      <c r="I28">
        <v>2012</v>
      </c>
      <c r="J28">
        <v>2013</v>
      </c>
      <c r="K28">
        <v>2014</v>
      </c>
      <c r="L28">
        <v>2015</v>
      </c>
      <c r="M28">
        <v>2016</v>
      </c>
      <c r="N28">
        <v>2017</v>
      </c>
      <c r="O28">
        <v>2018</v>
      </c>
      <c r="P28">
        <v>2019</v>
      </c>
    </row>
    <row r="29" spans="1:16" x14ac:dyDescent="0.25">
      <c r="A29" t="s">
        <v>2</v>
      </c>
      <c r="B29">
        <v>52416</v>
      </c>
      <c r="C29">
        <v>58869</v>
      </c>
      <c r="D29">
        <v>64134</v>
      </c>
      <c r="E29">
        <v>61819</v>
      </c>
      <c r="F29">
        <v>59805</v>
      </c>
      <c r="G29">
        <v>61154</v>
      </c>
      <c r="H29">
        <v>65719</v>
      </c>
      <c r="I29">
        <v>62685</v>
      </c>
      <c r="J29">
        <v>65090</v>
      </c>
      <c r="K29">
        <v>63501</v>
      </c>
      <c r="L29">
        <v>68951</v>
      </c>
      <c r="M29">
        <v>67440</v>
      </c>
      <c r="N29" s="10">
        <v>65878</v>
      </c>
      <c r="O29" s="10">
        <v>69871</v>
      </c>
      <c r="P29" s="10">
        <v>68244</v>
      </c>
    </row>
    <row r="30" spans="1:16" x14ac:dyDescent="0.25">
      <c r="A30" t="s">
        <v>3</v>
      </c>
      <c r="B30">
        <v>10938</v>
      </c>
      <c r="C30">
        <v>22632</v>
      </c>
      <c r="D30">
        <v>16465</v>
      </c>
      <c r="E30">
        <v>18821</v>
      </c>
      <c r="F30">
        <v>18364</v>
      </c>
      <c r="G30">
        <v>18178</v>
      </c>
      <c r="H30">
        <v>18171</v>
      </c>
      <c r="I30">
        <v>17737</v>
      </c>
      <c r="J30">
        <v>24069</v>
      </c>
      <c r="K30">
        <v>20233</v>
      </c>
      <c r="L30">
        <v>21858</v>
      </c>
      <c r="M30">
        <v>22136</v>
      </c>
      <c r="N30" s="10">
        <v>20479</v>
      </c>
      <c r="O30" s="10">
        <v>26021</v>
      </c>
      <c r="P30" s="10">
        <v>24208</v>
      </c>
    </row>
    <row r="31" spans="1:16" x14ac:dyDescent="0.25">
      <c r="A31" t="s">
        <v>4</v>
      </c>
      <c r="B31">
        <v>36629</v>
      </c>
      <c r="C31">
        <v>37943</v>
      </c>
      <c r="D31">
        <v>40241</v>
      </c>
      <c r="E31">
        <v>41621</v>
      </c>
      <c r="F31">
        <v>45227</v>
      </c>
      <c r="G31">
        <v>41362</v>
      </c>
      <c r="H31">
        <v>43121</v>
      </c>
      <c r="I31">
        <v>44031</v>
      </c>
      <c r="J31">
        <v>51559</v>
      </c>
      <c r="K31">
        <v>53875</v>
      </c>
      <c r="L31">
        <v>51627</v>
      </c>
      <c r="M31">
        <v>55443</v>
      </c>
      <c r="N31" s="10">
        <v>62548</v>
      </c>
      <c r="O31" s="10">
        <v>66653</v>
      </c>
      <c r="P31" s="10">
        <v>67862</v>
      </c>
    </row>
    <row r="32" spans="1:16" x14ac:dyDescent="0.25">
      <c r="A32" t="s">
        <v>6</v>
      </c>
      <c r="B32">
        <v>24905</v>
      </c>
      <c r="C32">
        <v>33625</v>
      </c>
      <c r="D32">
        <v>32163</v>
      </c>
      <c r="E32">
        <v>36636</v>
      </c>
      <c r="F32">
        <v>32328</v>
      </c>
      <c r="G32">
        <v>34895</v>
      </c>
      <c r="H32">
        <v>36200</v>
      </c>
      <c r="I32">
        <v>38795</v>
      </c>
      <c r="J32">
        <v>45003</v>
      </c>
      <c r="K32">
        <v>44965</v>
      </c>
      <c r="L32">
        <v>50165</v>
      </c>
      <c r="M32">
        <v>49514</v>
      </c>
      <c r="N32" s="10">
        <v>47625</v>
      </c>
      <c r="O32" s="10">
        <v>50327</v>
      </c>
      <c r="P32" s="10">
        <v>51806</v>
      </c>
    </row>
    <row r="33" spans="1:16" x14ac:dyDescent="0.25">
      <c r="A33" t="s">
        <v>7</v>
      </c>
      <c r="B33">
        <v>63580</v>
      </c>
      <c r="C33">
        <v>64866</v>
      </c>
      <c r="D33">
        <v>67084</v>
      </c>
      <c r="E33">
        <v>73472</v>
      </c>
      <c r="F33">
        <v>75469</v>
      </c>
      <c r="G33">
        <v>76372</v>
      </c>
      <c r="H33">
        <v>75791</v>
      </c>
      <c r="I33">
        <v>84421</v>
      </c>
      <c r="J33">
        <v>84027</v>
      </c>
      <c r="K33">
        <v>84158</v>
      </c>
      <c r="L33">
        <v>86276</v>
      </c>
      <c r="M33">
        <v>86842</v>
      </c>
      <c r="N33" s="10">
        <v>88349</v>
      </c>
      <c r="O33" s="10">
        <v>75526</v>
      </c>
      <c r="P33" s="10">
        <v>89913</v>
      </c>
    </row>
    <row r="34" spans="1:16" x14ac:dyDescent="0.25">
      <c r="A34" t="s">
        <v>8</v>
      </c>
      <c r="B34">
        <v>31769</v>
      </c>
      <c r="C34">
        <v>39913</v>
      </c>
      <c r="D34">
        <v>40598</v>
      </c>
      <c r="E34">
        <v>45522</v>
      </c>
      <c r="F34">
        <v>47840</v>
      </c>
      <c r="G34">
        <v>49007</v>
      </c>
      <c r="H34">
        <v>45031</v>
      </c>
      <c r="I34">
        <v>50485</v>
      </c>
      <c r="J34">
        <v>49558</v>
      </c>
      <c r="K34">
        <v>48357</v>
      </c>
      <c r="L34">
        <v>60012</v>
      </c>
      <c r="M34">
        <v>49069</v>
      </c>
      <c r="N34" s="10">
        <v>52972</v>
      </c>
      <c r="O34" s="10">
        <v>57938</v>
      </c>
      <c r="P34" s="10">
        <v>67245</v>
      </c>
    </row>
    <row r="35" spans="1:16" x14ac:dyDescent="0.25">
      <c r="A35" s="3" t="s">
        <v>10</v>
      </c>
      <c r="B35" s="3">
        <v>323712</v>
      </c>
      <c r="C35" s="3">
        <v>355154</v>
      </c>
      <c r="D35" s="3">
        <v>378073</v>
      </c>
      <c r="E35" s="3">
        <v>392786</v>
      </c>
      <c r="F35" s="3">
        <v>384065</v>
      </c>
      <c r="G35" s="3">
        <v>364273</v>
      </c>
      <c r="H35" s="3">
        <v>380678</v>
      </c>
      <c r="I35" s="3">
        <v>378186</v>
      </c>
      <c r="J35" s="3">
        <v>383204</v>
      </c>
      <c r="K35" s="3">
        <v>387579</v>
      </c>
      <c r="L35" s="3">
        <v>403211</v>
      </c>
      <c r="M35" s="3">
        <v>395289</v>
      </c>
      <c r="N35" s="3">
        <v>411388</v>
      </c>
      <c r="O35" s="3">
        <v>383176</v>
      </c>
      <c r="P35" s="3">
        <v>415907</v>
      </c>
    </row>
    <row r="36" spans="1:16" x14ac:dyDescent="0.25">
      <c r="A36" t="s">
        <v>12</v>
      </c>
      <c r="B36">
        <v>43259</v>
      </c>
      <c r="C36">
        <v>44102</v>
      </c>
      <c r="D36">
        <v>45003</v>
      </c>
      <c r="E36">
        <v>49590</v>
      </c>
      <c r="F36">
        <v>53533</v>
      </c>
      <c r="G36">
        <v>48318</v>
      </c>
      <c r="H36">
        <v>53800</v>
      </c>
      <c r="I36">
        <v>49110</v>
      </c>
      <c r="J36">
        <v>50488</v>
      </c>
      <c r="K36">
        <v>52626</v>
      </c>
      <c r="L36">
        <v>59258</v>
      </c>
      <c r="M36">
        <v>54869</v>
      </c>
      <c r="N36" s="10">
        <v>55326</v>
      </c>
      <c r="O36" s="10">
        <v>59423</v>
      </c>
      <c r="P36" s="10">
        <v>60754</v>
      </c>
    </row>
    <row r="37" spans="1:16" x14ac:dyDescent="0.25">
      <c r="A37" t="s">
        <v>13</v>
      </c>
      <c r="B37">
        <v>16357</v>
      </c>
      <c r="C37">
        <v>22455</v>
      </c>
      <c r="D37">
        <v>20901</v>
      </c>
      <c r="E37">
        <v>19762</v>
      </c>
      <c r="F37">
        <v>24318</v>
      </c>
      <c r="G37">
        <v>20641</v>
      </c>
      <c r="H37">
        <v>19335</v>
      </c>
      <c r="I37">
        <v>22369</v>
      </c>
      <c r="J37">
        <v>23097</v>
      </c>
      <c r="K37">
        <v>21099</v>
      </c>
      <c r="L37">
        <v>23090</v>
      </c>
      <c r="M37">
        <v>23550</v>
      </c>
      <c r="N37" s="10">
        <v>24784</v>
      </c>
      <c r="O37" s="10">
        <v>16706</v>
      </c>
      <c r="P37" s="10">
        <v>21325</v>
      </c>
    </row>
    <row r="38" spans="1:16" x14ac:dyDescent="0.25">
      <c r="A38" t="s">
        <v>14</v>
      </c>
      <c r="B38">
        <v>20737</v>
      </c>
      <c r="C38">
        <v>26686</v>
      </c>
      <c r="D38">
        <v>26907</v>
      </c>
      <c r="E38">
        <v>31419</v>
      </c>
      <c r="F38">
        <v>27249</v>
      </c>
      <c r="G38">
        <v>29070</v>
      </c>
      <c r="H38">
        <v>31161</v>
      </c>
      <c r="I38">
        <v>36276</v>
      </c>
      <c r="J38">
        <v>33956</v>
      </c>
      <c r="K38">
        <v>37439</v>
      </c>
      <c r="L38">
        <v>43665</v>
      </c>
      <c r="M38">
        <v>46734</v>
      </c>
      <c r="N38" s="10">
        <v>44243</v>
      </c>
      <c r="O38" s="10">
        <v>53894</v>
      </c>
      <c r="P38" s="10">
        <v>49426</v>
      </c>
    </row>
    <row r="42" spans="1:16" x14ac:dyDescent="0.25">
      <c r="B42" t="s">
        <v>39</v>
      </c>
    </row>
    <row r="43" spans="1:16" x14ac:dyDescent="0.25">
      <c r="A43" t="s">
        <v>0</v>
      </c>
      <c r="B43">
        <v>2010</v>
      </c>
      <c r="C43">
        <v>2019</v>
      </c>
    </row>
    <row r="44" spans="1:16" x14ac:dyDescent="0.25">
      <c r="A44" t="s">
        <v>21</v>
      </c>
      <c r="B44" s="17">
        <v>2698831</v>
      </c>
      <c r="C44" s="17">
        <v>2693959</v>
      </c>
      <c r="D44" s="1">
        <f>(C44-B44)/B44</f>
        <v>-1.8052260404597398E-3</v>
      </c>
    </row>
    <row r="45" spans="1:16" x14ac:dyDescent="0.25">
      <c r="A45" t="s">
        <v>19</v>
      </c>
      <c r="B45" s="17">
        <v>604414</v>
      </c>
      <c r="C45" s="17">
        <v>727211</v>
      </c>
      <c r="D45" s="1">
        <f t="shared" ref="D45:D53" si="3">(C45-B45)/B45</f>
        <v>0.20316703451607673</v>
      </c>
    </row>
    <row r="46" spans="1:16" x14ac:dyDescent="0.25">
      <c r="A46" t="s">
        <v>17</v>
      </c>
      <c r="B46" s="17">
        <v>3797144</v>
      </c>
      <c r="C46" s="17">
        <v>3979537</v>
      </c>
      <c r="D46" s="1">
        <f t="shared" si="3"/>
        <v>4.8034259432879027E-2</v>
      </c>
    </row>
    <row r="47" spans="1:16" x14ac:dyDescent="0.25">
      <c r="A47" t="s">
        <v>22</v>
      </c>
      <c r="B47" s="17">
        <v>383280</v>
      </c>
      <c r="C47" s="17">
        <v>429605</v>
      </c>
      <c r="D47" s="1">
        <f t="shared" si="3"/>
        <v>0.120864642037153</v>
      </c>
    </row>
    <row r="48" spans="1:16" x14ac:dyDescent="0.25">
      <c r="A48" t="s">
        <v>23</v>
      </c>
      <c r="B48" s="17">
        <v>8184899</v>
      </c>
      <c r="C48" s="17">
        <v>8336817</v>
      </c>
      <c r="D48" s="1">
        <f t="shared" si="3"/>
        <v>1.856076660200694E-2</v>
      </c>
    </row>
    <row r="49" spans="1:4" x14ac:dyDescent="0.25">
      <c r="A49" t="s">
        <v>25</v>
      </c>
      <c r="B49" s="17">
        <v>1528306</v>
      </c>
      <c r="C49" s="17">
        <v>1584064</v>
      </c>
      <c r="D49" s="1">
        <f t="shared" si="3"/>
        <v>3.6483531439384521E-2</v>
      </c>
    </row>
    <row r="50" spans="1:4" x14ac:dyDescent="0.25">
      <c r="A50" t="s">
        <v>24</v>
      </c>
      <c r="B50" s="17">
        <v>585429</v>
      </c>
      <c r="C50" s="17">
        <v>653467</v>
      </c>
      <c r="D50" s="1">
        <f t="shared" si="3"/>
        <v>0.11621904620372411</v>
      </c>
    </row>
    <row r="51" spans="1:4" x14ac:dyDescent="0.25">
      <c r="A51" t="s">
        <v>18</v>
      </c>
      <c r="B51" s="17">
        <v>805463</v>
      </c>
      <c r="C51" s="17">
        <v>881549</v>
      </c>
      <c r="D51" s="1">
        <f t="shared" si="3"/>
        <v>9.4462439615475818E-2</v>
      </c>
    </row>
    <row r="52" spans="1:4" x14ac:dyDescent="0.25">
      <c r="A52" t="s">
        <v>26</v>
      </c>
      <c r="B52" s="17">
        <v>610710</v>
      </c>
      <c r="C52" s="17">
        <v>753655</v>
      </c>
      <c r="D52" s="1">
        <f t="shared" si="3"/>
        <v>0.23406363085588905</v>
      </c>
    </row>
    <row r="53" spans="1:4" x14ac:dyDescent="0.25">
      <c r="A53" t="s">
        <v>20</v>
      </c>
      <c r="B53" s="17">
        <v>604453</v>
      </c>
      <c r="C53" s="17">
        <v>705749</v>
      </c>
      <c r="D53" s="1">
        <f t="shared" si="3"/>
        <v>0.1675829220799632</v>
      </c>
    </row>
  </sheetData>
  <autoFilter ref="AF1:AJ11" xr:uid="{86DDBB04-6112-4D34-BB6E-1A71417DA09C}">
    <sortState xmlns:xlrd2="http://schemas.microsoft.com/office/spreadsheetml/2017/richdata2" ref="AF2:AJ11">
      <sortCondition ref="AF1:AF11"/>
    </sortState>
  </autoFilter>
  <mergeCells count="2">
    <mergeCell ref="B27:M27"/>
    <mergeCell ref="B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1B0D-814E-43B2-A46D-B26CA6412F4E}">
  <dimension ref="A1:P16"/>
  <sheetViews>
    <sheetView zoomScale="80" zoomScaleNormal="80" workbookViewId="0">
      <selection activeCell="K11" activeCellId="1" sqref="P2:P11 K2:K11"/>
    </sheetView>
  </sheetViews>
  <sheetFormatPr defaultRowHeight="15" x14ac:dyDescent="0.25"/>
  <cols>
    <col min="1" max="1" width="16.42578125" customWidth="1"/>
    <col min="3" max="3" width="12.7109375" customWidth="1"/>
    <col min="11" max="13" width="26.42578125" customWidth="1"/>
    <col min="14" max="15" width="24.28515625" customWidth="1"/>
  </cols>
  <sheetData>
    <row r="1" spans="1:16" x14ac:dyDescent="0.25">
      <c r="A1" t="s">
        <v>0</v>
      </c>
      <c r="B1">
        <v>2005</v>
      </c>
      <c r="C1">
        <v>2018</v>
      </c>
      <c r="D1" t="s">
        <v>31</v>
      </c>
      <c r="E1" t="s">
        <v>32</v>
      </c>
      <c r="G1" t="s">
        <v>27</v>
      </c>
      <c r="H1" t="s">
        <v>28</v>
      </c>
      <c r="K1" t="s">
        <v>1</v>
      </c>
      <c r="L1" t="s">
        <v>29</v>
      </c>
      <c r="M1" t="s">
        <v>1</v>
      </c>
      <c r="N1" t="s">
        <v>30</v>
      </c>
      <c r="O1" t="s">
        <v>33</v>
      </c>
    </row>
    <row r="2" spans="1:16" x14ac:dyDescent="0.25">
      <c r="A2" t="s">
        <v>23</v>
      </c>
      <c r="B2">
        <v>7956113</v>
      </c>
      <c r="C2">
        <v>8398748</v>
      </c>
      <c r="D2">
        <f>C2-B2</f>
        <v>442635</v>
      </c>
      <c r="E2" s="2">
        <f>(C2-B2)/B2</f>
        <v>5.5634579347980606E-2</v>
      </c>
      <c r="F2" t="s">
        <v>23</v>
      </c>
      <c r="G2">
        <v>35878</v>
      </c>
      <c r="H2" s="1">
        <v>2.1786495020646099</v>
      </c>
      <c r="K2" t="s">
        <v>2</v>
      </c>
      <c r="L2">
        <v>3731437</v>
      </c>
      <c r="M2" t="s">
        <v>2</v>
      </c>
      <c r="N2">
        <v>3976324</v>
      </c>
      <c r="O2">
        <v>3990469</v>
      </c>
      <c r="P2">
        <f>(O2-L2)/L2</f>
        <v>6.941883247660352E-2</v>
      </c>
    </row>
    <row r="3" spans="1:16" x14ac:dyDescent="0.25">
      <c r="A3" t="s">
        <v>21</v>
      </c>
      <c r="B3">
        <v>2701926</v>
      </c>
      <c r="C3">
        <v>2705988</v>
      </c>
      <c r="D3">
        <f t="shared" ref="D3" si="0">C3-B3</f>
        <v>4062</v>
      </c>
      <c r="E3" s="2">
        <f t="shared" ref="E3:E11" si="1">(C3-B3)/B3</f>
        <v>1.5033720390565841E-3</v>
      </c>
      <c r="F3" t="s">
        <v>21</v>
      </c>
      <c r="G3">
        <v>15976</v>
      </c>
      <c r="H3" s="1">
        <v>2.045058883768561</v>
      </c>
      <c r="K3" t="s">
        <v>4</v>
      </c>
      <c r="L3">
        <v>719077</v>
      </c>
      <c r="M3" t="s">
        <v>4</v>
      </c>
      <c r="N3">
        <v>870887</v>
      </c>
      <c r="O3">
        <v>883305</v>
      </c>
      <c r="P3">
        <f t="shared" ref="P3:P11" si="2">(O3-L3)/L3</f>
        <v>0.22838722417766108</v>
      </c>
    </row>
    <row r="4" spans="1:16" x14ac:dyDescent="0.25">
      <c r="A4" t="s">
        <v>24</v>
      </c>
      <c r="B4">
        <v>513627</v>
      </c>
      <c r="C4">
        <v>652573</v>
      </c>
      <c r="D4">
        <f t="shared" ref="D4" si="3">C4-B4</f>
        <v>138946</v>
      </c>
      <c r="E4" s="2">
        <f t="shared" si="1"/>
        <v>0.27051926787337893</v>
      </c>
      <c r="F4" t="s">
        <v>24</v>
      </c>
      <c r="G4">
        <v>10611</v>
      </c>
      <c r="H4" s="1">
        <v>1.1866472824871392</v>
      </c>
      <c r="K4" t="s">
        <v>5</v>
      </c>
      <c r="L4">
        <v>545198</v>
      </c>
      <c r="M4" t="s">
        <v>5</v>
      </c>
      <c r="N4">
        <v>693060</v>
      </c>
      <c r="O4">
        <v>716942</v>
      </c>
      <c r="P4">
        <f t="shared" si="2"/>
        <v>0.31501216071959176</v>
      </c>
    </row>
    <row r="5" spans="1:16" x14ac:dyDescent="0.25">
      <c r="A5" t="s">
        <v>17</v>
      </c>
      <c r="B5">
        <v>3731437</v>
      </c>
      <c r="C5">
        <v>3990469</v>
      </c>
      <c r="D5">
        <f t="shared" ref="D5" si="4">C5-B5</f>
        <v>259032</v>
      </c>
      <c r="E5" s="2">
        <f t="shared" si="1"/>
        <v>6.941883247660352E-2</v>
      </c>
      <c r="F5" t="s">
        <v>17</v>
      </c>
      <c r="G5">
        <v>5889</v>
      </c>
      <c r="H5" s="1">
        <v>0.59963343855004581</v>
      </c>
      <c r="K5" t="s">
        <v>6</v>
      </c>
      <c r="L5">
        <v>515118</v>
      </c>
      <c r="M5" t="s">
        <v>6</v>
      </c>
      <c r="N5">
        <v>681170</v>
      </c>
      <c r="O5">
        <v>702455</v>
      </c>
      <c r="P5">
        <f t="shared" si="2"/>
        <v>0.36367783692280214</v>
      </c>
    </row>
    <row r="6" spans="1:16" x14ac:dyDescent="0.25">
      <c r="A6" t="s">
        <v>18</v>
      </c>
      <c r="B6">
        <v>719077</v>
      </c>
      <c r="C6">
        <v>883305</v>
      </c>
      <c r="D6">
        <f t="shared" ref="D6" si="5">C6-B6</f>
        <v>164228</v>
      </c>
      <c r="E6" s="2">
        <f t="shared" si="1"/>
        <v>0.22838722417766108</v>
      </c>
      <c r="F6" t="s">
        <v>18</v>
      </c>
      <c r="G6">
        <v>14946</v>
      </c>
      <c r="H6" s="1">
        <v>2.1190982560612506</v>
      </c>
      <c r="K6" t="s">
        <v>7</v>
      </c>
      <c r="L6">
        <v>2701926</v>
      </c>
      <c r="M6" t="s">
        <v>7</v>
      </c>
      <c r="N6">
        <v>2704965</v>
      </c>
      <c r="O6">
        <v>2705988</v>
      </c>
      <c r="P6">
        <f t="shared" si="2"/>
        <v>1.5033720390565841E-3</v>
      </c>
    </row>
    <row r="7" spans="1:16" x14ac:dyDescent="0.25">
      <c r="A7" t="s">
        <v>20</v>
      </c>
      <c r="B7">
        <v>515118</v>
      </c>
      <c r="C7">
        <v>702455</v>
      </c>
      <c r="D7">
        <f t="shared" ref="D7" si="6">C7-B7</f>
        <v>187337</v>
      </c>
      <c r="E7" s="2">
        <f t="shared" si="1"/>
        <v>0.36367783692280214</v>
      </c>
      <c r="F7" t="s">
        <v>20</v>
      </c>
      <c r="G7">
        <v>11839</v>
      </c>
      <c r="H7" s="1">
        <v>2.7303966789667897</v>
      </c>
      <c r="K7" t="s">
        <v>9</v>
      </c>
      <c r="L7">
        <v>350260</v>
      </c>
      <c r="M7" t="s">
        <v>9</v>
      </c>
      <c r="N7">
        <v>413645</v>
      </c>
      <c r="O7">
        <v>425395</v>
      </c>
      <c r="P7">
        <f t="shared" si="2"/>
        <v>0.21451207674299091</v>
      </c>
    </row>
    <row r="8" spans="1:16" x14ac:dyDescent="0.25">
      <c r="A8" t="s">
        <v>26</v>
      </c>
      <c r="B8">
        <v>536946</v>
      </c>
      <c r="C8">
        <v>744949</v>
      </c>
      <c r="D8">
        <f t="shared" ref="D8" si="7">C8-B8</f>
        <v>208003</v>
      </c>
      <c r="E8" s="2">
        <f t="shared" si="1"/>
        <v>0.38738159889448848</v>
      </c>
      <c r="F8" t="s">
        <v>26</v>
      </c>
      <c r="G8">
        <v>9866</v>
      </c>
      <c r="H8" s="1">
        <v>1.4169179951170472</v>
      </c>
      <c r="K8" t="s">
        <v>10</v>
      </c>
      <c r="L8">
        <v>7956113</v>
      </c>
      <c r="M8" t="s">
        <v>10</v>
      </c>
      <c r="N8">
        <v>8537673</v>
      </c>
      <c r="O8">
        <v>8398748</v>
      </c>
      <c r="P8">
        <f t="shared" si="2"/>
        <v>5.5634579347980606E-2</v>
      </c>
    </row>
    <row r="9" spans="1:16" x14ac:dyDescent="0.25">
      <c r="A9" t="s">
        <v>25</v>
      </c>
      <c r="B9">
        <v>1406415</v>
      </c>
      <c r="C9">
        <v>1584138</v>
      </c>
      <c r="D9">
        <f t="shared" ref="D9" si="8">C9-B9</f>
        <v>177723</v>
      </c>
      <c r="E9" s="2">
        <f t="shared" si="1"/>
        <v>0.12636597305916106</v>
      </c>
      <c r="F9" t="s">
        <v>25</v>
      </c>
      <c r="G9">
        <v>7498</v>
      </c>
      <c r="H9" s="1">
        <v>1.5692758476349937</v>
      </c>
      <c r="K9" t="s">
        <v>11</v>
      </c>
      <c r="L9">
        <v>513627</v>
      </c>
      <c r="M9" t="s">
        <v>11</v>
      </c>
      <c r="N9">
        <v>639635</v>
      </c>
      <c r="O9">
        <v>652573</v>
      </c>
      <c r="P9">
        <f t="shared" si="2"/>
        <v>0.27051926787337893</v>
      </c>
    </row>
    <row r="10" spans="1:16" x14ac:dyDescent="0.25">
      <c r="A10" t="s">
        <v>22</v>
      </c>
      <c r="B10">
        <v>350260</v>
      </c>
      <c r="C10">
        <v>425395</v>
      </c>
      <c r="D10">
        <f t="shared" ref="D10" si="9">C10-B10</f>
        <v>75135</v>
      </c>
      <c r="E10" s="2">
        <f t="shared" si="1"/>
        <v>0.21451207674299091</v>
      </c>
      <c r="F10" t="s">
        <v>22</v>
      </c>
      <c r="G10">
        <v>3523</v>
      </c>
      <c r="H10" s="1">
        <v>0.76770538243626063</v>
      </c>
      <c r="K10" t="s">
        <v>12</v>
      </c>
      <c r="L10">
        <v>1406415</v>
      </c>
      <c r="M10" t="s">
        <v>12</v>
      </c>
      <c r="N10">
        <v>1567872</v>
      </c>
      <c r="O10">
        <v>1584138</v>
      </c>
      <c r="P10">
        <f t="shared" si="2"/>
        <v>0.12636597305916106</v>
      </c>
    </row>
    <row r="11" spans="1:16" x14ac:dyDescent="0.25">
      <c r="A11" t="s">
        <v>19</v>
      </c>
      <c r="B11">
        <v>545198</v>
      </c>
      <c r="C11">
        <v>716942</v>
      </c>
      <c r="D11">
        <f t="shared" ref="D11" si="10">C11-B11</f>
        <v>171744</v>
      </c>
      <c r="E11" s="2">
        <f t="shared" si="1"/>
        <v>0.31501216071959176</v>
      </c>
      <c r="F11" t="s">
        <v>19</v>
      </c>
      <c r="G11">
        <v>6522</v>
      </c>
      <c r="H11" s="1">
        <v>1.7100157315154694</v>
      </c>
      <c r="K11" t="s">
        <v>14</v>
      </c>
      <c r="L11">
        <v>536946</v>
      </c>
      <c r="M11" t="s">
        <v>14</v>
      </c>
      <c r="N11">
        <v>704358</v>
      </c>
      <c r="O11">
        <v>744949</v>
      </c>
      <c r="P11">
        <f t="shared" si="2"/>
        <v>0.38738159889448848</v>
      </c>
    </row>
    <row r="13" spans="1:16" x14ac:dyDescent="0.25">
      <c r="C13" s="11">
        <f>SUM(C2:C11)</f>
        <v>20804962</v>
      </c>
      <c r="G13" s="11">
        <f>SUM(G2:G11)</f>
        <v>122548</v>
      </c>
    </row>
    <row r="14" spans="1:16" x14ac:dyDescent="0.25">
      <c r="C14" s="12">
        <v>323127515</v>
      </c>
    </row>
    <row r="15" spans="1:16" x14ac:dyDescent="0.25">
      <c r="C15" s="2">
        <f>C13/C14</f>
        <v>6.4386228452256694E-2</v>
      </c>
    </row>
    <row r="16" spans="1:16" x14ac:dyDescent="0.25">
      <c r="O16" t="s">
        <v>34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2018-05-23T16:55:41Z</dcterms:created>
  <dcterms:modified xsi:type="dcterms:W3CDTF">2020-09-16T17:50:50Z</dcterms:modified>
</cp:coreProperties>
</file>