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F593A405-4F92-49AE-BC6E-769F37615CC3}" xr6:coauthVersionLast="36" xr6:coauthVersionMax="36" xr10:uidLastSave="{00000000-0000-0000-0000-000000000000}"/>
  <bookViews>
    <workbookView xWindow="0" yWindow="0" windowWidth="28800" windowHeight="11610" activeTab="2" xr2:uid="{E74DAE86-8112-4BE4-A862-BE16F49F08B0}"/>
  </bookViews>
  <sheets>
    <sheet name="Work" sheetId="1" r:id="rId1"/>
    <sheet name="Work2" sheetId="2" r:id="rId2"/>
    <sheet name="Formatte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<sst xmlns="http://schemas.openxmlformats.org/spreadsheetml/2006/main" count="247" uniqueCount="79">
  <si>
    <t>State</t>
  </si>
  <si>
    <t>&lt;15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</si>
  <si>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</si>
  <si>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</si>
  <si>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</si>
  <si>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</si>
  <si>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</si>
  <si>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</si>
  <si>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</si>
  <si>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</si>
  <si>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</si>
  <si>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</si>
  <si>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</si>
  <si>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</si>
  <si>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</si>
  <si>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</si>
  <si>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</si>
  <si>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</si>
  <si>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</si>
  <si>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</si>
  <si>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</si>
  <si>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</si>
  <si>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</si>
  <si>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</si>
  <si>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</si>
  <si>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</si>
  <si>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</si>
  <si>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</si>
  <si>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</si>
  <si>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</si>
  <si>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</si>
  <si>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</si>
  <si>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</si>
  <si>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</si>
  <si>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</si>
  <si>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</si>
  <si>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</si>
  <si>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</si>
  <si>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</si>
  <si>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</si>
  <si>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</si>
  <si>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</si>
  <si>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</si>
  <si>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</si>
  <si>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</si>
  <si>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</si>
  <si>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</si>
  <si>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</si>
  <si>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</si>
  <si>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</si>
  <si>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</si>
  <si>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</si>
  <si>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</si>
  <si>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</si>
  <si>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65+</t>
  </si>
  <si>
    <t>Hispanic</t>
  </si>
  <si>
    <t>White, Non-Hispanic</t>
  </si>
  <si>
    <t>Black, Non-Hispanic</t>
  </si>
  <si>
    <t>Asian, Non-Hispanic/Unknown</t>
  </si>
  <si>
    <t>American Indian, Non-Hispanic/Unknown</t>
  </si>
  <si>
    <t>Pacific Islander, Non-Hispanic/Unknown</t>
  </si>
  <si>
    <t>Multiple Races, Non-Hispanic/Unknown</t>
  </si>
  <si>
    <t>All Other Non-Hispanic or Race</t>
  </si>
  <si>
    <t>Unknown Race and Unknown Hispanic</t>
  </si>
  <si>
    <t>Non-White, including Hispanic</t>
  </si>
  <si>
    <t xml:space="preserve">Percentage of Pedestrian Fatalities who are Youth (&lt;15) </t>
  </si>
  <si>
    <t>Percentage of Pedestrian Fatalities who are Seniors (65+)</t>
  </si>
  <si>
    <t>Percentage of Pedestrian Fatalities who are Non-white, including Hispanic and Unknown Race</t>
  </si>
  <si>
    <t>Percentage of Pedestrian Fatalities who are white, non-Hispanic</t>
  </si>
  <si>
    <t>Percentage: Under 15</t>
  </si>
  <si>
    <t>Percentage: 65 and Over</t>
  </si>
  <si>
    <t>Non-white, including Hispanic or Latino</t>
  </si>
  <si>
    <t xml:space="preserve">Percentage of Bicyclist Fatalities who are Youth (&lt;15) </t>
  </si>
  <si>
    <t>Under-Representation of Youth among Bicyclist Fatalities</t>
  </si>
  <si>
    <t>Percentage of Bicyclist Fatalities who are Seniors (65+)</t>
  </si>
  <si>
    <t>Over- or Under-Representation of Seniors among Bicyclist Fatalities</t>
  </si>
  <si>
    <t>Percentage of Bicyclist Fatalities who are Non-white, including Hispanic and Unknown Race</t>
  </si>
  <si>
    <t>Over- or Under-Representation of People of Color among Bicyclist Fatalities</t>
  </si>
  <si>
    <t>Over- or Under-Representation of Youth among Bicyclist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</si>
</sst>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2" borderId="0" xfId="1" applyFont="1" applyFill="1" applyAlignment="1">
      <alignment vertical="top"/>
    </xf>
    <xf numFmtId="9" fontId="3" fillId="0" borderId="0" xfId="1" applyFont="1"/>
    <xf numFmtId="9" fontId="3" fillId="0" borderId="0" xfId="1" applyFont="1" applyAlignment="1">
      <alignment horizontal="left" wrapText="1"/>
    </xf>
    <xf numFmtId="9" fontId="0" fillId="0" borderId="0" xfId="1" applyFont="1"/>
    <xf numFmtId="0" fontId="0" fillId="0" borderId="0" xfId="1" applyNumberFormat="1" applyFont="1"/>
    <xf numFmtId="164" fontId="0" fillId="0" borderId="0" xfId="1" applyNumberFormat="1" applyFont="1"/>
    <xf numFmtId="0" fontId="3" fillId="4" borderId="0" xfId="0" applyFont="1" applyFill="1" applyAlignment="1">
      <alignment horizontal="left" wrapText="1"/>
    </xf>
    <xf numFmtId="9" fontId="0" fillId="0" borderId="0" xfId="1" applyFont="1" applyAlignment="1">
      <alignment wrapText="1"/>
    </xf>
    <xf numFmtId="9" fontId="0" fillId="0" borderId="0" xfId="1" applyNumberFormat="1" applyFont="1"/>
    <xf numFmtId="164" fontId="3" fillId="0" borderId="0" xfId="1" applyNumberFormat="1" applyFont="1"/>
    <xf numFmtId="9" fontId="3" fillId="0" borderId="0" xfId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34A9-9CDB-453F-8C0E-47C7AA3E4E7C}">
  <dimension ref="A1:V53"/>
  <sheetViews>
    <sheetView topLeftCell="M1" workbookViewId="0">
      <selection activeCell="I15" sqref="A1:XFD1048576"/>
    </sheetView>
  </sheetViews>
  <sheetFormatPr defaultRowHeight="15" x14ac:dyDescent="0.25"/>
  <cols>
    <col min="1" max="1" width="20.85546875" style="13" customWidth="1"/>
    <col min="2" max="4" width="9.140625" style="13"/>
    <col min="5" max="6" width="16" style="13" customWidth="1"/>
    <col min="7" max="7" width="5.85546875" style="13" customWidth="1"/>
    <col min="8" max="8" width="5.85546875" style="3" customWidth="1"/>
    <col min="9" max="11" width="16" style="3" customWidth="1"/>
    <col min="12" max="22" width="12.140625" style="3" customWidth="1"/>
  </cols>
  <sheetData>
    <row r="1" spans="1:22" s="2" customFormat="1" ht="48.75" customHeight="1" x14ac:dyDescent="0.25">
      <c r="A1" s="4" t="s">
        <v>0</v>
      </c>
      <c r="B1" s="1" t="s">
        <v>1</v>
      </c>
      <c r="C1" s="1" t="s">
        <v>54</v>
      </c>
      <c r="D1" s="1" t="s">
        <v>2</v>
      </c>
      <c r="E1" s="1" t="s">
        <v>65</v>
      </c>
      <c r="F1" s="1" t="s">
        <v>66</v>
      </c>
      <c r="G1"/>
      <c r="H1"/>
      <c r="I1" s="1" t="s">
        <v>67</v>
      </c>
      <c r="J1" s="1" t="s">
        <v>68</v>
      </c>
      <c r="K1" s="4" t="s">
        <v>0</v>
      </c>
      <c r="L1" s="9" t="s">
        <v>64</v>
      </c>
      <c r="M1" s="9" t="s">
        <v>56</v>
      </c>
      <c r="N1" s="1" t="s">
        <v>55</v>
      </c>
      <c r="O1" s="1" t="s">
        <v>57</v>
      </c>
      <c r="P1" s="1" t="s">
        <v>59</v>
      </c>
      <c r="Q1" s="1" t="s">
        <v>58</v>
      </c>
      <c r="R1" s="5" t="s">
        <v>60</v>
      </c>
      <c r="S1" s="5" t="s">
        <v>61</v>
      </c>
      <c r="T1" s="5" t="s">
        <v>62</v>
      </c>
      <c r="U1" s="5" t="s">
        <v>63</v>
      </c>
      <c r="V1" s="1" t="s">
        <v>2</v>
      </c>
    </row>
    <row r="2" spans="1:22" x14ac:dyDescent="0.25">
      <c r="A2" s="10" t="s">
        <v>3</v>
      </c>
      <c r="B2" s="11">
        <v>0</v>
      </c>
      <c r="C2" s="11">
        <v>5</v>
      </c>
      <c r="D2" s="11">
        <v>34</v>
      </c>
      <c r="E2" s="15">
        <f>B2/D2</f>
        <v>0</v>
      </c>
      <c r="F2" s="15">
        <f>C2/D2</f>
        <v>0.14705882352941177</v>
      </c>
      <c r="G2" s="11"/>
      <c r="I2" s="16">
        <f>L2/V2</f>
        <v>0.35294117647058826</v>
      </c>
      <c r="J2" s="16">
        <f>M2/V2</f>
        <v>0.6470588235294118</v>
      </c>
      <c r="K2" s="6" t="s">
        <v>3</v>
      </c>
      <c r="L2" s="7">
        <f>SUM(N2:U2)</f>
        <v>12</v>
      </c>
      <c r="M2" s="7">
        <v>22</v>
      </c>
      <c r="N2" s="7">
        <v>3</v>
      </c>
      <c r="O2" s="7">
        <v>8</v>
      </c>
      <c r="P2" s="7">
        <v>0</v>
      </c>
      <c r="Q2" s="7">
        <v>0</v>
      </c>
      <c r="R2" s="7">
        <v>0</v>
      </c>
      <c r="S2" s="7">
        <v>0</v>
      </c>
      <c r="T2" s="7">
        <v>1</v>
      </c>
      <c r="U2" s="7">
        <v>0</v>
      </c>
      <c r="V2" s="7">
        <v>34</v>
      </c>
    </row>
    <row r="3" spans="1:22" x14ac:dyDescent="0.25">
      <c r="A3" s="10" t="s">
        <v>4</v>
      </c>
      <c r="B3" s="11">
        <v>1</v>
      </c>
      <c r="C3" s="11">
        <v>0</v>
      </c>
      <c r="D3" s="11">
        <v>4</v>
      </c>
      <c r="E3" s="15">
        <f t="shared" ref="E3:E53" si="0">B3/D3</f>
        <v>0.25</v>
      </c>
      <c r="F3" s="15">
        <f t="shared" ref="F3:F53" si="1">C3/D3</f>
        <v>0</v>
      </c>
      <c r="G3" s="11"/>
      <c r="I3" s="16">
        <f t="shared" ref="I3:I53" si="2">L3/V3</f>
        <v>0.75</v>
      </c>
      <c r="J3" s="16">
        <f t="shared" ref="J3:J53" si="3">M3/V3</f>
        <v>0.25</v>
      </c>
      <c r="K3" s="6" t="s">
        <v>4</v>
      </c>
      <c r="L3" s="7">
        <f t="shared" ref="L3:L53" si="4">SUM(N3:U3)</f>
        <v>3</v>
      </c>
      <c r="M3" s="7">
        <v>1</v>
      </c>
      <c r="N3" s="7">
        <v>0</v>
      </c>
      <c r="O3" s="7">
        <v>0</v>
      </c>
      <c r="P3" s="7">
        <v>2</v>
      </c>
      <c r="Q3" s="7">
        <v>0</v>
      </c>
      <c r="R3" s="7">
        <v>0</v>
      </c>
      <c r="S3" s="7">
        <v>0</v>
      </c>
      <c r="T3" s="7">
        <v>0</v>
      </c>
      <c r="U3" s="7">
        <v>1</v>
      </c>
      <c r="V3" s="7">
        <v>4</v>
      </c>
    </row>
    <row r="4" spans="1:22" x14ac:dyDescent="0.25">
      <c r="A4" s="10" t="s">
        <v>5</v>
      </c>
      <c r="B4" s="11">
        <v>3</v>
      </c>
      <c r="C4" s="11">
        <v>35</v>
      </c>
      <c r="D4" s="11">
        <v>145</v>
      </c>
      <c r="E4" s="15">
        <f t="shared" si="0"/>
        <v>2.0689655172413793E-2</v>
      </c>
      <c r="F4" s="15">
        <f t="shared" si="1"/>
        <v>0.2413793103448276</v>
      </c>
      <c r="G4" s="11"/>
      <c r="I4" s="16">
        <f t="shared" si="2"/>
        <v>0.39310344827586208</v>
      </c>
      <c r="J4" s="16">
        <f t="shared" si="3"/>
        <v>0.60689655172413792</v>
      </c>
      <c r="K4" s="6" t="s">
        <v>5</v>
      </c>
      <c r="L4" s="7">
        <f t="shared" si="4"/>
        <v>57</v>
      </c>
      <c r="M4" s="7">
        <v>88</v>
      </c>
      <c r="N4" s="7">
        <v>35</v>
      </c>
      <c r="O4" s="7">
        <v>7</v>
      </c>
      <c r="P4" s="7">
        <v>8</v>
      </c>
      <c r="Q4" s="7">
        <v>1</v>
      </c>
      <c r="R4" s="7">
        <v>0</v>
      </c>
      <c r="S4" s="7">
        <v>0</v>
      </c>
      <c r="T4" s="7">
        <v>4</v>
      </c>
      <c r="U4" s="7">
        <v>2</v>
      </c>
      <c r="V4" s="7">
        <v>145</v>
      </c>
    </row>
    <row r="5" spans="1:22" x14ac:dyDescent="0.25">
      <c r="A5" s="10" t="s">
        <v>6</v>
      </c>
      <c r="B5" s="11">
        <v>0</v>
      </c>
      <c r="C5" s="11">
        <v>2</v>
      </c>
      <c r="D5" s="11">
        <v>17</v>
      </c>
      <c r="E5" s="15">
        <f t="shared" si="0"/>
        <v>0</v>
      </c>
      <c r="F5" s="15">
        <f t="shared" si="1"/>
        <v>0.11764705882352941</v>
      </c>
      <c r="G5" s="11"/>
      <c r="I5" s="16">
        <f t="shared" si="2"/>
        <v>0.29411764705882354</v>
      </c>
      <c r="J5" s="16">
        <f t="shared" si="3"/>
        <v>0.70588235294117652</v>
      </c>
      <c r="K5" s="6" t="s">
        <v>6</v>
      </c>
      <c r="L5" s="7">
        <f t="shared" si="4"/>
        <v>5</v>
      </c>
      <c r="M5" s="7">
        <v>12</v>
      </c>
      <c r="N5" s="7">
        <v>0</v>
      </c>
      <c r="O5" s="7">
        <v>4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</v>
      </c>
      <c r="V5" s="7">
        <v>17</v>
      </c>
    </row>
    <row r="6" spans="1:22" x14ac:dyDescent="0.25">
      <c r="A6" s="10" t="s">
        <v>7</v>
      </c>
      <c r="B6" s="11">
        <v>16</v>
      </c>
      <c r="C6" s="11">
        <v>134</v>
      </c>
      <c r="D6" s="11">
        <v>734</v>
      </c>
      <c r="E6" s="15">
        <f t="shared" si="0"/>
        <v>2.1798365122615803E-2</v>
      </c>
      <c r="F6" s="15">
        <f t="shared" si="1"/>
        <v>0.18256130790190736</v>
      </c>
      <c r="G6" s="11"/>
      <c r="I6" s="16">
        <f t="shared" si="2"/>
        <v>0.57084468664850141</v>
      </c>
      <c r="J6" s="16">
        <f t="shared" si="3"/>
        <v>0.42915531335149865</v>
      </c>
      <c r="K6" s="6" t="s">
        <v>7</v>
      </c>
      <c r="L6" s="7">
        <f t="shared" si="4"/>
        <v>419</v>
      </c>
      <c r="M6" s="7">
        <v>315</v>
      </c>
      <c r="N6" s="7">
        <v>234</v>
      </c>
      <c r="O6" s="7">
        <v>58</v>
      </c>
      <c r="P6" s="7">
        <v>7</v>
      </c>
      <c r="Q6" s="7">
        <v>38</v>
      </c>
      <c r="R6" s="7">
        <v>0</v>
      </c>
      <c r="S6" s="7">
        <v>1</v>
      </c>
      <c r="T6" s="7">
        <v>17</v>
      </c>
      <c r="U6" s="7">
        <v>64</v>
      </c>
      <c r="V6" s="7">
        <v>734</v>
      </c>
    </row>
    <row r="7" spans="1:22" x14ac:dyDescent="0.25">
      <c r="A7" s="10" t="s">
        <v>8</v>
      </c>
      <c r="B7" s="11">
        <v>4</v>
      </c>
      <c r="C7" s="11">
        <v>16</v>
      </c>
      <c r="D7" s="11">
        <v>87</v>
      </c>
      <c r="E7" s="15">
        <f t="shared" si="0"/>
        <v>4.5977011494252873E-2</v>
      </c>
      <c r="F7" s="15">
        <f t="shared" si="1"/>
        <v>0.18390804597701149</v>
      </c>
      <c r="G7" s="11"/>
      <c r="I7" s="16">
        <f t="shared" si="2"/>
        <v>0.31034482758620691</v>
      </c>
      <c r="J7" s="16">
        <f t="shared" si="3"/>
        <v>0.68965517241379315</v>
      </c>
      <c r="K7" s="6" t="s">
        <v>8</v>
      </c>
      <c r="L7" s="7">
        <f t="shared" si="4"/>
        <v>27</v>
      </c>
      <c r="M7" s="7">
        <v>60</v>
      </c>
      <c r="N7" s="7">
        <v>21</v>
      </c>
      <c r="O7" s="7">
        <v>3</v>
      </c>
      <c r="P7" s="7">
        <v>1</v>
      </c>
      <c r="Q7" s="7">
        <v>0</v>
      </c>
      <c r="R7" s="7">
        <v>0</v>
      </c>
      <c r="S7" s="7">
        <v>0</v>
      </c>
      <c r="T7" s="7">
        <v>2</v>
      </c>
      <c r="U7" s="7">
        <v>0</v>
      </c>
      <c r="V7" s="7">
        <v>87</v>
      </c>
    </row>
    <row r="8" spans="1:22" x14ac:dyDescent="0.25">
      <c r="A8" s="10" t="s">
        <v>9</v>
      </c>
      <c r="B8" s="11">
        <v>1</v>
      </c>
      <c r="C8" s="11">
        <v>3</v>
      </c>
      <c r="D8" s="11">
        <v>16</v>
      </c>
      <c r="E8" s="15">
        <f t="shared" si="0"/>
        <v>6.25E-2</v>
      </c>
      <c r="F8" s="15">
        <f t="shared" si="1"/>
        <v>0.1875</v>
      </c>
      <c r="G8" s="11"/>
      <c r="I8" s="16">
        <f t="shared" si="2"/>
        <v>0.75</v>
      </c>
      <c r="J8" s="16">
        <f t="shared" si="3"/>
        <v>0.25</v>
      </c>
      <c r="K8" s="6" t="s">
        <v>9</v>
      </c>
      <c r="L8" s="7">
        <f t="shared" si="4"/>
        <v>12</v>
      </c>
      <c r="M8" s="7">
        <v>4</v>
      </c>
      <c r="N8" s="7">
        <v>3</v>
      </c>
      <c r="O8" s="7">
        <v>1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7</v>
      </c>
      <c r="V8" s="7">
        <v>16</v>
      </c>
    </row>
    <row r="9" spans="1:22" x14ac:dyDescent="0.25">
      <c r="A9" s="10" t="s">
        <v>10</v>
      </c>
      <c r="B9" s="11">
        <v>0</v>
      </c>
      <c r="C9" s="11">
        <v>5</v>
      </c>
      <c r="D9" s="11">
        <v>23</v>
      </c>
      <c r="E9" s="15">
        <f t="shared" si="0"/>
        <v>0</v>
      </c>
      <c r="F9" s="15">
        <f t="shared" si="1"/>
        <v>0.21739130434782608</v>
      </c>
      <c r="G9" s="11"/>
      <c r="I9" s="16">
        <f t="shared" si="2"/>
        <v>0.2608695652173913</v>
      </c>
      <c r="J9" s="16">
        <f t="shared" si="3"/>
        <v>0.73913043478260865</v>
      </c>
      <c r="K9" s="6" t="s">
        <v>10</v>
      </c>
      <c r="L9" s="7">
        <f t="shared" si="4"/>
        <v>6</v>
      </c>
      <c r="M9" s="7">
        <v>17</v>
      </c>
      <c r="N9" s="7">
        <v>2</v>
      </c>
      <c r="O9" s="7">
        <v>4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23</v>
      </c>
    </row>
    <row r="10" spans="1:22" ht="22.5" x14ac:dyDescent="0.25">
      <c r="A10" s="10" t="s">
        <v>11</v>
      </c>
      <c r="B10" s="11">
        <v>0</v>
      </c>
      <c r="C10" s="11">
        <v>1</v>
      </c>
      <c r="D10" s="11">
        <v>8</v>
      </c>
      <c r="E10" s="15">
        <f t="shared" si="0"/>
        <v>0</v>
      </c>
      <c r="F10" s="15">
        <f t="shared" si="1"/>
        <v>0.125</v>
      </c>
      <c r="G10" s="11"/>
      <c r="I10" s="16">
        <f t="shared" si="2"/>
        <v>0.5</v>
      </c>
      <c r="J10" s="16">
        <f t="shared" si="3"/>
        <v>0.5</v>
      </c>
      <c r="K10" s="6" t="s">
        <v>11</v>
      </c>
      <c r="L10" s="7">
        <f t="shared" si="4"/>
        <v>4</v>
      </c>
      <c r="M10" s="7">
        <v>4</v>
      </c>
      <c r="N10" s="7">
        <v>0</v>
      </c>
      <c r="O10" s="7">
        <v>3</v>
      </c>
      <c r="P10" s="7">
        <v>0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8</v>
      </c>
    </row>
    <row r="11" spans="1:22" x14ac:dyDescent="0.25">
      <c r="A11" s="10" t="s">
        <v>12</v>
      </c>
      <c r="B11" s="11">
        <v>30</v>
      </c>
      <c r="C11" s="11">
        <v>136</v>
      </c>
      <c r="D11" s="11">
        <v>736</v>
      </c>
      <c r="E11" s="15">
        <f t="shared" si="0"/>
        <v>4.0760869565217392E-2</v>
      </c>
      <c r="F11" s="15">
        <f t="shared" si="1"/>
        <v>0.18478260869565216</v>
      </c>
      <c r="G11" s="11"/>
      <c r="I11" s="16">
        <f t="shared" si="2"/>
        <v>0.43070652173913043</v>
      </c>
      <c r="J11" s="16">
        <f t="shared" si="3"/>
        <v>0.56929347826086951</v>
      </c>
      <c r="K11" s="6" t="s">
        <v>12</v>
      </c>
      <c r="L11" s="7">
        <f t="shared" si="4"/>
        <v>317</v>
      </c>
      <c r="M11" s="7">
        <v>419</v>
      </c>
      <c r="N11" s="7">
        <v>127</v>
      </c>
      <c r="O11" s="7">
        <v>119</v>
      </c>
      <c r="P11" s="7">
        <v>1</v>
      </c>
      <c r="Q11" s="7">
        <v>14</v>
      </c>
      <c r="R11" s="7">
        <v>0</v>
      </c>
      <c r="S11" s="7">
        <v>4</v>
      </c>
      <c r="T11" s="7">
        <v>50</v>
      </c>
      <c r="U11" s="7">
        <v>2</v>
      </c>
      <c r="V11" s="7">
        <v>736</v>
      </c>
    </row>
    <row r="12" spans="1:22" x14ac:dyDescent="0.25">
      <c r="A12" s="10" t="s">
        <v>13</v>
      </c>
      <c r="B12" s="11">
        <v>3</v>
      </c>
      <c r="C12" s="11">
        <v>9</v>
      </c>
      <c r="D12" s="11">
        <v>118</v>
      </c>
      <c r="E12" s="15">
        <f t="shared" si="0"/>
        <v>2.5423728813559324E-2</v>
      </c>
      <c r="F12" s="15">
        <f t="shared" si="1"/>
        <v>7.6271186440677971E-2</v>
      </c>
      <c r="G12" s="11"/>
      <c r="I12" s="16">
        <f t="shared" si="2"/>
        <v>0.49152542372881358</v>
      </c>
      <c r="J12" s="16">
        <f t="shared" si="3"/>
        <v>0.50847457627118642</v>
      </c>
      <c r="K12" s="6" t="s">
        <v>13</v>
      </c>
      <c r="L12" s="7">
        <f t="shared" si="4"/>
        <v>58</v>
      </c>
      <c r="M12" s="7">
        <v>60</v>
      </c>
      <c r="N12" s="7">
        <v>8</v>
      </c>
      <c r="O12" s="7">
        <v>27</v>
      </c>
      <c r="P12" s="7">
        <v>1</v>
      </c>
      <c r="Q12" s="7">
        <v>1</v>
      </c>
      <c r="R12" s="7">
        <v>0</v>
      </c>
      <c r="S12" s="7">
        <v>0</v>
      </c>
      <c r="T12" s="7">
        <v>1</v>
      </c>
      <c r="U12" s="7">
        <v>20</v>
      </c>
      <c r="V12" s="7">
        <v>118</v>
      </c>
    </row>
    <row r="13" spans="1:22" x14ac:dyDescent="0.25">
      <c r="A13" s="10" t="s">
        <v>14</v>
      </c>
      <c r="B13" s="11">
        <v>1</v>
      </c>
      <c r="C13" s="11">
        <v>3</v>
      </c>
      <c r="D13" s="11">
        <v>14</v>
      </c>
      <c r="E13" s="15">
        <f t="shared" si="0"/>
        <v>7.1428571428571425E-2</v>
      </c>
      <c r="F13" s="15">
        <f t="shared" si="1"/>
        <v>0.21428571428571427</v>
      </c>
      <c r="G13" s="11"/>
      <c r="I13" s="16">
        <f t="shared" si="2"/>
        <v>0.6428571428571429</v>
      </c>
      <c r="J13" s="16">
        <f t="shared" si="3"/>
        <v>0.35714285714285715</v>
      </c>
      <c r="K13" s="6" t="s">
        <v>14</v>
      </c>
      <c r="L13" s="7">
        <f t="shared" si="4"/>
        <v>9</v>
      </c>
      <c r="M13" s="7">
        <v>5</v>
      </c>
      <c r="N13" s="7">
        <v>0</v>
      </c>
      <c r="O13" s="7">
        <v>0</v>
      </c>
      <c r="P13" s="7">
        <v>0</v>
      </c>
      <c r="Q13" s="7">
        <v>3</v>
      </c>
      <c r="R13" s="7">
        <v>1</v>
      </c>
      <c r="S13" s="7">
        <v>0</v>
      </c>
      <c r="T13" s="7">
        <v>1</v>
      </c>
      <c r="U13" s="7">
        <v>4</v>
      </c>
      <c r="V13" s="7">
        <v>14</v>
      </c>
    </row>
    <row r="14" spans="1:22" x14ac:dyDescent="0.25">
      <c r="A14" s="10" t="s">
        <v>15</v>
      </c>
      <c r="B14" s="11">
        <v>3</v>
      </c>
      <c r="C14" s="11">
        <v>3</v>
      </c>
      <c r="D14" s="11">
        <v>14</v>
      </c>
      <c r="E14" s="15">
        <f t="shared" si="0"/>
        <v>0.21428571428571427</v>
      </c>
      <c r="F14" s="15">
        <f t="shared" si="1"/>
        <v>0.21428571428571427</v>
      </c>
      <c r="G14" s="11"/>
      <c r="I14" s="16">
        <f t="shared" si="2"/>
        <v>0.21428571428571427</v>
      </c>
      <c r="J14" s="16">
        <f t="shared" si="3"/>
        <v>0.7857142857142857</v>
      </c>
      <c r="K14" s="6" t="s">
        <v>15</v>
      </c>
      <c r="L14" s="7">
        <f t="shared" si="4"/>
        <v>3</v>
      </c>
      <c r="M14" s="7">
        <v>11</v>
      </c>
      <c r="N14" s="7">
        <v>2</v>
      </c>
      <c r="O14" s="7">
        <v>0</v>
      </c>
      <c r="P14" s="7">
        <v>0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14</v>
      </c>
    </row>
    <row r="15" spans="1:22" x14ac:dyDescent="0.25">
      <c r="A15" s="10" t="s">
        <v>16</v>
      </c>
      <c r="B15" s="11">
        <v>7</v>
      </c>
      <c r="C15" s="11">
        <v>13</v>
      </c>
      <c r="D15" s="11">
        <v>108</v>
      </c>
      <c r="E15" s="15">
        <f t="shared" si="0"/>
        <v>6.4814814814814811E-2</v>
      </c>
      <c r="F15" s="15">
        <f t="shared" si="1"/>
        <v>0.12037037037037036</v>
      </c>
      <c r="G15" s="11"/>
      <c r="I15" s="16">
        <f t="shared" si="2"/>
        <v>0.37037037037037035</v>
      </c>
      <c r="J15" s="16">
        <f t="shared" si="3"/>
        <v>0.62962962962962965</v>
      </c>
      <c r="K15" s="6" t="s">
        <v>16</v>
      </c>
      <c r="L15" s="7">
        <f t="shared" si="4"/>
        <v>40</v>
      </c>
      <c r="M15" s="7">
        <v>68</v>
      </c>
      <c r="N15" s="7">
        <v>14</v>
      </c>
      <c r="O15" s="7">
        <v>19</v>
      </c>
      <c r="P15" s="7">
        <v>1</v>
      </c>
      <c r="Q15" s="7">
        <v>3</v>
      </c>
      <c r="R15" s="7">
        <v>0</v>
      </c>
      <c r="S15" s="7">
        <v>0</v>
      </c>
      <c r="T15" s="7">
        <v>1</v>
      </c>
      <c r="U15" s="7">
        <v>2</v>
      </c>
      <c r="V15" s="7">
        <v>108</v>
      </c>
    </row>
    <row r="16" spans="1:22" x14ac:dyDescent="0.25">
      <c r="A16" s="10" t="s">
        <v>17</v>
      </c>
      <c r="B16" s="11">
        <v>6</v>
      </c>
      <c r="C16" s="11">
        <v>11</v>
      </c>
      <c r="D16" s="11">
        <v>82</v>
      </c>
      <c r="E16" s="15">
        <f t="shared" si="0"/>
        <v>7.3170731707317069E-2</v>
      </c>
      <c r="F16" s="15">
        <f t="shared" si="1"/>
        <v>0.13414634146341464</v>
      </c>
      <c r="G16" s="11"/>
      <c r="I16" s="16">
        <f t="shared" si="2"/>
        <v>0.3048780487804878</v>
      </c>
      <c r="J16" s="16">
        <f t="shared" si="3"/>
        <v>0.69512195121951215</v>
      </c>
      <c r="K16" s="6" t="s">
        <v>17</v>
      </c>
      <c r="L16" s="7">
        <f t="shared" si="4"/>
        <v>25</v>
      </c>
      <c r="M16" s="7">
        <v>57</v>
      </c>
      <c r="N16" s="7">
        <v>3</v>
      </c>
      <c r="O16" s="7">
        <v>10</v>
      </c>
      <c r="P16" s="7">
        <v>0</v>
      </c>
      <c r="Q16" s="7">
        <v>1</v>
      </c>
      <c r="R16" s="7">
        <v>0</v>
      </c>
      <c r="S16" s="7">
        <v>0</v>
      </c>
      <c r="T16" s="7">
        <v>2</v>
      </c>
      <c r="U16" s="7">
        <v>9</v>
      </c>
      <c r="V16" s="7">
        <v>82</v>
      </c>
    </row>
    <row r="17" spans="1:22" x14ac:dyDescent="0.25">
      <c r="A17" s="10" t="s">
        <v>18</v>
      </c>
      <c r="B17" s="11">
        <v>4</v>
      </c>
      <c r="C17" s="11">
        <v>5</v>
      </c>
      <c r="D17" s="11">
        <v>34</v>
      </c>
      <c r="E17" s="15">
        <f t="shared" si="0"/>
        <v>0.11764705882352941</v>
      </c>
      <c r="F17" s="15">
        <f t="shared" si="1"/>
        <v>0.14705882352941177</v>
      </c>
      <c r="G17" s="11"/>
      <c r="I17" s="16">
        <f t="shared" si="2"/>
        <v>0.29411764705882354</v>
      </c>
      <c r="J17" s="16">
        <f t="shared" si="3"/>
        <v>0.70588235294117652</v>
      </c>
      <c r="K17" s="6" t="s">
        <v>18</v>
      </c>
      <c r="L17" s="7">
        <f t="shared" si="4"/>
        <v>10</v>
      </c>
      <c r="M17" s="7">
        <v>24</v>
      </c>
      <c r="N17" s="7">
        <v>2</v>
      </c>
      <c r="O17" s="7">
        <v>1</v>
      </c>
      <c r="P17" s="7">
        <v>0</v>
      </c>
      <c r="Q17" s="7">
        <v>0</v>
      </c>
      <c r="R17" s="7">
        <v>0</v>
      </c>
      <c r="S17" s="7">
        <v>0</v>
      </c>
      <c r="T17" s="7">
        <v>6</v>
      </c>
      <c r="U17" s="7">
        <v>1</v>
      </c>
      <c r="V17" s="7">
        <v>34</v>
      </c>
    </row>
    <row r="18" spans="1:22" x14ac:dyDescent="0.25">
      <c r="A18" s="10" t="s">
        <v>19</v>
      </c>
      <c r="B18" s="11">
        <v>1</v>
      </c>
      <c r="C18" s="11">
        <v>7</v>
      </c>
      <c r="D18" s="11">
        <v>26</v>
      </c>
      <c r="E18" s="15">
        <f t="shared" si="0"/>
        <v>3.8461538461538464E-2</v>
      </c>
      <c r="F18" s="15">
        <f t="shared" si="1"/>
        <v>0.26923076923076922</v>
      </c>
      <c r="G18" s="11"/>
      <c r="I18" s="16">
        <f t="shared" si="2"/>
        <v>0.23076923076923078</v>
      </c>
      <c r="J18" s="16">
        <f t="shared" si="3"/>
        <v>0.76923076923076927</v>
      </c>
      <c r="K18" s="6" t="s">
        <v>19</v>
      </c>
      <c r="L18" s="7">
        <f t="shared" si="4"/>
        <v>6</v>
      </c>
      <c r="M18" s="7">
        <v>20</v>
      </c>
      <c r="N18" s="7">
        <v>1</v>
      </c>
      <c r="O18" s="7">
        <v>3</v>
      </c>
      <c r="P18" s="7">
        <v>1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26</v>
      </c>
    </row>
    <row r="19" spans="1:22" x14ac:dyDescent="0.25">
      <c r="A19" s="10" t="s">
        <v>20</v>
      </c>
      <c r="B19" s="11">
        <v>7</v>
      </c>
      <c r="C19" s="11">
        <v>3</v>
      </c>
      <c r="D19" s="11">
        <v>38</v>
      </c>
      <c r="E19" s="15">
        <f t="shared" si="0"/>
        <v>0.18421052631578946</v>
      </c>
      <c r="F19" s="15">
        <f t="shared" si="1"/>
        <v>7.8947368421052627E-2</v>
      </c>
      <c r="G19" s="11"/>
      <c r="I19" s="16">
        <f t="shared" si="2"/>
        <v>0.18421052631578946</v>
      </c>
      <c r="J19" s="16">
        <f t="shared" si="3"/>
        <v>0.81578947368421051</v>
      </c>
      <c r="K19" s="6" t="s">
        <v>20</v>
      </c>
      <c r="L19" s="7">
        <f t="shared" si="4"/>
        <v>7</v>
      </c>
      <c r="M19" s="7">
        <v>31</v>
      </c>
      <c r="N19" s="7">
        <v>3</v>
      </c>
      <c r="O19" s="7">
        <v>3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38</v>
      </c>
    </row>
    <row r="20" spans="1:22" x14ac:dyDescent="0.25">
      <c r="A20" s="10" t="s">
        <v>21</v>
      </c>
      <c r="B20" s="11">
        <v>7</v>
      </c>
      <c r="C20" s="11">
        <v>14</v>
      </c>
      <c r="D20" s="11">
        <v>130</v>
      </c>
      <c r="E20" s="15">
        <f t="shared" si="0"/>
        <v>5.3846153846153849E-2</v>
      </c>
      <c r="F20" s="15">
        <f t="shared" si="1"/>
        <v>0.1076923076923077</v>
      </c>
      <c r="G20" s="11"/>
      <c r="I20" s="16">
        <f t="shared" si="2"/>
        <v>0.93076923076923079</v>
      </c>
      <c r="J20" s="16">
        <f t="shared" si="3"/>
        <v>6.9230769230769235E-2</v>
      </c>
      <c r="K20" s="6" t="s">
        <v>21</v>
      </c>
      <c r="L20" s="7">
        <f t="shared" si="4"/>
        <v>121</v>
      </c>
      <c r="M20" s="7">
        <v>9</v>
      </c>
      <c r="N20" s="7">
        <v>2</v>
      </c>
      <c r="O20" s="7">
        <v>39</v>
      </c>
      <c r="P20" s="7">
        <v>0</v>
      </c>
      <c r="Q20" s="7">
        <v>1</v>
      </c>
      <c r="R20" s="7">
        <v>0</v>
      </c>
      <c r="S20" s="7">
        <v>0</v>
      </c>
      <c r="T20" s="7">
        <v>76</v>
      </c>
      <c r="U20" s="7">
        <v>3</v>
      </c>
      <c r="V20" s="7">
        <v>130</v>
      </c>
    </row>
    <row r="21" spans="1:22" x14ac:dyDescent="0.25">
      <c r="A21" s="10" t="s">
        <v>22</v>
      </c>
      <c r="B21" s="11">
        <v>1</v>
      </c>
      <c r="C21" s="11">
        <v>2</v>
      </c>
      <c r="D21" s="11">
        <v>10</v>
      </c>
      <c r="E21" s="15">
        <f t="shared" si="0"/>
        <v>0.1</v>
      </c>
      <c r="F21" s="15">
        <f t="shared" si="1"/>
        <v>0.2</v>
      </c>
      <c r="G21" s="11"/>
      <c r="I21" s="16">
        <f t="shared" si="2"/>
        <v>0.7</v>
      </c>
      <c r="J21" s="16">
        <f t="shared" si="3"/>
        <v>0.3</v>
      </c>
      <c r="K21" s="6" t="s">
        <v>22</v>
      </c>
      <c r="L21" s="7">
        <f t="shared" si="4"/>
        <v>7</v>
      </c>
      <c r="M21" s="7">
        <v>3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6</v>
      </c>
      <c r="U21" s="7">
        <v>1</v>
      </c>
      <c r="V21" s="7">
        <v>10</v>
      </c>
    </row>
    <row r="22" spans="1:22" x14ac:dyDescent="0.25">
      <c r="A22" s="10" t="s">
        <v>23</v>
      </c>
      <c r="B22" s="11">
        <v>4</v>
      </c>
      <c r="C22" s="11">
        <v>4</v>
      </c>
      <c r="D22" s="11">
        <v>54</v>
      </c>
      <c r="E22" s="15">
        <f t="shared" si="0"/>
        <v>7.407407407407407E-2</v>
      </c>
      <c r="F22" s="15">
        <f t="shared" si="1"/>
        <v>7.407407407407407E-2</v>
      </c>
      <c r="G22" s="11"/>
      <c r="I22" s="16">
        <f t="shared" si="2"/>
        <v>0.46296296296296297</v>
      </c>
      <c r="J22" s="16">
        <f t="shared" si="3"/>
        <v>0.53703703703703709</v>
      </c>
      <c r="K22" s="6" t="s">
        <v>23</v>
      </c>
      <c r="L22" s="7">
        <f t="shared" si="4"/>
        <v>25</v>
      </c>
      <c r="M22" s="7">
        <v>29</v>
      </c>
      <c r="N22" s="7">
        <v>2</v>
      </c>
      <c r="O22" s="7">
        <v>9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14</v>
      </c>
      <c r="V22" s="7">
        <v>54</v>
      </c>
    </row>
    <row r="23" spans="1:22" x14ac:dyDescent="0.25">
      <c r="A23" s="10" t="s">
        <v>24</v>
      </c>
      <c r="B23" s="11">
        <v>6</v>
      </c>
      <c r="C23" s="11">
        <v>9</v>
      </c>
      <c r="D23" s="11">
        <v>43</v>
      </c>
      <c r="E23" s="15">
        <f t="shared" si="0"/>
        <v>0.13953488372093023</v>
      </c>
      <c r="F23" s="15">
        <f t="shared" si="1"/>
        <v>0.20930232558139536</v>
      </c>
      <c r="G23" s="11"/>
      <c r="I23" s="16">
        <f t="shared" si="2"/>
        <v>0.2558139534883721</v>
      </c>
      <c r="J23" s="16">
        <f t="shared" si="3"/>
        <v>0.7441860465116279</v>
      </c>
      <c r="K23" s="6" t="s">
        <v>24</v>
      </c>
      <c r="L23" s="7">
        <f t="shared" si="4"/>
        <v>11</v>
      </c>
      <c r="M23" s="7">
        <v>32</v>
      </c>
      <c r="N23" s="7">
        <v>3</v>
      </c>
      <c r="O23" s="7">
        <v>4</v>
      </c>
      <c r="P23" s="7">
        <v>0</v>
      </c>
      <c r="Q23" s="7">
        <v>0</v>
      </c>
      <c r="R23" s="7">
        <v>0</v>
      </c>
      <c r="S23" s="7">
        <v>0</v>
      </c>
      <c r="T23" s="7">
        <v>3</v>
      </c>
      <c r="U23" s="7">
        <v>1</v>
      </c>
      <c r="V23" s="7">
        <v>43</v>
      </c>
    </row>
    <row r="24" spans="1:22" x14ac:dyDescent="0.25">
      <c r="A24" s="10" t="s">
        <v>25</v>
      </c>
      <c r="B24" s="11">
        <v>7</v>
      </c>
      <c r="C24" s="11">
        <v>27</v>
      </c>
      <c r="D24" s="11">
        <v>134</v>
      </c>
      <c r="E24" s="15">
        <f t="shared" si="0"/>
        <v>5.2238805970149252E-2</v>
      </c>
      <c r="F24" s="15">
        <f t="shared" si="1"/>
        <v>0.20149253731343283</v>
      </c>
      <c r="G24" s="11"/>
      <c r="I24" s="16">
        <f t="shared" si="2"/>
        <v>0.38805970149253732</v>
      </c>
      <c r="J24" s="16">
        <f t="shared" si="3"/>
        <v>0.61194029850746268</v>
      </c>
      <c r="K24" s="6" t="s">
        <v>25</v>
      </c>
      <c r="L24" s="7">
        <f t="shared" si="4"/>
        <v>52</v>
      </c>
      <c r="M24" s="7">
        <v>82</v>
      </c>
      <c r="N24" s="7">
        <v>7</v>
      </c>
      <c r="O24" s="7">
        <v>19</v>
      </c>
      <c r="P24" s="7">
        <v>2</v>
      </c>
      <c r="Q24" s="7">
        <v>3</v>
      </c>
      <c r="R24" s="7">
        <v>0</v>
      </c>
      <c r="S24" s="7">
        <v>0</v>
      </c>
      <c r="T24" s="7">
        <v>18</v>
      </c>
      <c r="U24" s="7">
        <v>3</v>
      </c>
      <c r="V24" s="7">
        <v>134</v>
      </c>
    </row>
    <row r="25" spans="1:22" x14ac:dyDescent="0.25">
      <c r="A25" s="10" t="s">
        <v>26</v>
      </c>
      <c r="B25" s="11">
        <v>4</v>
      </c>
      <c r="C25" s="11">
        <v>6</v>
      </c>
      <c r="D25" s="11">
        <v>41</v>
      </c>
      <c r="E25" s="15">
        <f t="shared" si="0"/>
        <v>9.7560975609756101E-2</v>
      </c>
      <c r="F25" s="15">
        <f t="shared" si="1"/>
        <v>0.14634146341463414</v>
      </c>
      <c r="G25" s="11"/>
      <c r="I25" s="16">
        <f t="shared" si="2"/>
        <v>0.14634146341463414</v>
      </c>
      <c r="J25" s="16">
        <f t="shared" si="3"/>
        <v>0.85365853658536583</v>
      </c>
      <c r="K25" s="6" t="s">
        <v>26</v>
      </c>
      <c r="L25" s="7">
        <f t="shared" si="4"/>
        <v>6</v>
      </c>
      <c r="M25" s="7">
        <v>35</v>
      </c>
      <c r="N25" s="7">
        <v>1</v>
      </c>
      <c r="O25" s="7">
        <v>2</v>
      </c>
      <c r="P25" s="7">
        <v>1</v>
      </c>
      <c r="Q25" s="7">
        <v>0</v>
      </c>
      <c r="R25" s="7">
        <v>0</v>
      </c>
      <c r="S25" s="7">
        <v>0</v>
      </c>
      <c r="T25" s="7">
        <v>1</v>
      </c>
      <c r="U25" s="7">
        <v>1</v>
      </c>
      <c r="V25" s="7">
        <v>41</v>
      </c>
    </row>
    <row r="26" spans="1:22" x14ac:dyDescent="0.25">
      <c r="A26" s="10" t="s">
        <v>27</v>
      </c>
      <c r="B26" s="11">
        <v>3</v>
      </c>
      <c r="C26" s="11">
        <v>5</v>
      </c>
      <c r="D26" s="11">
        <v>30</v>
      </c>
      <c r="E26" s="15">
        <f t="shared" si="0"/>
        <v>0.1</v>
      </c>
      <c r="F26" s="15">
        <f t="shared" si="1"/>
        <v>0.16666666666666666</v>
      </c>
      <c r="G26" s="11"/>
      <c r="I26" s="16">
        <f t="shared" si="2"/>
        <v>0.43333333333333335</v>
      </c>
      <c r="J26" s="16">
        <f t="shared" si="3"/>
        <v>0.56666666666666665</v>
      </c>
      <c r="K26" s="6" t="s">
        <v>27</v>
      </c>
      <c r="L26" s="7">
        <f t="shared" si="4"/>
        <v>13</v>
      </c>
      <c r="M26" s="7">
        <v>17</v>
      </c>
      <c r="N26" s="7">
        <v>2</v>
      </c>
      <c r="O26" s="7">
        <v>11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30</v>
      </c>
    </row>
    <row r="27" spans="1:22" x14ac:dyDescent="0.25">
      <c r="A27" s="10" t="s">
        <v>28</v>
      </c>
      <c r="B27" s="11">
        <v>4</v>
      </c>
      <c r="C27" s="11">
        <v>4</v>
      </c>
      <c r="D27" s="11">
        <v>43</v>
      </c>
      <c r="E27" s="15">
        <f t="shared" si="0"/>
        <v>9.3023255813953487E-2</v>
      </c>
      <c r="F27" s="15">
        <f t="shared" si="1"/>
        <v>9.3023255813953487E-2</v>
      </c>
      <c r="G27" s="11"/>
      <c r="I27" s="16">
        <f t="shared" si="2"/>
        <v>0.37209302325581395</v>
      </c>
      <c r="J27" s="16">
        <f t="shared" si="3"/>
        <v>0.62790697674418605</v>
      </c>
      <c r="K27" s="6" t="s">
        <v>28</v>
      </c>
      <c r="L27" s="7">
        <f t="shared" si="4"/>
        <v>16</v>
      </c>
      <c r="M27" s="7">
        <v>27</v>
      </c>
      <c r="N27" s="7">
        <v>2</v>
      </c>
      <c r="O27" s="7">
        <v>11</v>
      </c>
      <c r="P27" s="7">
        <v>0</v>
      </c>
      <c r="Q27" s="7">
        <v>0</v>
      </c>
      <c r="R27" s="7">
        <v>0</v>
      </c>
      <c r="S27" s="7">
        <v>0</v>
      </c>
      <c r="T27" s="7">
        <v>3</v>
      </c>
      <c r="U27" s="7">
        <v>0</v>
      </c>
      <c r="V27" s="7">
        <v>43</v>
      </c>
    </row>
    <row r="28" spans="1:22" x14ac:dyDescent="0.25">
      <c r="A28" s="10" t="s">
        <v>29</v>
      </c>
      <c r="B28" s="11">
        <v>3</v>
      </c>
      <c r="C28" s="11">
        <v>2</v>
      </c>
      <c r="D28" s="11">
        <v>10</v>
      </c>
      <c r="E28" s="15">
        <f t="shared" si="0"/>
        <v>0.3</v>
      </c>
      <c r="F28" s="15">
        <f t="shared" si="1"/>
        <v>0.2</v>
      </c>
      <c r="G28" s="11"/>
      <c r="I28" s="16">
        <f t="shared" si="2"/>
        <v>0.2</v>
      </c>
      <c r="J28" s="16">
        <f t="shared" si="3"/>
        <v>0.8</v>
      </c>
      <c r="K28" s="6" t="s">
        <v>29</v>
      </c>
      <c r="L28" s="7">
        <f t="shared" si="4"/>
        <v>2</v>
      </c>
      <c r="M28" s="7">
        <v>8</v>
      </c>
      <c r="N28" s="7">
        <v>0</v>
      </c>
      <c r="O28" s="7">
        <v>0</v>
      </c>
      <c r="P28" s="7">
        <v>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10</v>
      </c>
    </row>
    <row r="29" spans="1:22" x14ac:dyDescent="0.25">
      <c r="A29" s="10" t="s">
        <v>30</v>
      </c>
      <c r="B29" s="11">
        <v>2</v>
      </c>
      <c r="C29" s="11">
        <v>2</v>
      </c>
      <c r="D29" s="11">
        <v>9</v>
      </c>
      <c r="E29" s="15">
        <f t="shared" si="0"/>
        <v>0.22222222222222221</v>
      </c>
      <c r="F29" s="15">
        <f t="shared" si="1"/>
        <v>0.22222222222222221</v>
      </c>
      <c r="G29" s="11"/>
      <c r="I29" s="16">
        <f t="shared" si="2"/>
        <v>0</v>
      </c>
      <c r="J29" s="16">
        <f t="shared" si="3"/>
        <v>1</v>
      </c>
      <c r="K29" s="6" t="s">
        <v>30</v>
      </c>
      <c r="L29" s="7">
        <f t="shared" si="4"/>
        <v>0</v>
      </c>
      <c r="M29" s="7">
        <v>9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9</v>
      </c>
    </row>
    <row r="30" spans="1:22" x14ac:dyDescent="0.25">
      <c r="A30" s="10" t="s">
        <v>31</v>
      </c>
      <c r="B30" s="11">
        <v>3</v>
      </c>
      <c r="C30" s="11">
        <v>4</v>
      </c>
      <c r="D30" s="11">
        <v>41</v>
      </c>
      <c r="E30" s="15">
        <f t="shared" si="0"/>
        <v>7.3170731707317069E-2</v>
      </c>
      <c r="F30" s="15">
        <f t="shared" si="1"/>
        <v>9.7560975609756101E-2</v>
      </c>
      <c r="G30" s="11"/>
      <c r="I30" s="16">
        <f t="shared" si="2"/>
        <v>0.41463414634146339</v>
      </c>
      <c r="J30" s="16">
        <f t="shared" si="3"/>
        <v>0.58536585365853655</v>
      </c>
      <c r="K30" s="6" t="s">
        <v>31</v>
      </c>
      <c r="L30" s="7">
        <f t="shared" si="4"/>
        <v>17</v>
      </c>
      <c r="M30" s="7">
        <v>24</v>
      </c>
      <c r="N30" s="7">
        <v>10</v>
      </c>
      <c r="O30" s="7">
        <v>1</v>
      </c>
      <c r="P30" s="7">
        <v>1</v>
      </c>
      <c r="Q30" s="7">
        <v>1</v>
      </c>
      <c r="R30" s="7">
        <v>0</v>
      </c>
      <c r="S30" s="7">
        <v>1</v>
      </c>
      <c r="T30" s="7">
        <v>2</v>
      </c>
      <c r="U30" s="7">
        <v>1</v>
      </c>
      <c r="V30" s="7">
        <v>41</v>
      </c>
    </row>
    <row r="31" spans="1:22" x14ac:dyDescent="0.25">
      <c r="A31" s="10" t="s">
        <v>32</v>
      </c>
      <c r="B31" s="11">
        <v>0</v>
      </c>
      <c r="C31" s="11">
        <v>2</v>
      </c>
      <c r="D31" s="11">
        <v>9</v>
      </c>
      <c r="E31" s="15">
        <f t="shared" si="0"/>
        <v>0</v>
      </c>
      <c r="F31" s="15">
        <f t="shared" si="1"/>
        <v>0.22222222222222221</v>
      </c>
      <c r="G31" s="11"/>
      <c r="I31" s="16">
        <f t="shared" si="2"/>
        <v>0</v>
      </c>
      <c r="J31" s="16">
        <f t="shared" si="3"/>
        <v>1</v>
      </c>
      <c r="K31" s="6" t="s">
        <v>32</v>
      </c>
      <c r="L31" s="7">
        <f t="shared" si="4"/>
        <v>0</v>
      </c>
      <c r="M31" s="7">
        <v>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9</v>
      </c>
    </row>
    <row r="32" spans="1:22" x14ac:dyDescent="0.25">
      <c r="A32" s="10" t="s">
        <v>33</v>
      </c>
      <c r="B32" s="11">
        <v>9</v>
      </c>
      <c r="C32" s="11">
        <v>8</v>
      </c>
      <c r="D32" s="11">
        <v>84</v>
      </c>
      <c r="E32" s="15">
        <f t="shared" si="0"/>
        <v>0.10714285714285714</v>
      </c>
      <c r="F32" s="15">
        <f t="shared" si="1"/>
        <v>9.5238095238095233E-2</v>
      </c>
      <c r="G32" s="11"/>
      <c r="I32" s="16">
        <f t="shared" si="2"/>
        <v>0.52380952380952384</v>
      </c>
      <c r="J32" s="16">
        <f t="shared" si="3"/>
        <v>0.47619047619047616</v>
      </c>
      <c r="K32" s="6" t="s">
        <v>33</v>
      </c>
      <c r="L32" s="7">
        <f t="shared" si="4"/>
        <v>44</v>
      </c>
      <c r="M32" s="7">
        <v>40</v>
      </c>
      <c r="N32" s="7">
        <v>23</v>
      </c>
      <c r="O32" s="7">
        <v>15</v>
      </c>
      <c r="P32" s="7">
        <v>0</v>
      </c>
      <c r="Q32" s="7">
        <v>3</v>
      </c>
      <c r="R32" s="7">
        <v>0</v>
      </c>
      <c r="S32" s="7">
        <v>0</v>
      </c>
      <c r="T32" s="7">
        <v>2</v>
      </c>
      <c r="U32" s="7">
        <v>1</v>
      </c>
      <c r="V32" s="7">
        <v>84</v>
      </c>
    </row>
    <row r="33" spans="1:22" x14ac:dyDescent="0.25">
      <c r="A33" s="10" t="s">
        <v>34</v>
      </c>
      <c r="B33" s="11">
        <v>2</v>
      </c>
      <c r="C33" s="11">
        <v>7</v>
      </c>
      <c r="D33" s="11">
        <v>33</v>
      </c>
      <c r="E33" s="15">
        <f t="shared" si="0"/>
        <v>6.0606060606060608E-2</v>
      </c>
      <c r="F33" s="15">
        <f t="shared" si="1"/>
        <v>0.21212121212121213</v>
      </c>
      <c r="G33" s="11"/>
      <c r="I33" s="16">
        <f t="shared" si="2"/>
        <v>0.66666666666666663</v>
      </c>
      <c r="J33" s="16">
        <f t="shared" si="3"/>
        <v>0.33333333333333331</v>
      </c>
      <c r="K33" s="6" t="s">
        <v>34</v>
      </c>
      <c r="L33" s="7">
        <f t="shared" si="4"/>
        <v>22</v>
      </c>
      <c r="M33" s="7">
        <v>11</v>
      </c>
      <c r="N33" s="7">
        <v>11</v>
      </c>
      <c r="O33" s="7">
        <v>0</v>
      </c>
      <c r="P33" s="7">
        <v>3</v>
      </c>
      <c r="Q33" s="7">
        <v>1</v>
      </c>
      <c r="R33" s="7">
        <v>0</v>
      </c>
      <c r="S33" s="7">
        <v>0</v>
      </c>
      <c r="T33" s="7">
        <v>3</v>
      </c>
      <c r="U33" s="7">
        <v>4</v>
      </c>
      <c r="V33" s="7">
        <v>33</v>
      </c>
    </row>
    <row r="34" spans="1:22" x14ac:dyDescent="0.25">
      <c r="A34" s="10" t="s">
        <v>35</v>
      </c>
      <c r="B34" s="11">
        <v>16</v>
      </c>
      <c r="C34" s="11">
        <v>40</v>
      </c>
      <c r="D34" s="11">
        <v>197</v>
      </c>
      <c r="E34" s="15">
        <f t="shared" si="0"/>
        <v>8.1218274111675121E-2</v>
      </c>
      <c r="F34" s="15">
        <f t="shared" si="1"/>
        <v>0.20304568527918782</v>
      </c>
      <c r="G34" s="11"/>
      <c r="I34" s="16">
        <f t="shared" si="2"/>
        <v>0.59390862944162437</v>
      </c>
      <c r="J34" s="16">
        <f t="shared" si="3"/>
        <v>0.40609137055837563</v>
      </c>
      <c r="K34" s="6" t="s">
        <v>35</v>
      </c>
      <c r="L34" s="7">
        <f t="shared" si="4"/>
        <v>117</v>
      </c>
      <c r="M34" s="7">
        <v>80</v>
      </c>
      <c r="N34" s="7">
        <v>30</v>
      </c>
      <c r="O34" s="7">
        <v>15</v>
      </c>
      <c r="P34" s="7">
        <v>0</v>
      </c>
      <c r="Q34" s="7">
        <v>9</v>
      </c>
      <c r="R34" s="7">
        <v>0</v>
      </c>
      <c r="S34" s="7">
        <v>0</v>
      </c>
      <c r="T34" s="7">
        <v>3</v>
      </c>
      <c r="U34" s="7">
        <v>60</v>
      </c>
      <c r="V34" s="7">
        <v>197</v>
      </c>
    </row>
    <row r="35" spans="1:22" x14ac:dyDescent="0.25">
      <c r="A35" s="10" t="s">
        <v>36</v>
      </c>
      <c r="B35" s="11">
        <v>9</v>
      </c>
      <c r="C35" s="11">
        <v>17</v>
      </c>
      <c r="D35" s="11">
        <v>104</v>
      </c>
      <c r="E35" s="15">
        <f t="shared" si="0"/>
        <v>8.6538461538461536E-2</v>
      </c>
      <c r="F35" s="15">
        <f t="shared" si="1"/>
        <v>0.16346153846153846</v>
      </c>
      <c r="G35" s="11"/>
      <c r="I35" s="16">
        <f t="shared" si="2"/>
        <v>0.39423076923076922</v>
      </c>
      <c r="J35" s="16">
        <f t="shared" si="3"/>
        <v>0.60576923076923073</v>
      </c>
      <c r="K35" s="6" t="s">
        <v>36</v>
      </c>
      <c r="L35" s="7">
        <f t="shared" si="4"/>
        <v>41</v>
      </c>
      <c r="M35" s="7">
        <v>63</v>
      </c>
      <c r="N35" s="7">
        <v>9</v>
      </c>
      <c r="O35" s="7">
        <v>24</v>
      </c>
      <c r="P35" s="7">
        <v>3</v>
      </c>
      <c r="Q35" s="7">
        <v>2</v>
      </c>
      <c r="R35" s="7">
        <v>0</v>
      </c>
      <c r="S35" s="7">
        <v>0</v>
      </c>
      <c r="T35" s="7">
        <v>0</v>
      </c>
      <c r="U35" s="7">
        <v>3</v>
      </c>
      <c r="V35" s="7">
        <v>104</v>
      </c>
    </row>
    <row r="36" spans="1:22" x14ac:dyDescent="0.25">
      <c r="A36" s="10" t="s">
        <v>37</v>
      </c>
      <c r="B36" s="11">
        <v>2</v>
      </c>
      <c r="C36" s="11">
        <v>3</v>
      </c>
      <c r="D36" s="11">
        <v>10</v>
      </c>
      <c r="E36" s="15">
        <f t="shared" si="0"/>
        <v>0.2</v>
      </c>
      <c r="F36" s="15">
        <f t="shared" si="1"/>
        <v>0.3</v>
      </c>
      <c r="G36" s="11"/>
      <c r="I36" s="16">
        <f t="shared" si="2"/>
        <v>0.1</v>
      </c>
      <c r="J36" s="16">
        <f t="shared" si="3"/>
        <v>0.9</v>
      </c>
      <c r="K36" s="6" t="s">
        <v>37</v>
      </c>
      <c r="L36" s="7">
        <f t="shared" si="4"/>
        <v>1</v>
      </c>
      <c r="M36" s="7">
        <v>9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10</v>
      </c>
    </row>
    <row r="37" spans="1:22" x14ac:dyDescent="0.25">
      <c r="A37" s="10" t="s">
        <v>38</v>
      </c>
      <c r="B37" s="11">
        <v>14</v>
      </c>
      <c r="C37" s="11">
        <v>22</v>
      </c>
      <c r="D37" s="11">
        <v>109</v>
      </c>
      <c r="E37" s="15">
        <f t="shared" si="0"/>
        <v>0.12844036697247707</v>
      </c>
      <c r="F37" s="15">
        <f t="shared" si="1"/>
        <v>0.20183486238532111</v>
      </c>
      <c r="G37" s="11"/>
      <c r="I37" s="16">
        <f t="shared" si="2"/>
        <v>0.1743119266055046</v>
      </c>
      <c r="J37" s="16">
        <f t="shared" si="3"/>
        <v>0.82568807339449546</v>
      </c>
      <c r="K37" s="6" t="s">
        <v>38</v>
      </c>
      <c r="L37" s="7">
        <f t="shared" si="4"/>
        <v>19</v>
      </c>
      <c r="M37" s="7">
        <v>90</v>
      </c>
      <c r="N37" s="7">
        <v>2</v>
      </c>
      <c r="O37" s="7">
        <v>16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1</v>
      </c>
      <c r="V37" s="7">
        <v>109</v>
      </c>
    </row>
    <row r="38" spans="1:22" x14ac:dyDescent="0.25">
      <c r="A38" s="10" t="s">
        <v>39</v>
      </c>
      <c r="B38" s="11">
        <v>1</v>
      </c>
      <c r="C38" s="11">
        <v>7</v>
      </c>
      <c r="D38" s="11">
        <v>46</v>
      </c>
      <c r="E38" s="15">
        <f t="shared" si="0"/>
        <v>2.1739130434782608E-2</v>
      </c>
      <c r="F38" s="15">
        <f t="shared" si="1"/>
        <v>0.15217391304347827</v>
      </c>
      <c r="G38" s="11"/>
      <c r="I38" s="16">
        <f t="shared" si="2"/>
        <v>0.2608695652173913</v>
      </c>
      <c r="J38" s="16">
        <f t="shared" si="3"/>
        <v>0.73913043478260865</v>
      </c>
      <c r="K38" s="6" t="s">
        <v>39</v>
      </c>
      <c r="L38" s="7">
        <f t="shared" si="4"/>
        <v>12</v>
      </c>
      <c r="M38" s="7">
        <v>34</v>
      </c>
      <c r="N38" s="7">
        <v>4</v>
      </c>
      <c r="O38" s="7">
        <v>3</v>
      </c>
      <c r="P38" s="7">
        <v>4</v>
      </c>
      <c r="Q38" s="7">
        <v>0</v>
      </c>
      <c r="R38" s="7">
        <v>0</v>
      </c>
      <c r="S38" s="7">
        <v>0</v>
      </c>
      <c r="T38" s="7">
        <v>1</v>
      </c>
      <c r="U38" s="7">
        <v>0</v>
      </c>
      <c r="V38" s="7">
        <v>46</v>
      </c>
    </row>
    <row r="39" spans="1:22" x14ac:dyDescent="0.25">
      <c r="A39" s="10" t="s">
        <v>40</v>
      </c>
      <c r="B39" s="11">
        <v>1</v>
      </c>
      <c r="C39" s="11">
        <v>7</v>
      </c>
      <c r="D39" s="11">
        <v>49</v>
      </c>
      <c r="E39" s="15">
        <f t="shared" si="0"/>
        <v>2.0408163265306121E-2</v>
      </c>
      <c r="F39" s="15">
        <f t="shared" si="1"/>
        <v>0.14285714285714285</v>
      </c>
      <c r="G39" s="11"/>
      <c r="I39" s="16">
        <f t="shared" si="2"/>
        <v>0.18367346938775511</v>
      </c>
      <c r="J39" s="16">
        <f t="shared" si="3"/>
        <v>0.81632653061224492</v>
      </c>
      <c r="K39" s="6" t="s">
        <v>40</v>
      </c>
      <c r="L39" s="7">
        <f t="shared" si="4"/>
        <v>9</v>
      </c>
      <c r="M39" s="7">
        <v>40</v>
      </c>
      <c r="N39" s="7">
        <v>6</v>
      </c>
      <c r="O39" s="7">
        <v>0</v>
      </c>
      <c r="P39" s="7">
        <v>1</v>
      </c>
      <c r="Q39" s="7">
        <v>1</v>
      </c>
      <c r="R39" s="7">
        <v>0</v>
      </c>
      <c r="S39" s="7">
        <v>0</v>
      </c>
      <c r="T39" s="7">
        <v>0</v>
      </c>
      <c r="U39" s="7">
        <v>1</v>
      </c>
      <c r="V39" s="7">
        <v>49</v>
      </c>
    </row>
    <row r="40" spans="1:22" x14ac:dyDescent="0.25">
      <c r="A40" s="10" t="s">
        <v>41</v>
      </c>
      <c r="B40" s="11">
        <v>11</v>
      </c>
      <c r="C40" s="11">
        <v>6</v>
      </c>
      <c r="D40" s="11">
        <v>86</v>
      </c>
      <c r="E40" s="15">
        <f t="shared" si="0"/>
        <v>0.12790697674418605</v>
      </c>
      <c r="F40" s="15">
        <f t="shared" si="1"/>
        <v>6.9767441860465115E-2</v>
      </c>
      <c r="G40" s="11"/>
      <c r="I40" s="16">
        <f t="shared" si="2"/>
        <v>0.59302325581395354</v>
      </c>
      <c r="J40" s="16">
        <f t="shared" si="3"/>
        <v>0.40697674418604651</v>
      </c>
      <c r="K40" s="6" t="s">
        <v>41</v>
      </c>
      <c r="L40" s="7">
        <f t="shared" si="4"/>
        <v>51</v>
      </c>
      <c r="M40" s="7">
        <v>35</v>
      </c>
      <c r="N40" s="7">
        <v>3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>
        <v>2</v>
      </c>
      <c r="U40" s="7">
        <v>45</v>
      </c>
      <c r="V40" s="7">
        <v>86</v>
      </c>
    </row>
    <row r="41" spans="1:22" x14ac:dyDescent="0.25">
      <c r="A41" s="10" t="s">
        <v>42</v>
      </c>
      <c r="B41" s="11">
        <v>1</v>
      </c>
      <c r="C41" s="11">
        <v>0</v>
      </c>
      <c r="D41" s="11">
        <v>5</v>
      </c>
      <c r="E41" s="15">
        <f t="shared" si="0"/>
        <v>0.2</v>
      </c>
      <c r="F41" s="15">
        <f t="shared" si="1"/>
        <v>0</v>
      </c>
      <c r="G41" s="11"/>
      <c r="I41" s="16">
        <f t="shared" si="2"/>
        <v>0.2</v>
      </c>
      <c r="J41" s="16">
        <f t="shared" si="3"/>
        <v>0.8</v>
      </c>
      <c r="K41" s="6" t="s">
        <v>42</v>
      </c>
      <c r="L41" s="7">
        <f t="shared" si="4"/>
        <v>1</v>
      </c>
      <c r="M41" s="7">
        <v>4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5</v>
      </c>
    </row>
    <row r="42" spans="1:22" x14ac:dyDescent="0.25">
      <c r="A42" s="10" t="s">
        <v>43</v>
      </c>
      <c r="B42" s="11">
        <v>4</v>
      </c>
      <c r="C42" s="11">
        <v>16</v>
      </c>
      <c r="D42" s="11">
        <v>107</v>
      </c>
      <c r="E42" s="15">
        <f t="shared" si="0"/>
        <v>3.7383177570093455E-2</v>
      </c>
      <c r="F42" s="15">
        <f t="shared" si="1"/>
        <v>0.14953271028037382</v>
      </c>
      <c r="G42" s="11"/>
      <c r="I42" s="16">
        <f t="shared" si="2"/>
        <v>0.50467289719626163</v>
      </c>
      <c r="J42" s="16">
        <f t="shared" si="3"/>
        <v>0.49532710280373832</v>
      </c>
      <c r="K42" s="6" t="s">
        <v>43</v>
      </c>
      <c r="L42" s="7">
        <f t="shared" si="4"/>
        <v>54</v>
      </c>
      <c r="M42" s="7">
        <v>53</v>
      </c>
      <c r="N42" s="7">
        <v>5</v>
      </c>
      <c r="O42" s="7">
        <v>47</v>
      </c>
      <c r="P42" s="7">
        <v>0</v>
      </c>
      <c r="Q42" s="7">
        <v>1</v>
      </c>
      <c r="R42" s="7">
        <v>0</v>
      </c>
      <c r="S42" s="7">
        <v>0</v>
      </c>
      <c r="T42" s="7">
        <v>1</v>
      </c>
      <c r="U42" s="7">
        <v>0</v>
      </c>
      <c r="V42" s="7">
        <v>107</v>
      </c>
    </row>
    <row r="43" spans="1:22" x14ac:dyDescent="0.25">
      <c r="A43" s="10" t="s">
        <v>44</v>
      </c>
      <c r="B43" s="11">
        <v>0</v>
      </c>
      <c r="C43" s="11">
        <v>1</v>
      </c>
      <c r="D43" s="11">
        <v>2</v>
      </c>
      <c r="E43" s="15">
        <f t="shared" si="0"/>
        <v>0</v>
      </c>
      <c r="F43" s="15">
        <f t="shared" si="1"/>
        <v>0.5</v>
      </c>
      <c r="G43" s="11"/>
      <c r="I43" s="16">
        <f t="shared" si="2"/>
        <v>0</v>
      </c>
      <c r="J43" s="16">
        <f t="shared" si="3"/>
        <v>1</v>
      </c>
      <c r="K43" s="6" t="s">
        <v>44</v>
      </c>
      <c r="L43" s="7">
        <f t="shared" si="4"/>
        <v>0</v>
      </c>
      <c r="M43" s="7">
        <v>2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2</v>
      </c>
    </row>
    <row r="44" spans="1:22" x14ac:dyDescent="0.25">
      <c r="A44" s="10" t="s">
        <v>45</v>
      </c>
      <c r="B44" s="11">
        <v>2</v>
      </c>
      <c r="C44" s="11">
        <v>6</v>
      </c>
      <c r="D44" s="11">
        <v>42</v>
      </c>
      <c r="E44" s="15">
        <f t="shared" si="0"/>
        <v>4.7619047619047616E-2</v>
      </c>
      <c r="F44" s="15">
        <f t="shared" si="1"/>
        <v>0.14285714285714285</v>
      </c>
      <c r="G44" s="11"/>
      <c r="I44" s="16">
        <f t="shared" si="2"/>
        <v>0.30952380952380953</v>
      </c>
      <c r="J44" s="16">
        <f t="shared" si="3"/>
        <v>0.69047619047619047</v>
      </c>
      <c r="K44" s="6" t="s">
        <v>45</v>
      </c>
      <c r="L44" s="7">
        <f t="shared" si="4"/>
        <v>13</v>
      </c>
      <c r="M44" s="7">
        <v>29</v>
      </c>
      <c r="N44" s="7">
        <v>1</v>
      </c>
      <c r="O44" s="7">
        <v>10</v>
      </c>
      <c r="P44" s="7">
        <v>0</v>
      </c>
      <c r="Q44" s="7">
        <v>0</v>
      </c>
      <c r="R44" s="7">
        <v>0</v>
      </c>
      <c r="S44" s="7">
        <v>0</v>
      </c>
      <c r="T44" s="7">
        <v>1</v>
      </c>
      <c r="U44" s="7">
        <v>1</v>
      </c>
      <c r="V44" s="7">
        <v>42</v>
      </c>
    </row>
    <row r="45" spans="1:22" x14ac:dyDescent="0.25">
      <c r="A45" s="10" t="s">
        <v>46</v>
      </c>
      <c r="B45" s="11">
        <v>13</v>
      </c>
      <c r="C45" s="11">
        <v>42</v>
      </c>
      <c r="D45" s="11">
        <v>311</v>
      </c>
      <c r="E45" s="15">
        <f t="shared" si="0"/>
        <v>4.1800643086816719E-2</v>
      </c>
      <c r="F45" s="15">
        <f t="shared" si="1"/>
        <v>0.13504823151125403</v>
      </c>
      <c r="G45" s="11"/>
      <c r="I45" s="16">
        <f t="shared" si="2"/>
        <v>0.61736334405144699</v>
      </c>
      <c r="J45" s="16">
        <f t="shared" si="3"/>
        <v>0.38263665594855306</v>
      </c>
      <c r="K45" s="6" t="s">
        <v>46</v>
      </c>
      <c r="L45" s="7">
        <f t="shared" si="4"/>
        <v>192</v>
      </c>
      <c r="M45" s="7">
        <v>119</v>
      </c>
      <c r="N45" s="7">
        <v>90</v>
      </c>
      <c r="O45" s="7">
        <v>47</v>
      </c>
      <c r="P45" s="7">
        <v>0</v>
      </c>
      <c r="Q45" s="7">
        <v>6</v>
      </c>
      <c r="R45" s="7">
        <v>0</v>
      </c>
      <c r="S45" s="7">
        <v>0</v>
      </c>
      <c r="T45" s="7">
        <v>48</v>
      </c>
      <c r="U45" s="7">
        <v>1</v>
      </c>
      <c r="V45" s="7">
        <v>311</v>
      </c>
    </row>
    <row r="46" spans="1:22" x14ac:dyDescent="0.25">
      <c r="A46" s="10" t="s">
        <v>47</v>
      </c>
      <c r="B46" s="11">
        <v>6</v>
      </c>
      <c r="C46" s="11">
        <v>6</v>
      </c>
      <c r="D46" s="11">
        <v>25</v>
      </c>
      <c r="E46" s="15">
        <f t="shared" si="0"/>
        <v>0.24</v>
      </c>
      <c r="F46" s="15">
        <f t="shared" si="1"/>
        <v>0.24</v>
      </c>
      <c r="G46" s="11"/>
      <c r="I46" s="16">
        <f t="shared" si="2"/>
        <v>0.24</v>
      </c>
      <c r="J46" s="16">
        <f t="shared" si="3"/>
        <v>0.76</v>
      </c>
      <c r="K46" s="6" t="s">
        <v>47</v>
      </c>
      <c r="L46" s="7">
        <f t="shared" si="4"/>
        <v>6</v>
      </c>
      <c r="M46" s="7">
        <v>19</v>
      </c>
      <c r="N46" s="7">
        <v>0</v>
      </c>
      <c r="O46" s="7">
        <v>3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2</v>
      </c>
      <c r="V46" s="7">
        <v>25</v>
      </c>
    </row>
    <row r="47" spans="1:22" x14ac:dyDescent="0.25">
      <c r="A47" s="10" t="s">
        <v>48</v>
      </c>
      <c r="B47" s="11">
        <v>1</v>
      </c>
      <c r="C47" s="11">
        <v>0</v>
      </c>
      <c r="D47" s="11">
        <v>5</v>
      </c>
      <c r="E47" s="15">
        <f t="shared" si="0"/>
        <v>0.2</v>
      </c>
      <c r="F47" s="15">
        <f t="shared" si="1"/>
        <v>0</v>
      </c>
      <c r="G47" s="11"/>
      <c r="I47" s="16">
        <f t="shared" si="2"/>
        <v>0</v>
      </c>
      <c r="J47" s="16">
        <f t="shared" si="3"/>
        <v>1</v>
      </c>
      <c r="K47" s="6" t="s">
        <v>48</v>
      </c>
      <c r="L47" s="7">
        <f t="shared" si="4"/>
        <v>0</v>
      </c>
      <c r="M47" s="7">
        <v>5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5</v>
      </c>
    </row>
    <row r="48" spans="1:22" x14ac:dyDescent="0.25">
      <c r="A48" s="10" t="s">
        <v>49</v>
      </c>
      <c r="B48" s="11">
        <v>4</v>
      </c>
      <c r="C48" s="11">
        <v>10</v>
      </c>
      <c r="D48" s="11">
        <v>62</v>
      </c>
      <c r="E48" s="15">
        <f t="shared" si="0"/>
        <v>6.4516129032258063E-2</v>
      </c>
      <c r="F48" s="15">
        <f t="shared" si="1"/>
        <v>0.16129032258064516</v>
      </c>
      <c r="G48" s="11"/>
      <c r="I48" s="16">
        <f t="shared" si="2"/>
        <v>0.54838709677419351</v>
      </c>
      <c r="J48" s="16">
        <f t="shared" si="3"/>
        <v>0.45161290322580644</v>
      </c>
      <c r="K48" s="6" t="s">
        <v>49</v>
      </c>
      <c r="L48" s="7">
        <f t="shared" si="4"/>
        <v>34</v>
      </c>
      <c r="M48" s="7">
        <v>28</v>
      </c>
      <c r="N48" s="7">
        <v>4</v>
      </c>
      <c r="O48" s="7">
        <v>20</v>
      </c>
      <c r="P48" s="7">
        <v>0</v>
      </c>
      <c r="Q48" s="7">
        <v>2</v>
      </c>
      <c r="R48" s="7">
        <v>0</v>
      </c>
      <c r="S48" s="7">
        <v>0</v>
      </c>
      <c r="T48" s="7">
        <v>1</v>
      </c>
      <c r="U48" s="7">
        <v>7</v>
      </c>
      <c r="V48" s="7">
        <v>62</v>
      </c>
    </row>
    <row r="49" spans="1:22" x14ac:dyDescent="0.25">
      <c r="A49" s="10" t="s">
        <v>50</v>
      </c>
      <c r="B49" s="11">
        <v>3</v>
      </c>
      <c r="C49" s="11">
        <v>15</v>
      </c>
      <c r="D49" s="11">
        <v>71</v>
      </c>
      <c r="E49" s="15">
        <f t="shared" si="0"/>
        <v>4.2253521126760563E-2</v>
      </c>
      <c r="F49" s="15">
        <f t="shared" si="1"/>
        <v>0.21126760563380281</v>
      </c>
      <c r="G49" s="11"/>
      <c r="I49" s="16">
        <f t="shared" si="2"/>
        <v>0.18309859154929578</v>
      </c>
      <c r="J49" s="16">
        <f t="shared" si="3"/>
        <v>0.81690140845070425</v>
      </c>
      <c r="K49" s="6" t="s">
        <v>50</v>
      </c>
      <c r="L49" s="7">
        <f t="shared" si="4"/>
        <v>13</v>
      </c>
      <c r="M49" s="7">
        <v>58</v>
      </c>
      <c r="N49" s="7">
        <v>7</v>
      </c>
      <c r="O49" s="7">
        <v>1</v>
      </c>
      <c r="P49" s="7">
        <v>2</v>
      </c>
      <c r="Q49" s="7">
        <v>2</v>
      </c>
      <c r="R49" s="7">
        <v>0</v>
      </c>
      <c r="S49" s="7">
        <v>0</v>
      </c>
      <c r="T49" s="7">
        <v>0</v>
      </c>
      <c r="U49" s="7">
        <v>1</v>
      </c>
      <c r="V49" s="7">
        <v>71</v>
      </c>
    </row>
    <row r="50" spans="1:22" x14ac:dyDescent="0.25">
      <c r="A50" s="10" t="s">
        <v>51</v>
      </c>
      <c r="B50" s="11">
        <v>1</v>
      </c>
      <c r="C50" s="11">
        <v>1</v>
      </c>
      <c r="D50" s="11">
        <v>13</v>
      </c>
      <c r="E50" s="15">
        <f t="shared" si="0"/>
        <v>7.6923076923076927E-2</v>
      </c>
      <c r="F50" s="15">
        <f t="shared" si="1"/>
        <v>7.6923076923076927E-2</v>
      </c>
      <c r="G50" s="11"/>
      <c r="I50" s="16">
        <f t="shared" si="2"/>
        <v>0.23076923076923078</v>
      </c>
      <c r="J50" s="16">
        <f t="shared" si="3"/>
        <v>0.76923076923076927</v>
      </c>
      <c r="K50" s="6" t="s">
        <v>51</v>
      </c>
      <c r="L50" s="7">
        <f t="shared" si="4"/>
        <v>3</v>
      </c>
      <c r="M50" s="7">
        <v>10</v>
      </c>
      <c r="N50" s="7">
        <v>1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13</v>
      </c>
    </row>
    <row r="51" spans="1:22" x14ac:dyDescent="0.25">
      <c r="A51" s="10" t="s">
        <v>52</v>
      </c>
      <c r="B51" s="11">
        <v>6</v>
      </c>
      <c r="C51" s="11">
        <v>7</v>
      </c>
      <c r="D51" s="11">
        <v>51</v>
      </c>
      <c r="E51" s="15">
        <f t="shared" si="0"/>
        <v>0.11764705882352941</v>
      </c>
      <c r="F51" s="15">
        <f t="shared" si="1"/>
        <v>0.13725490196078433</v>
      </c>
      <c r="G51" s="11"/>
      <c r="I51" s="16">
        <f t="shared" si="2"/>
        <v>0.19607843137254902</v>
      </c>
      <c r="J51" s="16">
        <f t="shared" si="3"/>
        <v>0.80392156862745101</v>
      </c>
      <c r="K51" s="6" t="s">
        <v>52</v>
      </c>
      <c r="L51" s="7">
        <f t="shared" si="4"/>
        <v>10</v>
      </c>
      <c r="M51" s="7">
        <v>41</v>
      </c>
      <c r="N51" s="7">
        <v>4</v>
      </c>
      <c r="O51" s="7">
        <v>3</v>
      </c>
      <c r="P51" s="7">
        <v>0</v>
      </c>
      <c r="Q51" s="7">
        <v>1</v>
      </c>
      <c r="R51" s="7">
        <v>0</v>
      </c>
      <c r="S51" s="7">
        <v>0</v>
      </c>
      <c r="T51" s="7">
        <v>1</v>
      </c>
      <c r="U51" s="7">
        <v>1</v>
      </c>
      <c r="V51" s="7">
        <v>51</v>
      </c>
    </row>
    <row r="52" spans="1:22" x14ac:dyDescent="0.25">
      <c r="A52" s="10" t="s">
        <v>53</v>
      </c>
      <c r="B52" s="11">
        <v>0</v>
      </c>
      <c r="C52" s="11">
        <v>0</v>
      </c>
      <c r="D52" s="11">
        <v>1</v>
      </c>
      <c r="E52" s="15">
        <f t="shared" si="0"/>
        <v>0</v>
      </c>
      <c r="F52" s="15">
        <f t="shared" si="1"/>
        <v>0</v>
      </c>
      <c r="G52" s="11"/>
      <c r="I52" s="16">
        <f t="shared" si="2"/>
        <v>0</v>
      </c>
      <c r="J52" s="16">
        <f t="shared" si="3"/>
        <v>1</v>
      </c>
      <c r="K52" s="6" t="s">
        <v>53</v>
      </c>
      <c r="L52" s="7">
        <f t="shared" si="4"/>
        <v>0</v>
      </c>
      <c r="M52" s="7">
        <v>1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</v>
      </c>
    </row>
    <row r="53" spans="1:22" x14ac:dyDescent="0.25">
      <c r="A53" s="10" t="s">
        <v>2</v>
      </c>
      <c r="B53" s="11">
        <v>237</v>
      </c>
      <c r="C53" s="11">
        <v>693</v>
      </c>
      <c r="D53" s="12">
        <v>4205</v>
      </c>
      <c r="E53" s="15">
        <f t="shared" si="0"/>
        <v>5.6361474435196193E-2</v>
      </c>
      <c r="F53" s="15">
        <f t="shared" si="1"/>
        <v>0.1648038049940547</v>
      </c>
      <c r="G53" s="12"/>
      <c r="I53" s="16">
        <f t="shared" si="2"/>
        <v>0.45945303210463734</v>
      </c>
      <c r="J53" s="16">
        <f t="shared" si="3"/>
        <v>0.54054696789536272</v>
      </c>
      <c r="K53" s="6" t="s">
        <v>2</v>
      </c>
      <c r="L53" s="7">
        <f t="shared" si="4"/>
        <v>1932</v>
      </c>
      <c r="M53" s="8">
        <v>2273</v>
      </c>
      <c r="N53" s="7">
        <v>687</v>
      </c>
      <c r="O53" s="7">
        <v>573</v>
      </c>
      <c r="P53" s="7">
        <v>42</v>
      </c>
      <c r="Q53" s="7">
        <v>97</v>
      </c>
      <c r="R53" s="7">
        <v>2</v>
      </c>
      <c r="S53" s="7">
        <v>6</v>
      </c>
      <c r="T53" s="7">
        <v>260</v>
      </c>
      <c r="U53" s="7">
        <v>265</v>
      </c>
      <c r="V53" s="8">
        <v>4205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8D53-B233-4871-909A-5E10712E56AE}">
  <dimension ref="A1:M53"/>
  <sheetViews>
    <sheetView workbookViewId="0">
      <selection activeCell="M1" sqref="A1:M1048576"/>
    </sheetView>
  </sheetViews>
  <sheetFormatPr defaultRowHeight="15" x14ac:dyDescent="0.25"/>
  <cols>
    <col min="2" max="2" width="17.5703125" style="2" customWidth="1"/>
    <col min="4" max="5" width="15.140625" customWidth="1"/>
    <col min="6" max="6" width="17.5703125" style="2" customWidth="1"/>
    <col min="7" max="7" width="9.140625" style="18"/>
    <col min="8" max="9" width="16.28515625" style="18" customWidth="1"/>
    <col min="10" max="10" width="17.5703125" style="2" customWidth="1"/>
    <col min="12" max="12" width="14.5703125" customWidth="1"/>
    <col min="13" max="13" width="17.5703125" style="18" customWidth="1"/>
  </cols>
  <sheetData>
    <row r="1" spans="1:13" ht="90" x14ac:dyDescent="0.25">
      <c r="A1" t="s">
        <v>0</v>
      </c>
      <c r="B1" s="2" t="s">
        <v>72</v>
      </c>
      <c r="C1" s="17" t="s">
        <v>69</v>
      </c>
      <c r="D1" s="17" t="s">
        <v>73</v>
      </c>
      <c r="E1" s="17" t="s">
        <v>78</v>
      </c>
      <c r="F1" s="2" t="s">
        <v>74</v>
      </c>
      <c r="G1" s="17" t="s">
        <v>70</v>
      </c>
      <c r="H1" s="17" t="s">
        <v>75</v>
      </c>
      <c r="I1" s="17" t="s">
        <v>75</v>
      </c>
      <c r="J1" s="2" t="s">
        <v>76</v>
      </c>
      <c r="K1" s="21" t="s">
        <v>71</v>
      </c>
      <c r="L1" s="17" t="s">
        <v>77</v>
      </c>
      <c r="M1" s="17" t="s">
        <v>77</v>
      </c>
    </row>
    <row r="2" spans="1:13" x14ac:dyDescent="0.25">
      <c r="A2" t="s">
        <v>3</v>
      </c>
      <c r="B2" s="2">
        <v>0</v>
      </c>
      <c r="C2" s="18">
        <v>0.18542384004101511</v>
      </c>
      <c r="D2" s="19">
        <f>B2-C2</f>
        <v>-0.18542384004101511</v>
      </c>
      <c r="E2" s="20">
        <v>-18.54238400410151</v>
      </c>
      <c r="F2" s="2">
        <v>0.14705882352941177</v>
      </c>
      <c r="G2" s="18">
        <v>0.16506147141758523</v>
      </c>
      <c r="H2" s="19">
        <f>F2-G2</f>
        <v>-1.8002647888173462E-2</v>
      </c>
      <c r="I2" s="20">
        <v>-1.8002647888173462</v>
      </c>
      <c r="J2" s="22">
        <v>0.35294117647058826</v>
      </c>
      <c r="K2" s="18">
        <v>0.34499999999999997</v>
      </c>
      <c r="L2" s="23">
        <f>J2-K2</f>
        <v>7.9411764705882848E-3</v>
      </c>
      <c r="M2" s="20">
        <v>0.79411764705882848</v>
      </c>
    </row>
    <row r="3" spans="1:13" x14ac:dyDescent="0.25">
      <c r="A3" t="s">
        <v>4</v>
      </c>
      <c r="B3" s="2">
        <v>0.25</v>
      </c>
      <c r="C3" s="18">
        <v>0.2103008134934633</v>
      </c>
      <c r="D3" s="19">
        <f t="shared" ref="D3:D52" si="0">B3-C3</f>
        <v>3.9699186506536699E-2</v>
      </c>
      <c r="E3" s="20">
        <v>3.9699186506536699</v>
      </c>
      <c r="F3" s="2">
        <v>0</v>
      </c>
      <c r="G3" s="18">
        <v>0.11204257951776499</v>
      </c>
      <c r="H3" s="19">
        <f t="shared" ref="H3:H52" si="1">F3-G3</f>
        <v>-0.11204257951776499</v>
      </c>
      <c r="I3" s="20">
        <v>-11.2042579517765</v>
      </c>
      <c r="J3" s="22">
        <v>0.75</v>
      </c>
      <c r="K3" s="18">
        <v>0.39399999999999996</v>
      </c>
      <c r="L3" s="23">
        <f t="shared" ref="L3:L52" si="2">J3-K3</f>
        <v>0.35600000000000004</v>
      </c>
      <c r="M3" s="20">
        <v>35.6</v>
      </c>
    </row>
    <row r="4" spans="1:13" x14ac:dyDescent="0.25">
      <c r="A4" t="s">
        <v>5</v>
      </c>
      <c r="B4" s="2">
        <v>2.0689655172413793E-2</v>
      </c>
      <c r="C4" s="18">
        <v>0.19222986145693963</v>
      </c>
      <c r="D4" s="19">
        <f t="shared" si="0"/>
        <v>-0.17154020628452582</v>
      </c>
      <c r="E4" s="20">
        <v>-17.154020628452582</v>
      </c>
      <c r="F4" s="2">
        <v>0.2413793103448276</v>
      </c>
      <c r="G4" s="18">
        <v>0.17116266983854159</v>
      </c>
      <c r="H4" s="19">
        <f t="shared" si="1"/>
        <v>7.021664050628601E-2</v>
      </c>
      <c r="I4" s="20">
        <v>7.0216640506286012</v>
      </c>
      <c r="J4" s="22">
        <v>0.39310344827586208</v>
      </c>
      <c r="K4" s="18">
        <v>0.45299999999999996</v>
      </c>
      <c r="L4" s="23">
        <f t="shared" si="2"/>
        <v>-5.9896551724137881E-2</v>
      </c>
      <c r="M4" s="20">
        <v>-5.9896551724137881</v>
      </c>
    </row>
    <row r="5" spans="1:13" x14ac:dyDescent="0.25">
      <c r="A5" t="s">
        <v>6</v>
      </c>
      <c r="B5" s="2">
        <v>0</v>
      </c>
      <c r="C5" s="18">
        <v>0.19453118488215859</v>
      </c>
      <c r="D5" s="19">
        <f t="shared" si="0"/>
        <v>-0.19453118488215859</v>
      </c>
      <c r="E5" s="20">
        <v>-19.453118488215861</v>
      </c>
      <c r="F5" s="2">
        <v>0.11764705882352941</v>
      </c>
      <c r="G5" s="18">
        <v>0.16629425512690998</v>
      </c>
      <c r="H5" s="19">
        <f t="shared" si="1"/>
        <v>-4.8647196303380574E-2</v>
      </c>
      <c r="I5" s="20">
        <v>-4.8647196303380573</v>
      </c>
      <c r="J5" s="22">
        <v>0.29411764705882354</v>
      </c>
      <c r="K5" s="18">
        <v>0.27599999999999997</v>
      </c>
      <c r="L5" s="23">
        <f t="shared" si="2"/>
        <v>1.8117647058823572E-2</v>
      </c>
      <c r="M5" s="20">
        <v>1.8117647058823572</v>
      </c>
    </row>
    <row r="6" spans="1:13" x14ac:dyDescent="0.25">
      <c r="A6" t="s">
        <v>7</v>
      </c>
      <c r="B6" s="2">
        <v>2.1798365122615803E-2</v>
      </c>
      <c r="C6" s="18">
        <v>0.19066721580311446</v>
      </c>
      <c r="D6" s="19">
        <f t="shared" si="0"/>
        <v>-0.16886885068049867</v>
      </c>
      <c r="E6" s="20">
        <v>-16.886885068049867</v>
      </c>
      <c r="F6" s="2">
        <v>0.18256130790190736</v>
      </c>
      <c r="G6" s="18">
        <v>0.13965256199059875</v>
      </c>
      <c r="H6" s="19">
        <f t="shared" si="1"/>
        <v>4.290874591130861E-2</v>
      </c>
      <c r="I6" s="20">
        <v>4.2908745911308612</v>
      </c>
      <c r="J6" s="22">
        <v>0.57084468664850141</v>
      </c>
      <c r="K6" s="18">
        <v>0.628</v>
      </c>
      <c r="L6" s="23">
        <f t="shared" si="2"/>
        <v>-5.7155313351498593E-2</v>
      </c>
      <c r="M6" s="20">
        <v>-5.7155313351498593</v>
      </c>
    </row>
    <row r="7" spans="1:13" x14ac:dyDescent="0.25">
      <c r="A7" t="s">
        <v>8</v>
      </c>
      <c r="B7" s="2">
        <v>4.5977011494252873E-2</v>
      </c>
      <c r="C7" s="18">
        <v>0.18670727970755474</v>
      </c>
      <c r="D7" s="19">
        <f t="shared" si="0"/>
        <v>-0.14073026821330187</v>
      </c>
      <c r="E7" s="20">
        <v>-14.073026821330187</v>
      </c>
      <c r="F7" s="2">
        <v>0.18390804597701149</v>
      </c>
      <c r="G7" s="18">
        <v>0.13790692878464422</v>
      </c>
      <c r="H7" s="19">
        <f t="shared" si="1"/>
        <v>4.6001117192367269E-2</v>
      </c>
      <c r="I7" s="20">
        <v>4.6001117192367271</v>
      </c>
      <c r="J7" s="22">
        <v>0.31034482758620691</v>
      </c>
      <c r="K7" s="18">
        <v>0.31900000000000006</v>
      </c>
      <c r="L7" s="23">
        <f t="shared" si="2"/>
        <v>-8.6551724137931552E-3</v>
      </c>
      <c r="M7" s="20">
        <v>-0.86551724137931552</v>
      </c>
    </row>
    <row r="8" spans="1:13" x14ac:dyDescent="0.25">
      <c r="A8" t="s">
        <v>9</v>
      </c>
      <c r="B8" s="2">
        <v>6.25E-2</v>
      </c>
      <c r="C8" s="18">
        <v>0.16859595074115949</v>
      </c>
      <c r="D8" s="19">
        <f t="shared" si="0"/>
        <v>-0.10609595074115949</v>
      </c>
      <c r="E8" s="20">
        <v>-10.609595074115949</v>
      </c>
      <c r="F8" s="2">
        <v>0.1875</v>
      </c>
      <c r="G8" s="18">
        <v>0.16812323325335363</v>
      </c>
      <c r="H8" s="19">
        <f t="shared" si="1"/>
        <v>1.9376766746646373E-2</v>
      </c>
      <c r="I8" s="20">
        <v>1.9376766746646372</v>
      </c>
      <c r="J8" s="22">
        <v>0.75</v>
      </c>
      <c r="K8" s="18">
        <v>0.33099999999999996</v>
      </c>
      <c r="L8" s="23">
        <f t="shared" si="2"/>
        <v>0.41900000000000004</v>
      </c>
      <c r="M8" s="20">
        <v>41.900000000000006</v>
      </c>
    </row>
    <row r="9" spans="1:13" x14ac:dyDescent="0.25">
      <c r="A9" t="s">
        <v>10</v>
      </c>
      <c r="B9" s="2">
        <v>0</v>
      </c>
      <c r="C9" s="18">
        <v>0.17617900481379956</v>
      </c>
      <c r="D9" s="19">
        <f t="shared" si="0"/>
        <v>-0.17617900481379956</v>
      </c>
      <c r="E9" s="20">
        <v>-17.617900481379955</v>
      </c>
      <c r="F9" s="2">
        <v>0.21739130434782608</v>
      </c>
      <c r="G9" s="18">
        <v>0.18195284816473892</v>
      </c>
      <c r="H9" s="19">
        <f t="shared" si="1"/>
        <v>3.5438456183087164E-2</v>
      </c>
      <c r="I9" s="20">
        <v>3.5438456183087164</v>
      </c>
      <c r="J9" s="22">
        <v>0.2608695652173913</v>
      </c>
      <c r="K9" s="18">
        <v>0.377</v>
      </c>
      <c r="L9" s="23">
        <f t="shared" si="2"/>
        <v>-0.1161304347826087</v>
      </c>
      <c r="M9" s="20">
        <v>-11.61304347826087</v>
      </c>
    </row>
    <row r="10" spans="1:13" x14ac:dyDescent="0.25">
      <c r="A10" t="s">
        <v>11</v>
      </c>
      <c r="B10" s="2">
        <v>0</v>
      </c>
      <c r="C10" s="18">
        <v>0.15613924406979815</v>
      </c>
      <c r="D10" s="19">
        <f t="shared" si="0"/>
        <v>-0.15613924406979815</v>
      </c>
      <c r="E10" s="20">
        <v>-15.613924406979814</v>
      </c>
      <c r="F10" s="2">
        <v>0.125</v>
      </c>
      <c r="G10" s="18">
        <v>0.12079118442346644</v>
      </c>
      <c r="H10" s="19">
        <f t="shared" si="1"/>
        <v>4.2088155765335616E-3</v>
      </c>
      <c r="I10" s="20">
        <v>0.42088155765335616</v>
      </c>
      <c r="J10" s="22">
        <v>0.5</v>
      </c>
      <c r="K10" s="18">
        <v>0.63400000000000001</v>
      </c>
      <c r="L10" s="23">
        <f t="shared" si="2"/>
        <v>-0.13400000000000001</v>
      </c>
      <c r="M10" s="20">
        <v>-13.4</v>
      </c>
    </row>
    <row r="11" spans="1:13" x14ac:dyDescent="0.25">
      <c r="A11" t="s">
        <v>12</v>
      </c>
      <c r="B11" s="2">
        <v>4.0760869565217392E-2</v>
      </c>
      <c r="C11" s="18">
        <v>0.16528476526909186</v>
      </c>
      <c r="D11" s="19">
        <f t="shared" si="0"/>
        <v>-0.12452389570387447</v>
      </c>
      <c r="E11" s="20">
        <v>-12.452389570387448</v>
      </c>
      <c r="F11" s="2">
        <v>0.18478260869565216</v>
      </c>
      <c r="G11" s="18">
        <v>0.20120090121175205</v>
      </c>
      <c r="H11" s="19">
        <f t="shared" si="1"/>
        <v>-1.6418292516099886E-2</v>
      </c>
      <c r="I11" s="20">
        <v>-1.6418292516099886</v>
      </c>
      <c r="J11" s="22">
        <v>0.43070652173913043</v>
      </c>
      <c r="K11" s="18">
        <v>0.46100000000000002</v>
      </c>
      <c r="L11" s="23">
        <f t="shared" si="2"/>
        <v>-3.0293478260869589E-2</v>
      </c>
      <c r="M11" s="20">
        <v>-3.0293478260869589</v>
      </c>
    </row>
    <row r="12" spans="1:13" x14ac:dyDescent="0.25">
      <c r="A12" t="s">
        <v>13</v>
      </c>
      <c r="B12" s="2">
        <v>2.5423728813559324E-2</v>
      </c>
      <c r="C12" s="18">
        <v>0.19903022410844759</v>
      </c>
      <c r="D12" s="19">
        <f t="shared" si="0"/>
        <v>-0.17360649529488825</v>
      </c>
      <c r="E12" s="20">
        <v>-17.360649529488825</v>
      </c>
      <c r="F12" s="2">
        <v>7.6271186440677971E-2</v>
      </c>
      <c r="G12" s="18">
        <v>0.1351889354005302</v>
      </c>
      <c r="H12" s="19">
        <f t="shared" si="1"/>
        <v>-5.8917748959852231E-2</v>
      </c>
      <c r="I12" s="20">
        <v>-5.8917748959852227</v>
      </c>
      <c r="J12" s="22">
        <v>0.49152542372881358</v>
      </c>
      <c r="K12" s="18">
        <v>0.47299999999999998</v>
      </c>
      <c r="L12" s="23">
        <f t="shared" si="2"/>
        <v>1.8525423728813606E-2</v>
      </c>
      <c r="M12" s="20">
        <v>1.8525423728813606</v>
      </c>
    </row>
    <row r="13" spans="1:13" x14ac:dyDescent="0.25">
      <c r="A13" t="s">
        <v>14</v>
      </c>
      <c r="B13" s="2">
        <v>7.1428571428571425E-2</v>
      </c>
      <c r="C13" s="18">
        <v>0.18034461856951792</v>
      </c>
      <c r="D13" s="19">
        <f t="shared" si="0"/>
        <v>-0.10891604714094649</v>
      </c>
      <c r="E13" s="20">
        <v>-10.891604714094649</v>
      </c>
      <c r="F13" s="2">
        <v>0.21428571428571427</v>
      </c>
      <c r="G13" s="18">
        <v>0.17833279656619042</v>
      </c>
      <c r="H13" s="19">
        <f t="shared" si="1"/>
        <v>3.5952917719523858E-2</v>
      </c>
      <c r="I13" s="20">
        <v>3.595291771952386</v>
      </c>
      <c r="J13" s="22">
        <v>0.6428571428571429</v>
      </c>
      <c r="K13" s="18">
        <v>0.78</v>
      </c>
      <c r="L13" s="23">
        <f t="shared" si="2"/>
        <v>-0.13714285714285712</v>
      </c>
      <c r="M13" s="20">
        <v>-13.714285714285712</v>
      </c>
    </row>
    <row r="14" spans="1:13" x14ac:dyDescent="0.25">
      <c r="A14" t="s">
        <v>15</v>
      </c>
      <c r="B14" s="2">
        <v>0.21428571428571427</v>
      </c>
      <c r="C14" s="18">
        <v>0.21274632513462377</v>
      </c>
      <c r="D14" s="19">
        <f t="shared" si="0"/>
        <v>1.5393891510905033E-3</v>
      </c>
      <c r="E14" s="20">
        <v>0.15393891510905033</v>
      </c>
      <c r="F14" s="2">
        <v>0.21428571428571427</v>
      </c>
      <c r="G14" s="18">
        <v>0.15420695677485083</v>
      </c>
      <c r="H14" s="19">
        <f t="shared" si="1"/>
        <v>6.0078757510863445E-2</v>
      </c>
      <c r="I14" s="20">
        <v>6.0078757510863445</v>
      </c>
      <c r="J14" s="22">
        <v>0.21428571428571427</v>
      </c>
      <c r="K14" s="18">
        <v>0.18</v>
      </c>
      <c r="L14" s="23">
        <f t="shared" si="2"/>
        <v>3.428571428571428E-2</v>
      </c>
      <c r="M14" s="20">
        <v>3.4285714285714279</v>
      </c>
    </row>
    <row r="15" spans="1:13" x14ac:dyDescent="0.25">
      <c r="A15" t="s">
        <v>16</v>
      </c>
      <c r="B15" s="2">
        <v>6.4814814814814811E-2</v>
      </c>
      <c r="C15" s="18">
        <v>0.18671324854660667</v>
      </c>
      <c r="D15" s="19">
        <f t="shared" si="0"/>
        <v>-0.12189843373179186</v>
      </c>
      <c r="E15" s="20">
        <v>-12.189843373179187</v>
      </c>
      <c r="F15" s="2">
        <v>0.12037037037037036</v>
      </c>
      <c r="G15" s="18">
        <v>0.15210947681441897</v>
      </c>
      <c r="H15" s="19">
        <f t="shared" si="1"/>
        <v>-3.1739106444048606E-2</v>
      </c>
      <c r="I15" s="20">
        <v>-3.1739106444048608</v>
      </c>
      <c r="J15" s="22">
        <v>0.37037037037037035</v>
      </c>
      <c r="K15" s="18">
        <v>0.38700000000000001</v>
      </c>
      <c r="L15" s="23">
        <f t="shared" si="2"/>
        <v>-1.6629629629629661E-2</v>
      </c>
      <c r="M15" s="20">
        <v>-1.6629629629629661</v>
      </c>
    </row>
    <row r="16" spans="1:13" x14ac:dyDescent="0.25">
      <c r="A16" t="s">
        <v>17</v>
      </c>
      <c r="B16" s="2">
        <v>7.3170731707317069E-2</v>
      </c>
      <c r="C16" s="18">
        <v>0.19468854222877918</v>
      </c>
      <c r="D16" s="19">
        <f t="shared" si="0"/>
        <v>-0.12151781052146211</v>
      </c>
      <c r="E16" s="20">
        <v>-12.151781052146211</v>
      </c>
      <c r="F16" s="2">
        <v>0.13414634146341464</v>
      </c>
      <c r="G16" s="18">
        <v>0.15356039715540881</v>
      </c>
      <c r="H16" s="19">
        <f t="shared" si="1"/>
        <v>-1.941405569199417E-2</v>
      </c>
      <c r="I16" s="20">
        <v>-1.941405569199417</v>
      </c>
      <c r="J16" s="22">
        <v>0.3048780487804878</v>
      </c>
      <c r="K16" s="18">
        <v>0.20900000000000005</v>
      </c>
      <c r="L16" s="23">
        <f t="shared" si="2"/>
        <v>9.5878048780487751E-2</v>
      </c>
      <c r="M16" s="20">
        <v>9.5878048780487752</v>
      </c>
    </row>
    <row r="17" spans="1:13" x14ac:dyDescent="0.25">
      <c r="A17" t="s">
        <v>18</v>
      </c>
      <c r="B17" s="2">
        <v>0.11764705882352941</v>
      </c>
      <c r="C17" s="18">
        <v>0.19275026532819792</v>
      </c>
      <c r="D17" s="19">
        <f t="shared" si="0"/>
        <v>-7.5103206504668507E-2</v>
      </c>
      <c r="E17" s="20">
        <v>-7.5103206504668503</v>
      </c>
      <c r="F17" s="2">
        <v>0.14705882352941177</v>
      </c>
      <c r="G17" s="18">
        <v>0.16738992224259341</v>
      </c>
      <c r="H17" s="19">
        <f t="shared" si="1"/>
        <v>-2.0331098713181645E-2</v>
      </c>
      <c r="I17" s="20">
        <v>-2.0331098713181643</v>
      </c>
      <c r="J17" s="22">
        <v>0.29411764705882354</v>
      </c>
      <c r="K17" s="18">
        <v>0.14299999999999996</v>
      </c>
      <c r="L17" s="23">
        <f t="shared" si="2"/>
        <v>0.15111764705882358</v>
      </c>
      <c r="M17" s="20">
        <v>15.111764705882358</v>
      </c>
    </row>
    <row r="18" spans="1:13" x14ac:dyDescent="0.25">
      <c r="A18" t="s">
        <v>19</v>
      </c>
      <c r="B18" s="2">
        <v>3.8461538461538464E-2</v>
      </c>
      <c r="C18" s="18">
        <v>0.20310294738086174</v>
      </c>
      <c r="D18" s="19">
        <f t="shared" si="0"/>
        <v>-0.16464140891932327</v>
      </c>
      <c r="E18" s="20">
        <v>-16.464140891932328</v>
      </c>
      <c r="F18" s="2">
        <v>0.26923076923076922</v>
      </c>
      <c r="G18" s="18">
        <v>0.15437331566947887</v>
      </c>
      <c r="H18" s="19">
        <f t="shared" si="1"/>
        <v>0.11485745356129035</v>
      </c>
      <c r="I18" s="20">
        <v>11.485745356129035</v>
      </c>
      <c r="J18" s="22">
        <v>0.23076923076923078</v>
      </c>
      <c r="K18" s="18">
        <v>0.24099999999999994</v>
      </c>
      <c r="L18" s="23">
        <f t="shared" si="2"/>
        <v>-1.0230769230769154E-2</v>
      </c>
      <c r="M18" s="20">
        <v>-1.0230769230769154</v>
      </c>
    </row>
    <row r="19" spans="1:13" x14ac:dyDescent="0.25">
      <c r="A19" t="s">
        <v>20</v>
      </c>
      <c r="B19" s="2">
        <v>0.18421052631578946</v>
      </c>
      <c r="C19" s="18">
        <v>0.18806231080239116</v>
      </c>
      <c r="D19" s="19">
        <f t="shared" si="0"/>
        <v>-3.8517844866017004E-3</v>
      </c>
      <c r="E19" s="20">
        <v>-0.38517844866017004</v>
      </c>
      <c r="F19" s="2">
        <v>7.8947368421052627E-2</v>
      </c>
      <c r="G19" s="18">
        <v>0.15961557653180947</v>
      </c>
      <c r="H19" s="19">
        <f t="shared" si="1"/>
        <v>-8.0668208110756839E-2</v>
      </c>
      <c r="I19" s="20">
        <v>-8.0668208110756847</v>
      </c>
      <c r="J19" s="22">
        <v>0.18421052631578946</v>
      </c>
      <c r="K19" s="18">
        <v>0.15400000000000005</v>
      </c>
      <c r="L19" s="23">
        <f t="shared" si="2"/>
        <v>3.021052631578941E-2</v>
      </c>
      <c r="M19" s="20">
        <v>3.0210526315789412</v>
      </c>
    </row>
    <row r="20" spans="1:13" x14ac:dyDescent="0.25">
      <c r="A20" t="s">
        <v>21</v>
      </c>
      <c r="B20" s="2">
        <v>5.3846153846153849E-2</v>
      </c>
      <c r="C20" s="18">
        <v>0.1973148739313115</v>
      </c>
      <c r="D20" s="19">
        <f t="shared" si="0"/>
        <v>-0.14346872008515765</v>
      </c>
      <c r="E20" s="20">
        <v>-14.346872008515765</v>
      </c>
      <c r="F20" s="2">
        <v>0.1076923076923077</v>
      </c>
      <c r="G20" s="18">
        <v>0.14964919103620172</v>
      </c>
      <c r="H20" s="19">
        <f t="shared" si="1"/>
        <v>-4.1956883343894025E-2</v>
      </c>
      <c r="I20" s="20">
        <v>-4.195688334389402</v>
      </c>
      <c r="J20" s="22">
        <v>0.93076923076923079</v>
      </c>
      <c r="K20" s="18">
        <v>0.41299999999999998</v>
      </c>
      <c r="L20" s="23">
        <f t="shared" si="2"/>
        <v>0.51776923076923076</v>
      </c>
      <c r="M20" s="20">
        <v>51.776923076923076</v>
      </c>
    </row>
    <row r="21" spans="1:13" x14ac:dyDescent="0.25">
      <c r="A21" t="s">
        <v>22</v>
      </c>
      <c r="B21" s="2">
        <v>0.1</v>
      </c>
      <c r="C21" s="18">
        <v>0.15409901369682483</v>
      </c>
      <c r="D21" s="19">
        <f t="shared" si="0"/>
        <v>-5.4099013696824821E-2</v>
      </c>
      <c r="E21" s="20">
        <v>-5.4099013696824825</v>
      </c>
      <c r="F21" s="2">
        <v>0.2</v>
      </c>
      <c r="G21" s="18">
        <v>0.20035163070988071</v>
      </c>
      <c r="H21" s="19">
        <f t="shared" si="1"/>
        <v>-3.5163070988070144E-4</v>
      </c>
      <c r="I21" s="20">
        <v>-3.5163070988070144E-2</v>
      </c>
      <c r="J21" s="22">
        <v>0.7</v>
      </c>
      <c r="K21" s="18">
        <v>6.7999999999999977E-2</v>
      </c>
      <c r="L21" s="23">
        <f t="shared" si="2"/>
        <v>0.63200000000000001</v>
      </c>
      <c r="M21" s="20">
        <v>63.2</v>
      </c>
    </row>
    <row r="22" spans="1:13" x14ac:dyDescent="0.25">
      <c r="A22" t="s">
        <v>23</v>
      </c>
      <c r="B22" s="2">
        <v>7.407407407407407E-2</v>
      </c>
      <c r="C22" s="18">
        <v>0.18481726071168436</v>
      </c>
      <c r="D22" s="19">
        <f t="shared" si="0"/>
        <v>-0.11074318663761029</v>
      </c>
      <c r="E22" s="20">
        <v>-11.07431866376103</v>
      </c>
      <c r="F22" s="2">
        <v>7.407407407407407E-2</v>
      </c>
      <c r="G22" s="18">
        <v>0.149975211203207</v>
      </c>
      <c r="H22" s="19">
        <f t="shared" si="1"/>
        <v>-7.5901137129132934E-2</v>
      </c>
      <c r="I22" s="20">
        <v>-7.5901137129132934</v>
      </c>
      <c r="J22" s="22">
        <v>0.46296296296296297</v>
      </c>
      <c r="K22" s="18">
        <v>0.49099999999999999</v>
      </c>
      <c r="L22" s="23">
        <f t="shared" si="2"/>
        <v>-2.8037037037037027E-2</v>
      </c>
      <c r="M22" s="20">
        <v>-2.8037037037037029</v>
      </c>
    </row>
    <row r="23" spans="1:13" x14ac:dyDescent="0.25">
      <c r="A23" t="s">
        <v>24</v>
      </c>
      <c r="B23" s="2">
        <v>0.13953488372093023</v>
      </c>
      <c r="C23" s="18">
        <v>0.16359307051562114</v>
      </c>
      <c r="D23" s="19">
        <f t="shared" si="0"/>
        <v>-2.4058186794690906E-2</v>
      </c>
      <c r="E23" s="20">
        <v>-2.4058186794690908</v>
      </c>
      <c r="F23" s="2">
        <v>0.20930232558139536</v>
      </c>
      <c r="G23" s="18">
        <v>0.16160578569350534</v>
      </c>
      <c r="H23" s="19">
        <f t="shared" si="1"/>
        <v>4.7696539887890022E-2</v>
      </c>
      <c r="I23" s="20">
        <v>4.7696539887890026</v>
      </c>
      <c r="J23" s="22">
        <v>0.2558139534883721</v>
      </c>
      <c r="K23" s="18">
        <v>0.28400000000000003</v>
      </c>
      <c r="L23" s="23">
        <f t="shared" si="2"/>
        <v>-2.8186046511627927E-2</v>
      </c>
      <c r="M23" s="20">
        <v>-2.8186046511627927</v>
      </c>
    </row>
    <row r="24" spans="1:13" x14ac:dyDescent="0.25">
      <c r="A24" t="s">
        <v>25</v>
      </c>
      <c r="B24" s="2">
        <v>5.2238805970149252E-2</v>
      </c>
      <c r="C24" s="18">
        <v>0.17898741277828537</v>
      </c>
      <c r="D24" s="19">
        <f t="shared" si="0"/>
        <v>-0.1267486068081361</v>
      </c>
      <c r="E24" s="20">
        <v>-12.674860680813611</v>
      </c>
      <c r="F24" s="2">
        <v>0.20149253731343283</v>
      </c>
      <c r="G24" s="18">
        <v>0.16721512172531289</v>
      </c>
      <c r="H24" s="19">
        <f t="shared" si="1"/>
        <v>3.4277415588119947E-2</v>
      </c>
      <c r="I24" s="20">
        <v>3.4277415588119946</v>
      </c>
      <c r="J24" s="22">
        <v>0.38805970149253732</v>
      </c>
      <c r="K24" s="18">
        <v>0.25</v>
      </c>
      <c r="L24" s="23">
        <f t="shared" si="2"/>
        <v>0.13805970149253732</v>
      </c>
      <c r="M24" s="20">
        <v>13.805970149253731</v>
      </c>
    </row>
    <row r="25" spans="1:13" x14ac:dyDescent="0.25">
      <c r="A25" t="s">
        <v>26</v>
      </c>
      <c r="B25" s="2">
        <v>9.7560975609756101E-2</v>
      </c>
      <c r="C25" s="18">
        <v>0.19370839083736535</v>
      </c>
      <c r="D25" s="19">
        <f t="shared" si="0"/>
        <v>-9.6147415227609251E-2</v>
      </c>
      <c r="E25" s="20">
        <v>-9.6147415227609248</v>
      </c>
      <c r="F25" s="2">
        <v>0.14634146341463414</v>
      </c>
      <c r="G25" s="18">
        <v>0.15434831140361127</v>
      </c>
      <c r="H25" s="19">
        <f t="shared" si="1"/>
        <v>-8.0068479889771338E-3</v>
      </c>
      <c r="I25" s="20">
        <v>-0.80068479889771338</v>
      </c>
      <c r="J25" s="22">
        <v>0.14634146341463414</v>
      </c>
      <c r="K25" s="18">
        <v>0.20200000000000004</v>
      </c>
      <c r="L25" s="23">
        <f t="shared" si="2"/>
        <v>-5.5658536585365903E-2</v>
      </c>
      <c r="M25" s="20">
        <v>-5.5658536585365903</v>
      </c>
    </row>
    <row r="26" spans="1:13" x14ac:dyDescent="0.25">
      <c r="A26" t="s">
        <v>27</v>
      </c>
      <c r="B26" s="2">
        <v>0.1</v>
      </c>
      <c r="C26" s="18">
        <v>0.19740398295413042</v>
      </c>
      <c r="D26" s="19">
        <f t="shared" si="0"/>
        <v>-9.7403982954130414E-2</v>
      </c>
      <c r="E26" s="20">
        <v>-9.7403982954130406</v>
      </c>
      <c r="F26" s="2">
        <v>0.16666666666666666</v>
      </c>
      <c r="G26" s="18">
        <v>0.1544763501627453</v>
      </c>
      <c r="H26" s="19">
        <f t="shared" si="1"/>
        <v>1.2190316503921356E-2</v>
      </c>
      <c r="I26" s="20">
        <v>1.2190316503921355</v>
      </c>
      <c r="J26" s="22">
        <v>0.43333333333333335</v>
      </c>
      <c r="K26" s="18">
        <v>0.434</v>
      </c>
      <c r="L26" s="23">
        <f t="shared" si="2"/>
        <v>-6.6666666666664876E-4</v>
      </c>
      <c r="M26" s="20">
        <v>-6.6666666666664876E-2</v>
      </c>
    </row>
    <row r="27" spans="1:13" x14ac:dyDescent="0.25">
      <c r="A27" t="s">
        <v>28</v>
      </c>
      <c r="B27" s="2">
        <v>9.3023255813953487E-2</v>
      </c>
      <c r="C27" s="18">
        <v>0.18718785371119312</v>
      </c>
      <c r="D27" s="19">
        <f t="shared" si="0"/>
        <v>-9.4164597897239632E-2</v>
      </c>
      <c r="E27" s="20">
        <v>-9.4164597897239624</v>
      </c>
      <c r="F27" s="2">
        <v>9.3023255813953487E-2</v>
      </c>
      <c r="G27" s="18">
        <v>0.1649041509211438</v>
      </c>
      <c r="H27" s="19">
        <f t="shared" si="1"/>
        <v>-7.1880895107190312E-2</v>
      </c>
      <c r="I27" s="20">
        <v>-7.1880895107190312</v>
      </c>
      <c r="J27" s="22">
        <v>0.37209302325581395</v>
      </c>
      <c r="K27" s="18">
        <v>0.20599999999999993</v>
      </c>
      <c r="L27" s="23">
        <f t="shared" si="2"/>
        <v>0.16609302325581402</v>
      </c>
      <c r="M27" s="20">
        <v>16.609302325581403</v>
      </c>
    </row>
    <row r="28" spans="1:13" x14ac:dyDescent="0.25">
      <c r="A28" t="s">
        <v>29</v>
      </c>
      <c r="B28" s="2">
        <v>0.3</v>
      </c>
      <c r="C28" s="18">
        <v>0.18041705650507447</v>
      </c>
      <c r="D28" s="19">
        <f t="shared" si="0"/>
        <v>0.11958294349492551</v>
      </c>
      <c r="E28" s="20">
        <v>11.958294349492551</v>
      </c>
      <c r="F28" s="2">
        <v>0.2</v>
      </c>
      <c r="G28" s="18">
        <v>0.18151732881295277</v>
      </c>
      <c r="H28" s="19">
        <f t="shared" si="1"/>
        <v>1.8482671187047245E-2</v>
      </c>
      <c r="I28" s="20">
        <v>1.8482671187047246</v>
      </c>
      <c r="J28" s="22">
        <v>0.2</v>
      </c>
      <c r="K28" s="18">
        <v>0.13900000000000007</v>
      </c>
      <c r="L28" s="23">
        <f t="shared" si="2"/>
        <v>6.0999999999999943E-2</v>
      </c>
      <c r="M28" s="20">
        <v>6.0999999999999943</v>
      </c>
    </row>
    <row r="29" spans="1:13" x14ac:dyDescent="0.25">
      <c r="A29" t="s">
        <v>30</v>
      </c>
      <c r="B29" s="2">
        <v>0.22222222222222221</v>
      </c>
      <c r="C29" s="18">
        <v>0.20687663189299327</v>
      </c>
      <c r="D29" s="19">
        <f t="shared" si="0"/>
        <v>1.5345590329228942E-2</v>
      </c>
      <c r="E29" s="20">
        <v>1.5345590329228942</v>
      </c>
      <c r="F29" s="2">
        <v>0.22222222222222221</v>
      </c>
      <c r="G29" s="18">
        <v>0.15359524405206179</v>
      </c>
      <c r="H29" s="19">
        <f t="shared" si="1"/>
        <v>6.8626978170160419E-2</v>
      </c>
      <c r="I29" s="20">
        <v>6.8626978170160422</v>
      </c>
      <c r="J29" s="22">
        <v>0</v>
      </c>
      <c r="K29" s="18">
        <v>0.21</v>
      </c>
      <c r="L29" s="23">
        <f t="shared" si="2"/>
        <v>-0.21</v>
      </c>
      <c r="M29" s="20">
        <v>-21</v>
      </c>
    </row>
    <row r="30" spans="1:13" x14ac:dyDescent="0.25">
      <c r="A30" t="s">
        <v>31</v>
      </c>
      <c r="B30" s="2">
        <v>7.3170731707317069E-2</v>
      </c>
      <c r="C30" s="18">
        <v>0.19080252807344414</v>
      </c>
      <c r="D30" s="19">
        <f t="shared" si="0"/>
        <v>-0.11763179636612707</v>
      </c>
      <c r="E30" s="20">
        <v>-11.763179636612707</v>
      </c>
      <c r="F30" s="2">
        <v>9.7560975609756101E-2</v>
      </c>
      <c r="G30" s="18">
        <v>0.1538096381958981</v>
      </c>
      <c r="H30" s="19">
        <f t="shared" si="1"/>
        <v>-5.6248662586142001E-2</v>
      </c>
      <c r="I30" s="20">
        <v>-5.6248662586142002</v>
      </c>
      <c r="J30" s="22">
        <v>0.41463414634146339</v>
      </c>
      <c r="K30" s="18">
        <v>0.50800000000000001</v>
      </c>
      <c r="L30" s="23">
        <f t="shared" si="2"/>
        <v>-9.3365853658536613E-2</v>
      </c>
      <c r="M30" s="20">
        <v>-9.3365853658536615</v>
      </c>
    </row>
    <row r="31" spans="1:13" x14ac:dyDescent="0.25">
      <c r="A31" t="s">
        <v>32</v>
      </c>
      <c r="B31" s="2">
        <v>0</v>
      </c>
      <c r="C31" s="18">
        <v>0.15620595731549916</v>
      </c>
      <c r="D31" s="19">
        <f t="shared" si="0"/>
        <v>-0.15620595731549916</v>
      </c>
      <c r="E31" s="20">
        <v>-15.620595731549916</v>
      </c>
      <c r="F31" s="2">
        <v>0.22222222222222221</v>
      </c>
      <c r="G31" s="18">
        <v>0.17490601754734728</v>
      </c>
      <c r="H31" s="19">
        <f t="shared" si="1"/>
        <v>4.7316204674874934E-2</v>
      </c>
      <c r="I31" s="20">
        <v>4.7316204674874935</v>
      </c>
      <c r="J31" s="22">
        <v>0</v>
      </c>
      <c r="K31" s="18">
        <v>9.900000000000006E-2</v>
      </c>
      <c r="L31" s="23">
        <f t="shared" si="2"/>
        <v>-9.900000000000006E-2</v>
      </c>
      <c r="M31" s="20">
        <v>-9.9000000000000057</v>
      </c>
    </row>
    <row r="32" spans="1:13" x14ac:dyDescent="0.25">
      <c r="A32" t="s">
        <v>33</v>
      </c>
      <c r="B32" s="2">
        <v>0.10714285714285714</v>
      </c>
      <c r="C32" s="18">
        <v>0.18184991321172048</v>
      </c>
      <c r="D32" s="19">
        <f t="shared" si="0"/>
        <v>-7.4707056068863339E-2</v>
      </c>
      <c r="E32" s="20">
        <v>-7.4707056068863338</v>
      </c>
      <c r="F32" s="2">
        <v>9.5238095238095233E-2</v>
      </c>
      <c r="G32" s="18">
        <v>0.15884265624508997</v>
      </c>
      <c r="H32" s="19">
        <f t="shared" si="1"/>
        <v>-6.3604561006994742E-2</v>
      </c>
      <c r="I32" s="20">
        <v>-6.3604561006994746</v>
      </c>
      <c r="J32" s="22">
        <v>0.52380952380952384</v>
      </c>
      <c r="K32" s="18">
        <v>0.44600000000000001</v>
      </c>
      <c r="L32" s="23">
        <f t="shared" si="2"/>
        <v>7.7809523809523828E-2</v>
      </c>
      <c r="M32" s="20">
        <v>7.7809523809523826</v>
      </c>
    </row>
    <row r="33" spans="1:13" x14ac:dyDescent="0.25">
      <c r="A33" t="s">
        <v>34</v>
      </c>
      <c r="B33" s="2">
        <v>6.0606060606060608E-2</v>
      </c>
      <c r="C33" s="18">
        <v>0.19347617677616807</v>
      </c>
      <c r="D33" s="19">
        <f t="shared" si="0"/>
        <v>-0.13287011617010747</v>
      </c>
      <c r="E33" s="20">
        <v>-13.287011617010746</v>
      </c>
      <c r="F33" s="2">
        <v>0.21212121212121213</v>
      </c>
      <c r="G33" s="18">
        <v>0.16855185346965812</v>
      </c>
      <c r="H33" s="19">
        <f t="shared" si="1"/>
        <v>4.3569358651554008E-2</v>
      </c>
      <c r="I33" s="20">
        <v>4.3569358651554007</v>
      </c>
      <c r="J33" s="22">
        <v>0.66666666666666663</v>
      </c>
      <c r="K33" s="18">
        <v>0.626</v>
      </c>
      <c r="L33" s="23">
        <f t="shared" si="2"/>
        <v>4.0666666666666629E-2</v>
      </c>
      <c r="M33" s="20">
        <v>4.0666666666666629</v>
      </c>
    </row>
    <row r="34" spans="1:13" x14ac:dyDescent="0.25">
      <c r="A34" t="s">
        <v>35</v>
      </c>
      <c r="B34" s="2">
        <v>8.1218274111675121E-2</v>
      </c>
      <c r="C34" s="18">
        <v>0.17341409569300398</v>
      </c>
      <c r="D34" s="19">
        <f t="shared" si="0"/>
        <v>-9.2195821581328857E-2</v>
      </c>
      <c r="E34" s="20">
        <v>-9.2195821581328854</v>
      </c>
      <c r="F34" s="2">
        <v>0.20304568527918782</v>
      </c>
      <c r="G34" s="18">
        <v>0.16075284691609615</v>
      </c>
      <c r="H34" s="19">
        <f t="shared" si="1"/>
        <v>4.2292838363091667E-2</v>
      </c>
      <c r="I34" s="20">
        <v>4.2292838363091665</v>
      </c>
      <c r="J34" s="22">
        <v>0.59390862944162437</v>
      </c>
      <c r="K34" s="18">
        <v>0.44400000000000001</v>
      </c>
      <c r="L34" s="23">
        <f t="shared" si="2"/>
        <v>0.14990862944162436</v>
      </c>
      <c r="M34" s="20">
        <v>14.990862944162437</v>
      </c>
    </row>
    <row r="35" spans="1:13" x14ac:dyDescent="0.25">
      <c r="A35" t="s">
        <v>36</v>
      </c>
      <c r="B35" s="2">
        <v>8.6538461538461536E-2</v>
      </c>
      <c r="C35" s="18">
        <v>0.18480681111004166</v>
      </c>
      <c r="D35" s="19">
        <f t="shared" si="0"/>
        <v>-9.8268349571580121E-2</v>
      </c>
      <c r="E35" s="20">
        <v>-9.8268349571580114</v>
      </c>
      <c r="F35" s="2">
        <v>0.16346153846153846</v>
      </c>
      <c r="G35" s="18">
        <v>0.15860035717918072</v>
      </c>
      <c r="H35" s="19">
        <f t="shared" si="1"/>
        <v>4.8611812823577405E-3</v>
      </c>
      <c r="I35" s="20">
        <v>0.48611812823577405</v>
      </c>
      <c r="J35" s="22">
        <v>0.39423076923076922</v>
      </c>
      <c r="K35" s="18">
        <v>0.36899999999999999</v>
      </c>
      <c r="L35" s="23">
        <f t="shared" si="2"/>
        <v>2.5230769230769223E-2</v>
      </c>
      <c r="M35" s="20">
        <v>2.5230769230769221</v>
      </c>
    </row>
    <row r="36" spans="1:13" x14ac:dyDescent="0.25">
      <c r="A36" t="s">
        <v>37</v>
      </c>
      <c r="B36" s="2">
        <v>0.2</v>
      </c>
      <c r="C36" s="18">
        <v>0.19783750067726771</v>
      </c>
      <c r="D36" s="19">
        <f t="shared" si="0"/>
        <v>2.1624993227322975E-3</v>
      </c>
      <c r="E36" s="20">
        <v>0.21624993227322975</v>
      </c>
      <c r="F36" s="2">
        <v>0.3</v>
      </c>
      <c r="G36" s="18">
        <v>0.14917465842580516</v>
      </c>
      <c r="H36" s="19">
        <f t="shared" si="1"/>
        <v>0.15082534157419483</v>
      </c>
      <c r="I36" s="20">
        <v>15.082534157419483</v>
      </c>
      <c r="J36" s="22">
        <v>0.1</v>
      </c>
      <c r="K36" s="18">
        <v>0.15599999999999994</v>
      </c>
      <c r="L36" s="23">
        <f t="shared" si="2"/>
        <v>-5.5999999999999939E-2</v>
      </c>
      <c r="M36" s="20">
        <v>-5.5999999999999943</v>
      </c>
    </row>
    <row r="37" spans="1:13" x14ac:dyDescent="0.25">
      <c r="A37" t="s">
        <v>38</v>
      </c>
      <c r="B37" s="2">
        <v>0.12844036697247707</v>
      </c>
      <c r="C37" s="18">
        <v>0.1841067275529096</v>
      </c>
      <c r="D37" s="19">
        <f t="shared" si="0"/>
        <v>-5.5666360580432533E-2</v>
      </c>
      <c r="E37" s="20">
        <v>-5.5666360580432537</v>
      </c>
      <c r="F37" s="2">
        <v>0.20183486238532111</v>
      </c>
      <c r="G37" s="18">
        <v>0.16655751837539295</v>
      </c>
      <c r="H37" s="19">
        <f t="shared" si="1"/>
        <v>3.5277344009928158E-2</v>
      </c>
      <c r="I37" s="20">
        <v>3.5277344009928155</v>
      </c>
      <c r="J37" s="22">
        <v>0.1743119266055046</v>
      </c>
      <c r="K37" s="18">
        <v>0.21099999999999994</v>
      </c>
      <c r="L37" s="23">
        <f t="shared" si="2"/>
        <v>-3.6688073394495341E-2</v>
      </c>
      <c r="M37" s="20">
        <v>-3.668807339449534</v>
      </c>
    </row>
    <row r="38" spans="1:13" x14ac:dyDescent="0.25">
      <c r="A38" t="s">
        <v>39</v>
      </c>
      <c r="B38" s="2">
        <v>2.1739130434782608E-2</v>
      </c>
      <c r="C38" s="18">
        <v>0.20285059002713032</v>
      </c>
      <c r="D38" s="19">
        <f t="shared" si="0"/>
        <v>-0.1811114595923477</v>
      </c>
      <c r="E38" s="20">
        <v>-18.111145959234769</v>
      </c>
      <c r="F38" s="2">
        <v>0.15217391304347827</v>
      </c>
      <c r="G38" s="18">
        <v>0.15342332698512792</v>
      </c>
      <c r="H38" s="19">
        <f t="shared" si="1"/>
        <v>-1.2494139416496519E-3</v>
      </c>
      <c r="I38" s="20">
        <v>-0.12494139416496519</v>
      </c>
      <c r="J38" s="22">
        <v>0.2608695652173913</v>
      </c>
      <c r="K38" s="18">
        <v>0.34400000000000008</v>
      </c>
      <c r="L38" s="23">
        <f t="shared" si="2"/>
        <v>-8.3130434782608786E-2</v>
      </c>
      <c r="M38" s="20">
        <v>-8.3130434782608784</v>
      </c>
    </row>
    <row r="39" spans="1:13" x14ac:dyDescent="0.25">
      <c r="A39" t="s">
        <v>40</v>
      </c>
      <c r="B39" s="2">
        <v>2.0408163265306121E-2</v>
      </c>
      <c r="C39" s="18">
        <v>0.17407706856719316</v>
      </c>
      <c r="D39" s="19">
        <f t="shared" si="0"/>
        <v>-0.15366890530188704</v>
      </c>
      <c r="E39" s="20">
        <v>-15.366890530188703</v>
      </c>
      <c r="F39" s="2">
        <v>0.14285714285714285</v>
      </c>
      <c r="G39" s="18">
        <v>0.17181328019762687</v>
      </c>
      <c r="H39" s="19">
        <f t="shared" si="1"/>
        <v>-2.8956137340484023E-2</v>
      </c>
      <c r="I39" s="20">
        <v>-2.8956137340484025</v>
      </c>
      <c r="J39" s="22">
        <v>0.18367346938775511</v>
      </c>
      <c r="K39" s="18">
        <v>0.24299999999999997</v>
      </c>
      <c r="L39" s="23">
        <f t="shared" si="2"/>
        <v>-5.9326530612244854E-2</v>
      </c>
      <c r="M39" s="20">
        <v>-5.9326530612244852</v>
      </c>
    </row>
    <row r="40" spans="1:13" x14ac:dyDescent="0.25">
      <c r="A40" t="s">
        <v>41</v>
      </c>
      <c r="B40" s="2">
        <v>0.12790697674418605</v>
      </c>
      <c r="C40" s="18">
        <v>0.17109196476105673</v>
      </c>
      <c r="D40" s="19">
        <f t="shared" si="0"/>
        <v>-4.3184988016870679E-2</v>
      </c>
      <c r="E40" s="20">
        <v>-4.3184988016870678</v>
      </c>
      <c r="F40" s="2">
        <v>6.9767441860465115E-2</v>
      </c>
      <c r="G40" s="18">
        <v>0.17837741067722157</v>
      </c>
      <c r="H40" s="19">
        <f t="shared" si="1"/>
        <v>-0.10860996881675646</v>
      </c>
      <c r="I40" s="20">
        <v>-10.860996881675646</v>
      </c>
      <c r="J40" s="22">
        <v>0.59302325581395354</v>
      </c>
      <c r="K40" s="18">
        <v>0.23599999999999993</v>
      </c>
      <c r="L40" s="23">
        <f t="shared" si="2"/>
        <v>0.35702325581395361</v>
      </c>
      <c r="M40" s="20">
        <v>35.702325581395364</v>
      </c>
    </row>
    <row r="41" spans="1:13" x14ac:dyDescent="0.25">
      <c r="A41" t="s">
        <v>42</v>
      </c>
      <c r="B41" s="2">
        <v>0.2</v>
      </c>
      <c r="C41" s="18">
        <v>0.160593096494522</v>
      </c>
      <c r="D41" s="19">
        <f t="shared" si="0"/>
        <v>3.9406903505478014E-2</v>
      </c>
      <c r="E41" s="20">
        <v>3.9406903505478015</v>
      </c>
      <c r="F41" s="2">
        <v>0</v>
      </c>
      <c r="G41" s="18">
        <v>0.16825934918669619</v>
      </c>
      <c r="H41" s="19">
        <f t="shared" si="1"/>
        <v>-0.16825934918669619</v>
      </c>
      <c r="I41" s="20">
        <v>-16.825934918669621</v>
      </c>
      <c r="J41" s="22">
        <v>0.2</v>
      </c>
      <c r="K41" s="18">
        <v>0.28000000000000003</v>
      </c>
      <c r="L41" s="23">
        <f t="shared" si="2"/>
        <v>-8.0000000000000016E-2</v>
      </c>
      <c r="M41" s="20">
        <v>-8.0000000000000018</v>
      </c>
    </row>
    <row r="42" spans="1:13" x14ac:dyDescent="0.25">
      <c r="A42" t="s">
        <v>43</v>
      </c>
      <c r="B42" s="2">
        <v>3.7383177570093455E-2</v>
      </c>
      <c r="C42" s="18">
        <v>0.18190167076760186</v>
      </c>
      <c r="D42" s="19">
        <f t="shared" si="0"/>
        <v>-0.1445184931975084</v>
      </c>
      <c r="E42" s="20">
        <v>-14.45184931975084</v>
      </c>
      <c r="F42" s="2">
        <v>0.14953271028037382</v>
      </c>
      <c r="G42" s="18">
        <v>0.17199589069962073</v>
      </c>
      <c r="H42" s="19">
        <f t="shared" si="1"/>
        <v>-2.2463180419246914E-2</v>
      </c>
      <c r="I42" s="20">
        <v>-2.2463180419246913</v>
      </c>
      <c r="J42" s="22">
        <v>0.50467289719626163</v>
      </c>
      <c r="K42" s="18">
        <v>0.36299999999999999</v>
      </c>
      <c r="L42" s="23">
        <f t="shared" si="2"/>
        <v>0.14167289719626164</v>
      </c>
      <c r="M42" s="20">
        <v>14.167289719626163</v>
      </c>
    </row>
    <row r="43" spans="1:13" x14ac:dyDescent="0.25">
      <c r="A43" t="s">
        <v>44</v>
      </c>
      <c r="B43" s="2">
        <v>0</v>
      </c>
      <c r="C43" s="18">
        <v>0.20650488492346991</v>
      </c>
      <c r="D43" s="19">
        <f t="shared" si="0"/>
        <v>-0.20650488492346991</v>
      </c>
      <c r="E43" s="20">
        <v>-20.650488492346991</v>
      </c>
      <c r="F43" s="2">
        <v>0.5</v>
      </c>
      <c r="G43" s="18">
        <v>0.16256354535409664</v>
      </c>
      <c r="H43" s="19">
        <f t="shared" si="1"/>
        <v>0.33743645464590333</v>
      </c>
      <c r="I43" s="20">
        <v>33.74364546459033</v>
      </c>
      <c r="J43" s="22">
        <v>0</v>
      </c>
      <c r="K43" s="18">
        <v>0.18</v>
      </c>
      <c r="L43" s="23">
        <f t="shared" si="2"/>
        <v>-0.18</v>
      </c>
      <c r="M43" s="20">
        <v>-18</v>
      </c>
    </row>
    <row r="44" spans="1:13" x14ac:dyDescent="0.25">
      <c r="A44" t="s">
        <v>45</v>
      </c>
      <c r="B44" s="2">
        <v>4.7619047619047616E-2</v>
      </c>
      <c r="C44" s="18">
        <v>0.18568428922239333</v>
      </c>
      <c r="D44" s="19">
        <f t="shared" si="0"/>
        <v>-0.13806524160334571</v>
      </c>
      <c r="E44" s="20">
        <v>-13.806524160334572</v>
      </c>
      <c r="F44" s="2">
        <v>0.14285714285714285</v>
      </c>
      <c r="G44" s="18">
        <v>0.16024250315529537</v>
      </c>
      <c r="H44" s="19">
        <f t="shared" si="1"/>
        <v>-1.7385360298152519E-2</v>
      </c>
      <c r="I44" s="20">
        <v>-1.7385360298152519</v>
      </c>
      <c r="J44" s="22">
        <v>0.30952380952380953</v>
      </c>
      <c r="K44" s="18">
        <v>0.26200000000000001</v>
      </c>
      <c r="L44" s="23">
        <f t="shared" si="2"/>
        <v>4.7523809523809524E-2</v>
      </c>
      <c r="M44" s="20">
        <v>4.7523809523809524</v>
      </c>
    </row>
    <row r="45" spans="1:13" x14ac:dyDescent="0.25">
      <c r="A45" t="s">
        <v>46</v>
      </c>
      <c r="B45" s="2">
        <v>4.1800643086816719E-2</v>
      </c>
      <c r="C45" s="18">
        <v>0.21616348068154764</v>
      </c>
      <c r="D45" s="19">
        <f t="shared" si="0"/>
        <v>-0.17436283759473092</v>
      </c>
      <c r="E45" s="20">
        <v>-17.436283759473092</v>
      </c>
      <c r="F45" s="2">
        <v>0.13504823151125403</v>
      </c>
      <c r="G45" s="18">
        <v>0.12252024496356374</v>
      </c>
      <c r="H45" s="19">
        <f t="shared" si="1"/>
        <v>1.2527986547690287E-2</v>
      </c>
      <c r="I45" s="20">
        <v>1.2527986547690286</v>
      </c>
      <c r="J45" s="22">
        <v>0.61736334405144699</v>
      </c>
      <c r="K45" s="18">
        <v>0.57999999999999996</v>
      </c>
      <c r="L45" s="23">
        <f t="shared" si="2"/>
        <v>3.7363344051447034E-2</v>
      </c>
      <c r="M45" s="20">
        <v>3.7363344051447034</v>
      </c>
    </row>
    <row r="46" spans="1:13" x14ac:dyDescent="0.25">
      <c r="A46" t="s">
        <v>47</v>
      </c>
      <c r="B46" s="2">
        <v>0.24</v>
      </c>
      <c r="C46" s="18">
        <v>0.24943038857573893</v>
      </c>
      <c r="D46" s="19">
        <f t="shared" si="0"/>
        <v>-9.4303885757389405E-3</v>
      </c>
      <c r="E46" s="20">
        <v>-0.94303885757389405</v>
      </c>
      <c r="F46" s="2">
        <v>0.24</v>
      </c>
      <c r="G46" s="18">
        <v>0.10783512784611966</v>
      </c>
      <c r="H46" s="19">
        <f t="shared" si="1"/>
        <v>0.13216487215388034</v>
      </c>
      <c r="I46" s="20">
        <v>13.216487215388034</v>
      </c>
      <c r="J46" s="22">
        <v>0.24</v>
      </c>
      <c r="K46" s="18">
        <v>0.21700000000000003</v>
      </c>
      <c r="L46" s="23">
        <f t="shared" si="2"/>
        <v>2.2999999999999965E-2</v>
      </c>
      <c r="M46" s="20">
        <v>2.2999999999999963</v>
      </c>
    </row>
    <row r="47" spans="1:13" x14ac:dyDescent="0.25">
      <c r="A47" t="s">
        <v>48</v>
      </c>
      <c r="B47" s="2">
        <v>0.2</v>
      </c>
      <c r="C47" s="18">
        <v>0.15193340519899473</v>
      </c>
      <c r="D47" s="19">
        <f t="shared" si="0"/>
        <v>4.806659480100528E-2</v>
      </c>
      <c r="E47" s="20">
        <v>4.806659480100528</v>
      </c>
      <c r="F47" s="2">
        <v>0</v>
      </c>
      <c r="G47" s="18">
        <v>0.18782886148454381</v>
      </c>
      <c r="H47" s="19">
        <f t="shared" si="1"/>
        <v>-0.18782886148454381</v>
      </c>
      <c r="I47" s="20">
        <v>-18.782886148454381</v>
      </c>
      <c r="J47" s="22">
        <v>0</v>
      </c>
      <c r="K47" s="18">
        <v>7.2000000000000022E-2</v>
      </c>
      <c r="L47" s="23">
        <f t="shared" si="2"/>
        <v>-7.2000000000000022E-2</v>
      </c>
      <c r="M47" s="20">
        <v>-7.200000000000002</v>
      </c>
    </row>
    <row r="48" spans="1:13" x14ac:dyDescent="0.25">
      <c r="A48" t="s">
        <v>49</v>
      </c>
      <c r="B48" s="2">
        <v>6.4516129032258063E-2</v>
      </c>
      <c r="C48" s="18">
        <v>0.18317390471754386</v>
      </c>
      <c r="D48" s="19">
        <f t="shared" si="0"/>
        <v>-0.11865777568528579</v>
      </c>
      <c r="E48" s="20">
        <v>-11.865777568528578</v>
      </c>
      <c r="F48" s="2">
        <v>0.16129032258064516</v>
      </c>
      <c r="G48" s="18">
        <v>0.15044669306613559</v>
      </c>
      <c r="H48" s="19">
        <f t="shared" si="1"/>
        <v>1.0843629514509567E-2</v>
      </c>
      <c r="I48" s="20">
        <v>1.0843629514509567</v>
      </c>
      <c r="J48" s="22">
        <v>0.54838709677419351</v>
      </c>
      <c r="K48" s="18">
        <v>0.38200000000000001</v>
      </c>
      <c r="L48" s="23">
        <f t="shared" si="2"/>
        <v>0.1663870967741935</v>
      </c>
      <c r="M48" s="20">
        <v>16.638709677419349</v>
      </c>
    </row>
    <row r="49" spans="1:13" x14ac:dyDescent="0.25">
      <c r="A49" t="s">
        <v>50</v>
      </c>
      <c r="B49" s="2">
        <v>4.2253521126760563E-2</v>
      </c>
      <c r="C49" s="18">
        <v>0.18530864019118037</v>
      </c>
      <c r="D49" s="19">
        <f t="shared" si="0"/>
        <v>-0.14305511906441981</v>
      </c>
      <c r="E49" s="20">
        <v>-14.305511906441982</v>
      </c>
      <c r="F49" s="2">
        <v>0.21126760563380281</v>
      </c>
      <c r="G49" s="18">
        <v>0.1509531129142245</v>
      </c>
      <c r="H49" s="19">
        <f t="shared" si="1"/>
        <v>6.0314492719578311E-2</v>
      </c>
      <c r="I49" s="20">
        <v>6.0314492719578308</v>
      </c>
      <c r="J49" s="22">
        <v>0.18309859154929578</v>
      </c>
      <c r="K49" s="18">
        <v>0.315</v>
      </c>
      <c r="L49" s="23">
        <f t="shared" si="2"/>
        <v>-0.13190140845070422</v>
      </c>
      <c r="M49" s="20">
        <v>-13.190140845070422</v>
      </c>
    </row>
    <row r="50" spans="1:13" x14ac:dyDescent="0.25">
      <c r="A50" t="s">
        <v>51</v>
      </c>
      <c r="B50" s="2">
        <v>7.6923076923076927E-2</v>
      </c>
      <c r="C50" s="18">
        <v>0.16749417406544306</v>
      </c>
      <c r="D50" s="19">
        <f t="shared" si="0"/>
        <v>-9.0571097142366136E-2</v>
      </c>
      <c r="E50" s="20">
        <v>-9.0571097142366135</v>
      </c>
      <c r="F50" s="2">
        <v>7.6923076923076927E-2</v>
      </c>
      <c r="G50" s="18">
        <v>0.19375613889798354</v>
      </c>
      <c r="H50" s="19">
        <f t="shared" si="1"/>
        <v>-0.11683306197490662</v>
      </c>
      <c r="I50" s="20">
        <v>-11.683306197490662</v>
      </c>
      <c r="J50" s="22">
        <v>0.23076923076923078</v>
      </c>
      <c r="K50" s="18">
        <v>0.08</v>
      </c>
      <c r="L50" s="23">
        <f t="shared" si="2"/>
        <v>0.15076923076923077</v>
      </c>
      <c r="M50" s="20">
        <v>15.076923076923077</v>
      </c>
    </row>
    <row r="51" spans="1:13" x14ac:dyDescent="0.25">
      <c r="A51" t="s">
        <v>52</v>
      </c>
      <c r="B51" s="2">
        <v>0.11764705882352941</v>
      </c>
      <c r="C51" s="18">
        <v>0.18234256351028094</v>
      </c>
      <c r="D51" s="19">
        <f t="shared" si="0"/>
        <v>-6.4695504686751532E-2</v>
      </c>
      <c r="E51" s="20">
        <v>-6.4695504686751528</v>
      </c>
      <c r="F51" s="2">
        <v>0.13725490196078433</v>
      </c>
      <c r="G51" s="18">
        <v>0.16467238248258073</v>
      </c>
      <c r="H51" s="19">
        <f t="shared" si="1"/>
        <v>-2.7417480521796406E-2</v>
      </c>
      <c r="I51" s="20">
        <v>-2.7417480521796405</v>
      </c>
      <c r="J51" s="22">
        <v>0.19607843137254902</v>
      </c>
      <c r="K51" s="18">
        <v>0.18700000000000003</v>
      </c>
      <c r="L51" s="23">
        <f t="shared" si="2"/>
        <v>9.0784313725489896E-3</v>
      </c>
      <c r="M51" s="20">
        <v>0.90784313725489896</v>
      </c>
    </row>
    <row r="52" spans="1:13" x14ac:dyDescent="0.25">
      <c r="A52" t="s">
        <v>53</v>
      </c>
      <c r="B52" s="2">
        <v>0</v>
      </c>
      <c r="C52" s="18">
        <v>0.19664420058379689</v>
      </c>
      <c r="D52" s="19">
        <f t="shared" si="0"/>
        <v>-0.19664420058379689</v>
      </c>
      <c r="E52" s="20">
        <v>-19.66442005837969</v>
      </c>
      <c r="F52" s="2">
        <v>0</v>
      </c>
      <c r="G52" s="18">
        <v>0.15741518422646913</v>
      </c>
      <c r="H52" s="19">
        <f t="shared" si="1"/>
        <v>-0.15741518422646913</v>
      </c>
      <c r="I52" s="20">
        <v>-15.741518422646914</v>
      </c>
      <c r="J52" s="22">
        <v>0</v>
      </c>
      <c r="K52" s="18">
        <v>0.15900000000000006</v>
      </c>
      <c r="L52" s="23">
        <f t="shared" si="2"/>
        <v>-0.15900000000000006</v>
      </c>
      <c r="M52" s="20">
        <v>-15.900000000000006</v>
      </c>
    </row>
    <row r="53" spans="1:13" x14ac:dyDescent="0.25">
      <c r="A53" t="s">
        <v>2</v>
      </c>
      <c r="B53" s="2">
        <v>5.6361474435196193E-2</v>
      </c>
      <c r="F53" s="2">
        <v>0.1648038049940547</v>
      </c>
      <c r="J53" s="2">
        <v>0.45945303210463734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EFD8-CEAC-41B8-81F9-2C737A189907}">
  <dimension ref="A1:G52"/>
  <sheetViews>
    <sheetView tabSelected="1" workbookViewId="0">
      <selection activeCell="G52" sqref="A1:G52"/>
    </sheetView>
  </sheetViews>
  <sheetFormatPr defaultRowHeight="15" x14ac:dyDescent="0.25"/>
  <cols>
    <col min="1" max="1" width="9.140625" style="3"/>
    <col min="2" max="2" width="17.5703125" style="14" customWidth="1"/>
    <col min="3" max="3" width="15.140625" style="3" customWidth="1"/>
    <col min="4" max="4" width="17.5703125" style="14" customWidth="1"/>
    <col min="5" max="5" width="16.28515625" style="16" customWidth="1"/>
    <col min="6" max="6" width="17.5703125" style="14" customWidth="1"/>
    <col min="7" max="7" width="17.5703125" style="16" customWidth="1"/>
  </cols>
  <sheetData>
    <row r="1" spans="1:7" ht="57" x14ac:dyDescent="0.25">
      <c r="A1" s="3" t="s">
        <v>0</v>
      </c>
      <c r="B1" s="14" t="s">
        <v>72</v>
      </c>
      <c r="C1" s="17" t="s">
        <v>78</v>
      </c>
      <c r="D1" s="14" t="s">
        <v>74</v>
      </c>
      <c r="E1" s="17" t="s">
        <v>75</v>
      </c>
      <c r="F1" s="14" t="s">
        <v>76</v>
      </c>
      <c r="G1" s="17" t="s">
        <v>77</v>
      </c>
    </row>
    <row r="2" spans="1:7" x14ac:dyDescent="0.25">
      <c r="A2" s="3" t="s">
        <v>3</v>
      </c>
      <c r="B2" s="25">
        <v>0</v>
      </c>
      <c r="C2" s="24">
        <v>-18.54238400410151</v>
      </c>
      <c r="D2" s="25">
        <v>0.14705882352941177</v>
      </c>
      <c r="E2" s="24">
        <v>-1.8002647888173462</v>
      </c>
      <c r="F2" s="25">
        <v>0.35294117647058826</v>
      </c>
      <c r="G2" s="24">
        <v>0.79411764705882848</v>
      </c>
    </row>
    <row r="3" spans="1:7" x14ac:dyDescent="0.25">
      <c r="A3" s="3" t="s">
        <v>4</v>
      </c>
      <c r="B3" s="25">
        <v>0.25</v>
      </c>
      <c r="C3" s="24">
        <v>3.9699186506536699</v>
      </c>
      <c r="D3" s="25">
        <v>0</v>
      </c>
      <c r="E3" s="24">
        <v>-11.2042579517765</v>
      </c>
      <c r="F3" s="25">
        <v>0.75</v>
      </c>
      <c r="G3" s="24">
        <v>35.6</v>
      </c>
    </row>
    <row r="4" spans="1:7" x14ac:dyDescent="0.25">
      <c r="A4" s="3" t="s">
        <v>5</v>
      </c>
      <c r="B4" s="25">
        <v>2.0689655172413793E-2</v>
      </c>
      <c r="C4" s="24">
        <v>-17.154020628452582</v>
      </c>
      <c r="D4" s="25">
        <v>0.2413793103448276</v>
      </c>
      <c r="E4" s="24">
        <v>7.0216640506286012</v>
      </c>
      <c r="F4" s="25">
        <v>0.39310344827586208</v>
      </c>
      <c r="G4" s="24">
        <v>-5.9896551724137881</v>
      </c>
    </row>
    <row r="5" spans="1:7" x14ac:dyDescent="0.25">
      <c r="A5" s="3" t="s">
        <v>6</v>
      </c>
      <c r="B5" s="25">
        <v>0</v>
      </c>
      <c r="C5" s="24">
        <v>-19.453118488215861</v>
      </c>
      <c r="D5" s="25">
        <v>0.11764705882352941</v>
      </c>
      <c r="E5" s="24">
        <v>-4.8647196303380573</v>
      </c>
      <c r="F5" s="25">
        <v>0.29411764705882354</v>
      </c>
      <c r="G5" s="24">
        <v>1.8117647058823572</v>
      </c>
    </row>
    <row r="6" spans="1:7" x14ac:dyDescent="0.25">
      <c r="A6" s="3" t="s">
        <v>7</v>
      </c>
      <c r="B6" s="25">
        <v>2.1798365122615803E-2</v>
      </c>
      <c r="C6" s="24">
        <v>-16.886885068049867</v>
      </c>
      <c r="D6" s="25">
        <v>0.18256130790190736</v>
      </c>
      <c r="E6" s="24">
        <v>4.2908745911308612</v>
      </c>
      <c r="F6" s="25">
        <v>0.57084468664850141</v>
      </c>
      <c r="G6" s="24">
        <v>-5.7155313351498593</v>
      </c>
    </row>
    <row r="7" spans="1:7" x14ac:dyDescent="0.25">
      <c r="A7" s="3" t="s">
        <v>8</v>
      </c>
      <c r="B7" s="25">
        <v>4.5977011494252873E-2</v>
      </c>
      <c r="C7" s="24">
        <v>-14.073026821330187</v>
      </c>
      <c r="D7" s="25">
        <v>0.18390804597701149</v>
      </c>
      <c r="E7" s="24">
        <v>4.6001117192367271</v>
      </c>
      <c r="F7" s="25">
        <v>0.31034482758620691</v>
      </c>
      <c r="G7" s="24">
        <v>-0.86551724137931552</v>
      </c>
    </row>
    <row r="8" spans="1:7" x14ac:dyDescent="0.25">
      <c r="A8" s="3" t="s">
        <v>9</v>
      </c>
      <c r="B8" s="25">
        <v>6.25E-2</v>
      </c>
      <c r="C8" s="24">
        <v>-10.609595074115949</v>
      </c>
      <c r="D8" s="25">
        <v>0.1875</v>
      </c>
      <c r="E8" s="24">
        <v>1.9376766746646372</v>
      </c>
      <c r="F8" s="25">
        <v>0.75</v>
      </c>
      <c r="G8" s="24">
        <v>41.900000000000006</v>
      </c>
    </row>
    <row r="9" spans="1:7" x14ac:dyDescent="0.25">
      <c r="A9" s="3" t="s">
        <v>10</v>
      </c>
      <c r="B9" s="25">
        <v>0</v>
      </c>
      <c r="C9" s="24">
        <v>-17.617900481379955</v>
      </c>
      <c r="D9" s="25">
        <v>0.21739130434782608</v>
      </c>
      <c r="E9" s="24">
        <v>3.5438456183087164</v>
      </c>
      <c r="F9" s="25">
        <v>0.2608695652173913</v>
      </c>
      <c r="G9" s="24">
        <v>-11.61304347826087</v>
      </c>
    </row>
    <row r="10" spans="1:7" x14ac:dyDescent="0.25">
      <c r="A10" s="3" t="s">
        <v>11</v>
      </c>
      <c r="B10" s="25">
        <v>0</v>
      </c>
      <c r="C10" s="24">
        <v>-15.613924406979814</v>
      </c>
      <c r="D10" s="25">
        <v>0.125</v>
      </c>
      <c r="E10" s="24">
        <v>0.42088155765335616</v>
      </c>
      <c r="F10" s="25">
        <v>0.5</v>
      </c>
      <c r="G10" s="24">
        <v>-13.4</v>
      </c>
    </row>
    <row r="11" spans="1:7" x14ac:dyDescent="0.25">
      <c r="A11" s="3" t="s">
        <v>12</v>
      </c>
      <c r="B11" s="25">
        <v>4.0760869565217392E-2</v>
      </c>
      <c r="C11" s="24">
        <v>-12.452389570387448</v>
      </c>
      <c r="D11" s="25">
        <v>0.18478260869565216</v>
      </c>
      <c r="E11" s="24">
        <v>-1.6418292516099886</v>
      </c>
      <c r="F11" s="25">
        <v>0.43070652173913043</v>
      </c>
      <c r="G11" s="24">
        <v>-3.0293478260869589</v>
      </c>
    </row>
    <row r="12" spans="1:7" x14ac:dyDescent="0.25">
      <c r="A12" s="3" t="s">
        <v>13</v>
      </c>
      <c r="B12" s="25">
        <v>2.5423728813559324E-2</v>
      </c>
      <c r="C12" s="24">
        <v>-17.360649529488825</v>
      </c>
      <c r="D12" s="25">
        <v>7.6271186440677971E-2</v>
      </c>
      <c r="E12" s="24">
        <v>-5.8917748959852227</v>
      </c>
      <c r="F12" s="25">
        <v>0.49152542372881358</v>
      </c>
      <c r="G12" s="24">
        <v>1.8525423728813606</v>
      </c>
    </row>
    <row r="13" spans="1:7" x14ac:dyDescent="0.25">
      <c r="A13" s="3" t="s">
        <v>14</v>
      </c>
      <c r="B13" s="25">
        <v>7.1428571428571425E-2</v>
      </c>
      <c r="C13" s="24">
        <v>-10.891604714094649</v>
      </c>
      <c r="D13" s="25">
        <v>0.21428571428571427</v>
      </c>
      <c r="E13" s="24">
        <v>3.595291771952386</v>
      </c>
      <c r="F13" s="25">
        <v>0.6428571428571429</v>
      </c>
      <c r="G13" s="24">
        <v>-13.714285714285712</v>
      </c>
    </row>
    <row r="14" spans="1:7" x14ac:dyDescent="0.25">
      <c r="A14" s="3" t="s">
        <v>15</v>
      </c>
      <c r="B14" s="25">
        <v>0.21428571428571427</v>
      </c>
      <c r="C14" s="24">
        <v>0.15393891510905033</v>
      </c>
      <c r="D14" s="25">
        <v>0.21428571428571427</v>
      </c>
      <c r="E14" s="24">
        <v>6.0078757510863445</v>
      </c>
      <c r="F14" s="25">
        <v>0.21428571428571427</v>
      </c>
      <c r="G14" s="24">
        <v>3.4285714285714279</v>
      </c>
    </row>
    <row r="15" spans="1:7" x14ac:dyDescent="0.25">
      <c r="A15" s="3" t="s">
        <v>16</v>
      </c>
      <c r="B15" s="25">
        <v>6.4814814814814811E-2</v>
      </c>
      <c r="C15" s="24">
        <v>-12.189843373179187</v>
      </c>
      <c r="D15" s="25">
        <v>0.12037037037037036</v>
      </c>
      <c r="E15" s="24">
        <v>-3.1739106444048608</v>
      </c>
      <c r="F15" s="25">
        <v>0.37037037037037035</v>
      </c>
      <c r="G15" s="24">
        <v>-1.6629629629629661</v>
      </c>
    </row>
    <row r="16" spans="1:7" x14ac:dyDescent="0.25">
      <c r="A16" s="3" t="s">
        <v>17</v>
      </c>
      <c r="B16" s="25">
        <v>7.3170731707317069E-2</v>
      </c>
      <c r="C16" s="24">
        <v>-12.151781052146211</v>
      </c>
      <c r="D16" s="25">
        <v>0.13414634146341464</v>
      </c>
      <c r="E16" s="24">
        <v>-1.941405569199417</v>
      </c>
      <c r="F16" s="25">
        <v>0.3048780487804878</v>
      </c>
      <c r="G16" s="24">
        <v>9.5878048780487752</v>
      </c>
    </row>
    <row r="17" spans="1:7" x14ac:dyDescent="0.25">
      <c r="A17" s="3" t="s">
        <v>18</v>
      </c>
      <c r="B17" s="25">
        <v>0.11764705882352941</v>
      </c>
      <c r="C17" s="24">
        <v>-7.5103206504668503</v>
      </c>
      <c r="D17" s="25">
        <v>0.14705882352941177</v>
      </c>
      <c r="E17" s="24">
        <v>-2.0331098713181643</v>
      </c>
      <c r="F17" s="25">
        <v>0.29411764705882354</v>
      </c>
      <c r="G17" s="24">
        <v>15.111764705882358</v>
      </c>
    </row>
    <row r="18" spans="1:7" x14ac:dyDescent="0.25">
      <c r="A18" s="3" t="s">
        <v>19</v>
      </c>
      <c r="B18" s="25">
        <v>3.8461538461538464E-2</v>
      </c>
      <c r="C18" s="24">
        <v>-16.464140891932328</v>
      </c>
      <c r="D18" s="25">
        <v>0.26923076923076922</v>
      </c>
      <c r="E18" s="24">
        <v>11.485745356129035</v>
      </c>
      <c r="F18" s="25">
        <v>0.23076923076923078</v>
      </c>
      <c r="G18" s="24">
        <v>-1.0230769230769154</v>
      </c>
    </row>
    <row r="19" spans="1:7" x14ac:dyDescent="0.25">
      <c r="A19" s="3" t="s">
        <v>20</v>
      </c>
      <c r="B19" s="25">
        <v>0.18421052631578946</v>
      </c>
      <c r="C19" s="24">
        <v>-0.38517844866017004</v>
      </c>
      <c r="D19" s="25">
        <v>7.8947368421052627E-2</v>
      </c>
      <c r="E19" s="24">
        <v>-8.0668208110756847</v>
      </c>
      <c r="F19" s="25">
        <v>0.18421052631578946</v>
      </c>
      <c r="G19" s="24">
        <v>3.0210526315789412</v>
      </c>
    </row>
    <row r="20" spans="1:7" x14ac:dyDescent="0.25">
      <c r="A20" s="3" t="s">
        <v>21</v>
      </c>
      <c r="B20" s="25">
        <v>5.3846153846153849E-2</v>
      </c>
      <c r="C20" s="24">
        <v>-14.346872008515765</v>
      </c>
      <c r="D20" s="25">
        <v>0.1076923076923077</v>
      </c>
      <c r="E20" s="24">
        <v>-4.195688334389402</v>
      </c>
      <c r="F20" s="25">
        <v>0.93076923076923079</v>
      </c>
      <c r="G20" s="24">
        <v>51.776923076923076</v>
      </c>
    </row>
    <row r="21" spans="1:7" x14ac:dyDescent="0.25">
      <c r="A21" s="3" t="s">
        <v>22</v>
      </c>
      <c r="B21" s="25">
        <v>0.1</v>
      </c>
      <c r="C21" s="24">
        <v>-5.4099013696824825</v>
      </c>
      <c r="D21" s="25">
        <v>0.2</v>
      </c>
      <c r="E21" s="24">
        <v>-3.5163070988070144E-2</v>
      </c>
      <c r="F21" s="25">
        <v>0.7</v>
      </c>
      <c r="G21" s="24">
        <v>63.2</v>
      </c>
    </row>
    <row r="22" spans="1:7" x14ac:dyDescent="0.25">
      <c r="A22" s="3" t="s">
        <v>23</v>
      </c>
      <c r="B22" s="25">
        <v>7.407407407407407E-2</v>
      </c>
      <c r="C22" s="24">
        <v>-11.07431866376103</v>
      </c>
      <c r="D22" s="25">
        <v>7.407407407407407E-2</v>
      </c>
      <c r="E22" s="24">
        <v>-7.5901137129132934</v>
      </c>
      <c r="F22" s="25">
        <v>0.46296296296296297</v>
      </c>
      <c r="G22" s="24">
        <v>-2.8037037037037029</v>
      </c>
    </row>
    <row r="23" spans="1:7" x14ac:dyDescent="0.25">
      <c r="A23" s="3" t="s">
        <v>24</v>
      </c>
      <c r="B23" s="25">
        <v>0.13953488372093023</v>
      </c>
      <c r="C23" s="24">
        <v>-2.4058186794690908</v>
      </c>
      <c r="D23" s="25">
        <v>0.20930232558139536</v>
      </c>
      <c r="E23" s="24">
        <v>4.7696539887890026</v>
      </c>
      <c r="F23" s="25">
        <v>0.2558139534883721</v>
      </c>
      <c r="G23" s="24">
        <v>-2.8186046511627927</v>
      </c>
    </row>
    <row r="24" spans="1:7" x14ac:dyDescent="0.25">
      <c r="A24" s="3" t="s">
        <v>25</v>
      </c>
      <c r="B24" s="25">
        <v>5.2238805970149252E-2</v>
      </c>
      <c r="C24" s="24">
        <v>-12.674860680813611</v>
      </c>
      <c r="D24" s="25">
        <v>0.20149253731343283</v>
      </c>
      <c r="E24" s="24">
        <v>3.4277415588119946</v>
      </c>
      <c r="F24" s="25">
        <v>0.38805970149253732</v>
      </c>
      <c r="G24" s="24">
        <v>13.805970149253731</v>
      </c>
    </row>
    <row r="25" spans="1:7" x14ac:dyDescent="0.25">
      <c r="A25" s="3" t="s">
        <v>26</v>
      </c>
      <c r="B25" s="25">
        <v>9.7560975609756101E-2</v>
      </c>
      <c r="C25" s="24">
        <v>-9.6147415227609248</v>
      </c>
      <c r="D25" s="25">
        <v>0.14634146341463414</v>
      </c>
      <c r="E25" s="24">
        <v>-0.80068479889771338</v>
      </c>
      <c r="F25" s="25">
        <v>0.14634146341463414</v>
      </c>
      <c r="G25" s="24">
        <v>-5.5658536585365903</v>
      </c>
    </row>
    <row r="26" spans="1:7" x14ac:dyDescent="0.25">
      <c r="A26" s="3" t="s">
        <v>27</v>
      </c>
      <c r="B26" s="25">
        <v>0.1</v>
      </c>
      <c r="C26" s="24">
        <v>-9.7403982954130406</v>
      </c>
      <c r="D26" s="25">
        <v>0.16666666666666666</v>
      </c>
      <c r="E26" s="24">
        <v>1.2190316503921355</v>
      </c>
      <c r="F26" s="25">
        <v>0.43333333333333335</v>
      </c>
      <c r="G26" s="24">
        <v>-6.6666666666664876E-2</v>
      </c>
    </row>
    <row r="27" spans="1:7" x14ac:dyDescent="0.25">
      <c r="A27" s="3" t="s">
        <v>28</v>
      </c>
      <c r="B27" s="25">
        <v>9.3023255813953487E-2</v>
      </c>
      <c r="C27" s="24">
        <v>-9.4164597897239624</v>
      </c>
      <c r="D27" s="25">
        <v>9.3023255813953487E-2</v>
      </c>
      <c r="E27" s="24">
        <v>-7.1880895107190312</v>
      </c>
      <c r="F27" s="25">
        <v>0.37209302325581395</v>
      </c>
      <c r="G27" s="24">
        <v>16.609302325581403</v>
      </c>
    </row>
    <row r="28" spans="1:7" x14ac:dyDescent="0.25">
      <c r="A28" s="3" t="s">
        <v>29</v>
      </c>
      <c r="B28" s="25">
        <v>0.3</v>
      </c>
      <c r="C28" s="24">
        <v>11.958294349492551</v>
      </c>
      <c r="D28" s="25">
        <v>0.2</v>
      </c>
      <c r="E28" s="24">
        <v>1.8482671187047246</v>
      </c>
      <c r="F28" s="25">
        <v>0.2</v>
      </c>
      <c r="G28" s="24">
        <v>6.0999999999999943</v>
      </c>
    </row>
    <row r="29" spans="1:7" x14ac:dyDescent="0.25">
      <c r="A29" s="3" t="s">
        <v>30</v>
      </c>
      <c r="B29" s="25">
        <v>0.22222222222222221</v>
      </c>
      <c r="C29" s="24">
        <v>1.5345590329228942</v>
      </c>
      <c r="D29" s="25">
        <v>0.22222222222222221</v>
      </c>
      <c r="E29" s="24">
        <v>6.8626978170160422</v>
      </c>
      <c r="F29" s="25">
        <v>0</v>
      </c>
      <c r="G29" s="24">
        <v>-21</v>
      </c>
    </row>
    <row r="30" spans="1:7" x14ac:dyDescent="0.25">
      <c r="A30" s="3" t="s">
        <v>31</v>
      </c>
      <c r="B30" s="25">
        <v>7.3170731707317069E-2</v>
      </c>
      <c r="C30" s="24">
        <v>-11.763179636612707</v>
      </c>
      <c r="D30" s="25">
        <v>9.7560975609756101E-2</v>
      </c>
      <c r="E30" s="24">
        <v>-5.6248662586142002</v>
      </c>
      <c r="F30" s="25">
        <v>0.41463414634146339</v>
      </c>
      <c r="G30" s="24">
        <v>-9.3365853658536615</v>
      </c>
    </row>
    <row r="31" spans="1:7" x14ac:dyDescent="0.25">
      <c r="A31" s="3" t="s">
        <v>32</v>
      </c>
      <c r="B31" s="25">
        <v>0</v>
      </c>
      <c r="C31" s="24">
        <v>-15.620595731549916</v>
      </c>
      <c r="D31" s="25">
        <v>0.22222222222222221</v>
      </c>
      <c r="E31" s="24">
        <v>4.7316204674874935</v>
      </c>
      <c r="F31" s="25">
        <v>0</v>
      </c>
      <c r="G31" s="24">
        <v>-9.9000000000000057</v>
      </c>
    </row>
    <row r="32" spans="1:7" x14ac:dyDescent="0.25">
      <c r="A32" s="3" t="s">
        <v>33</v>
      </c>
      <c r="B32" s="25">
        <v>0.10714285714285714</v>
      </c>
      <c r="C32" s="24">
        <v>-7.4707056068863338</v>
      </c>
      <c r="D32" s="25">
        <v>9.5238095238095233E-2</v>
      </c>
      <c r="E32" s="24">
        <v>-6.3604561006994746</v>
      </c>
      <c r="F32" s="25">
        <v>0.52380952380952384</v>
      </c>
      <c r="G32" s="24">
        <v>7.7809523809523826</v>
      </c>
    </row>
    <row r="33" spans="1:7" x14ac:dyDescent="0.25">
      <c r="A33" s="3" t="s">
        <v>34</v>
      </c>
      <c r="B33" s="25">
        <v>6.0606060606060608E-2</v>
      </c>
      <c r="C33" s="24">
        <v>-13.287011617010746</v>
      </c>
      <c r="D33" s="25">
        <v>0.21212121212121213</v>
      </c>
      <c r="E33" s="24">
        <v>4.3569358651554007</v>
      </c>
      <c r="F33" s="25">
        <v>0.66666666666666663</v>
      </c>
      <c r="G33" s="24">
        <v>4.0666666666666629</v>
      </c>
    </row>
    <row r="34" spans="1:7" x14ac:dyDescent="0.25">
      <c r="A34" s="3" t="s">
        <v>35</v>
      </c>
      <c r="B34" s="25">
        <v>8.1218274111675121E-2</v>
      </c>
      <c r="C34" s="24">
        <v>-9.2195821581328854</v>
      </c>
      <c r="D34" s="25">
        <v>0.20304568527918782</v>
      </c>
      <c r="E34" s="24">
        <v>4.2292838363091665</v>
      </c>
      <c r="F34" s="25">
        <v>0.59390862944162437</v>
      </c>
      <c r="G34" s="24">
        <v>14.990862944162437</v>
      </c>
    </row>
    <row r="35" spans="1:7" x14ac:dyDescent="0.25">
      <c r="A35" s="3" t="s">
        <v>36</v>
      </c>
      <c r="B35" s="25">
        <v>8.6538461538461536E-2</v>
      </c>
      <c r="C35" s="24">
        <v>-9.8268349571580114</v>
      </c>
      <c r="D35" s="25">
        <v>0.16346153846153846</v>
      </c>
      <c r="E35" s="24">
        <v>0.48611812823577405</v>
      </c>
      <c r="F35" s="25">
        <v>0.39423076923076922</v>
      </c>
      <c r="G35" s="24">
        <v>2.5230769230769221</v>
      </c>
    </row>
    <row r="36" spans="1:7" x14ac:dyDescent="0.25">
      <c r="A36" s="3" t="s">
        <v>37</v>
      </c>
      <c r="B36" s="25">
        <v>0.2</v>
      </c>
      <c r="C36" s="24">
        <v>0.21624993227322975</v>
      </c>
      <c r="D36" s="25">
        <v>0.3</v>
      </c>
      <c r="E36" s="24">
        <v>15.082534157419483</v>
      </c>
      <c r="F36" s="25">
        <v>0.1</v>
      </c>
      <c r="G36" s="24">
        <v>-5.5999999999999943</v>
      </c>
    </row>
    <row r="37" spans="1:7" x14ac:dyDescent="0.25">
      <c r="A37" s="3" t="s">
        <v>38</v>
      </c>
      <c r="B37" s="25">
        <v>0.12844036697247707</v>
      </c>
      <c r="C37" s="24">
        <v>-5.5666360580432537</v>
      </c>
      <c r="D37" s="25">
        <v>0.20183486238532111</v>
      </c>
      <c r="E37" s="24">
        <v>3.5277344009928155</v>
      </c>
      <c r="F37" s="25">
        <v>0.1743119266055046</v>
      </c>
      <c r="G37" s="24">
        <v>-3.668807339449534</v>
      </c>
    </row>
    <row r="38" spans="1:7" x14ac:dyDescent="0.25">
      <c r="A38" s="3" t="s">
        <v>39</v>
      </c>
      <c r="B38" s="25">
        <v>2.1739130434782608E-2</v>
      </c>
      <c r="C38" s="24">
        <v>-18.111145959234769</v>
      </c>
      <c r="D38" s="25">
        <v>0.15217391304347827</v>
      </c>
      <c r="E38" s="24">
        <v>-0.12494139416496519</v>
      </c>
      <c r="F38" s="25">
        <v>0.2608695652173913</v>
      </c>
      <c r="G38" s="24">
        <v>-8.3130434782608784</v>
      </c>
    </row>
    <row r="39" spans="1:7" x14ac:dyDescent="0.25">
      <c r="A39" s="3" t="s">
        <v>40</v>
      </c>
      <c r="B39" s="25">
        <v>2.0408163265306121E-2</v>
      </c>
      <c r="C39" s="24">
        <v>-15.366890530188703</v>
      </c>
      <c r="D39" s="25">
        <v>0.14285714285714285</v>
      </c>
      <c r="E39" s="24">
        <v>-2.8956137340484025</v>
      </c>
      <c r="F39" s="25">
        <v>0.18367346938775511</v>
      </c>
      <c r="G39" s="24">
        <v>-5.9326530612244852</v>
      </c>
    </row>
    <row r="40" spans="1:7" x14ac:dyDescent="0.25">
      <c r="A40" s="3" t="s">
        <v>41</v>
      </c>
      <c r="B40" s="25">
        <v>0.12790697674418605</v>
      </c>
      <c r="C40" s="24">
        <v>-4.3184988016870678</v>
      </c>
      <c r="D40" s="25">
        <v>6.9767441860465115E-2</v>
      </c>
      <c r="E40" s="24">
        <v>-10.860996881675646</v>
      </c>
      <c r="F40" s="25">
        <v>0.59302325581395354</v>
      </c>
      <c r="G40" s="24">
        <v>35.702325581395364</v>
      </c>
    </row>
    <row r="41" spans="1:7" x14ac:dyDescent="0.25">
      <c r="A41" s="3" t="s">
        <v>42</v>
      </c>
      <c r="B41" s="25">
        <v>0.2</v>
      </c>
      <c r="C41" s="24">
        <v>3.9406903505478015</v>
      </c>
      <c r="D41" s="25">
        <v>0</v>
      </c>
      <c r="E41" s="24">
        <v>-16.825934918669621</v>
      </c>
      <c r="F41" s="25">
        <v>0.2</v>
      </c>
      <c r="G41" s="24">
        <v>-8.0000000000000018</v>
      </c>
    </row>
    <row r="42" spans="1:7" x14ac:dyDescent="0.25">
      <c r="A42" s="3" t="s">
        <v>43</v>
      </c>
      <c r="B42" s="25">
        <v>3.7383177570093455E-2</v>
      </c>
      <c r="C42" s="24">
        <v>-14.45184931975084</v>
      </c>
      <c r="D42" s="25">
        <v>0.14953271028037382</v>
      </c>
      <c r="E42" s="24">
        <v>-2.2463180419246913</v>
      </c>
      <c r="F42" s="25">
        <v>0.50467289719626163</v>
      </c>
      <c r="G42" s="24">
        <v>14.167289719626163</v>
      </c>
    </row>
    <row r="43" spans="1:7" x14ac:dyDescent="0.25">
      <c r="A43" s="3" t="s">
        <v>44</v>
      </c>
      <c r="B43" s="25">
        <v>0</v>
      </c>
      <c r="C43" s="24">
        <v>-20.650488492346991</v>
      </c>
      <c r="D43" s="25">
        <v>0.5</v>
      </c>
      <c r="E43" s="24">
        <v>33.74364546459033</v>
      </c>
      <c r="F43" s="25">
        <v>0</v>
      </c>
      <c r="G43" s="24">
        <v>-18</v>
      </c>
    </row>
    <row r="44" spans="1:7" x14ac:dyDescent="0.25">
      <c r="A44" s="3" t="s">
        <v>45</v>
      </c>
      <c r="B44" s="25">
        <v>4.7619047619047616E-2</v>
      </c>
      <c r="C44" s="24">
        <v>-13.806524160334572</v>
      </c>
      <c r="D44" s="25">
        <v>0.14285714285714285</v>
      </c>
      <c r="E44" s="24">
        <v>-1.7385360298152519</v>
      </c>
      <c r="F44" s="25">
        <v>0.30952380952380953</v>
      </c>
      <c r="G44" s="24">
        <v>4.7523809523809524</v>
      </c>
    </row>
    <row r="45" spans="1:7" x14ac:dyDescent="0.25">
      <c r="A45" s="3" t="s">
        <v>46</v>
      </c>
      <c r="B45" s="25">
        <v>4.1800643086816719E-2</v>
      </c>
      <c r="C45" s="24">
        <v>-17.436283759473092</v>
      </c>
      <c r="D45" s="25">
        <v>0.13504823151125403</v>
      </c>
      <c r="E45" s="24">
        <v>1.2527986547690286</v>
      </c>
      <c r="F45" s="25">
        <v>0.61736334405144699</v>
      </c>
      <c r="G45" s="24">
        <v>3.7363344051447034</v>
      </c>
    </row>
    <row r="46" spans="1:7" x14ac:dyDescent="0.25">
      <c r="A46" s="3" t="s">
        <v>47</v>
      </c>
      <c r="B46" s="25">
        <v>0.24</v>
      </c>
      <c r="C46" s="24">
        <v>-0.94303885757389405</v>
      </c>
      <c r="D46" s="25">
        <v>0.24</v>
      </c>
      <c r="E46" s="24">
        <v>13.216487215388034</v>
      </c>
      <c r="F46" s="25">
        <v>0.24</v>
      </c>
      <c r="G46" s="24">
        <v>2.2999999999999963</v>
      </c>
    </row>
    <row r="47" spans="1:7" x14ac:dyDescent="0.25">
      <c r="A47" s="3" t="s">
        <v>48</v>
      </c>
      <c r="B47" s="25">
        <v>0.2</v>
      </c>
      <c r="C47" s="24">
        <v>4.806659480100528</v>
      </c>
      <c r="D47" s="25">
        <v>0</v>
      </c>
      <c r="E47" s="24">
        <v>-18.782886148454381</v>
      </c>
      <c r="F47" s="25">
        <v>0</v>
      </c>
      <c r="G47" s="24">
        <v>-7.200000000000002</v>
      </c>
    </row>
    <row r="48" spans="1:7" x14ac:dyDescent="0.25">
      <c r="A48" s="3" t="s">
        <v>49</v>
      </c>
      <c r="B48" s="25">
        <v>6.4516129032258063E-2</v>
      </c>
      <c r="C48" s="24">
        <v>-11.865777568528578</v>
      </c>
      <c r="D48" s="25">
        <v>0.16129032258064516</v>
      </c>
      <c r="E48" s="24">
        <v>1.0843629514509567</v>
      </c>
      <c r="F48" s="25">
        <v>0.54838709677419351</v>
      </c>
      <c r="G48" s="24">
        <v>16.638709677419349</v>
      </c>
    </row>
    <row r="49" spans="1:7" x14ac:dyDescent="0.25">
      <c r="A49" s="3" t="s">
        <v>50</v>
      </c>
      <c r="B49" s="25">
        <v>4.2253521126760563E-2</v>
      </c>
      <c r="C49" s="24">
        <v>-14.305511906441982</v>
      </c>
      <c r="D49" s="25">
        <v>0.21126760563380281</v>
      </c>
      <c r="E49" s="24">
        <v>6.0314492719578308</v>
      </c>
      <c r="F49" s="25">
        <v>0.18309859154929578</v>
      </c>
      <c r="G49" s="24">
        <v>-13.190140845070422</v>
      </c>
    </row>
    <row r="50" spans="1:7" x14ac:dyDescent="0.25">
      <c r="A50" s="3" t="s">
        <v>51</v>
      </c>
      <c r="B50" s="25">
        <v>7.6923076923076927E-2</v>
      </c>
      <c r="C50" s="24">
        <v>-9.0571097142366135</v>
      </c>
      <c r="D50" s="25">
        <v>7.6923076923076927E-2</v>
      </c>
      <c r="E50" s="24">
        <v>-11.683306197490662</v>
      </c>
      <c r="F50" s="25">
        <v>0.23076923076923078</v>
      </c>
      <c r="G50" s="24">
        <v>15.076923076923077</v>
      </c>
    </row>
    <row r="51" spans="1:7" x14ac:dyDescent="0.25">
      <c r="A51" s="3" t="s">
        <v>52</v>
      </c>
      <c r="B51" s="25">
        <v>0.11764705882352941</v>
      </c>
      <c r="C51" s="24">
        <v>-6.4695504686751528</v>
      </c>
      <c r="D51" s="25">
        <v>0.13725490196078433</v>
      </c>
      <c r="E51" s="24">
        <v>-2.7417480521796405</v>
      </c>
      <c r="F51" s="25">
        <v>0.19607843137254902</v>
      </c>
      <c r="G51" s="24">
        <v>0.90784313725489896</v>
      </c>
    </row>
    <row r="52" spans="1:7" x14ac:dyDescent="0.25">
      <c r="A52" s="3" t="s">
        <v>53</v>
      </c>
      <c r="B52" s="25">
        <v>0</v>
      </c>
      <c r="C52" s="24">
        <v>-19.66442005837969</v>
      </c>
      <c r="D52" s="25">
        <v>0</v>
      </c>
      <c r="E52" s="24">
        <v>-15.741518422646914</v>
      </c>
      <c r="F52" s="25">
        <v>0</v>
      </c>
      <c r="G52" s="24">
        <v>-15.900000000000006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</vt:lpstr>
      <vt:lpstr>Work2</vt:lpstr>
      <vt:lpstr>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2021-05-26T20:24:16Z</dcterms:created>
  <dcterms:modified xsi:type="dcterms:W3CDTF">2021-05-26T20:52:39Z</dcterms:modified>
</cp:coreProperties>
</file>