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1965D517-532F-46B2-A73B-874E53A2E4A0}" xr6:coauthVersionLast="36" xr6:coauthVersionMax="36" xr10:uidLastSave="{00000000-0000-0000-0000-000000000000}"/>
  <bookViews>
    <workbookView xWindow="0" yWindow="0" windowWidth="28770" windowHeight="11580" activeTab="1" xr2:uid="{0D96E657-26F1-4094-992E-6C223FA248C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2" l="1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46" i="2"/>
  <c r="K46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5" i="2"/>
  <c r="K45" i="2"/>
  <c r="L44" i="2"/>
  <c r="K44" i="2"/>
  <c r="L43" i="2"/>
  <c r="K43" i="2"/>
  <c r="L42" i="2"/>
  <c r="K41" i="2"/>
  <c r="K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K40" i="2" s="1"/>
  <c r="J39" i="2"/>
  <c r="I39" i="2"/>
  <c r="K39" i="2" s="1"/>
  <c r="J38" i="2"/>
  <c r="I38" i="2"/>
  <c r="K38" i="2" s="1"/>
  <c r="J37" i="2"/>
  <c r="I37" i="2"/>
  <c r="K37" i="2" s="1"/>
  <c r="J36" i="2"/>
  <c r="I36" i="2"/>
  <c r="K36" i="2" s="1"/>
  <c r="J35" i="2"/>
  <c r="I35" i="2"/>
  <c r="K35" i="2" s="1"/>
  <c r="J34" i="2"/>
  <c r="I34" i="2"/>
  <c r="K34" i="2" s="1"/>
  <c r="J33" i="2"/>
  <c r="I33" i="2"/>
  <c r="K33" i="2" s="1"/>
  <c r="J32" i="2"/>
  <c r="I32" i="2"/>
  <c r="K32" i="2" s="1"/>
  <c r="J31" i="2"/>
  <c r="I31" i="2"/>
  <c r="K31" i="2" s="1"/>
  <c r="J30" i="2"/>
  <c r="I30" i="2"/>
  <c r="K30" i="2" s="1"/>
  <c r="J29" i="2"/>
  <c r="I29" i="2"/>
  <c r="K29" i="2" s="1"/>
  <c r="J28" i="2"/>
  <c r="I28" i="2"/>
  <c r="K28" i="2" s="1"/>
  <c r="J27" i="2"/>
  <c r="I27" i="2"/>
  <c r="K27" i="2" s="1"/>
  <c r="J26" i="2"/>
  <c r="I26" i="2"/>
  <c r="K26" i="2" s="1"/>
  <c r="J25" i="2"/>
  <c r="I25" i="2"/>
  <c r="K25" i="2" s="1"/>
  <c r="J24" i="2"/>
  <c r="I24" i="2"/>
  <c r="K24" i="2" s="1"/>
  <c r="J23" i="2"/>
  <c r="I23" i="2"/>
  <c r="K23" i="2" s="1"/>
  <c r="J22" i="2"/>
  <c r="I22" i="2"/>
  <c r="K22" i="2" s="1"/>
  <c r="J21" i="2"/>
  <c r="I21" i="2"/>
  <c r="K21" i="2" s="1"/>
  <c r="J20" i="2"/>
  <c r="I20" i="2"/>
  <c r="K20" i="2" s="1"/>
  <c r="J19" i="2"/>
  <c r="I19" i="2"/>
  <c r="K19" i="2" s="1"/>
  <c r="J18" i="2"/>
  <c r="I18" i="2"/>
  <c r="K18" i="2" s="1"/>
  <c r="J17" i="2"/>
  <c r="I17" i="2"/>
  <c r="K17" i="2" s="1"/>
  <c r="J16" i="2"/>
  <c r="I16" i="2"/>
  <c r="K16" i="2" s="1"/>
  <c r="J15" i="2"/>
  <c r="I15" i="2"/>
  <c r="K15" i="2" s="1"/>
  <c r="J14" i="2"/>
  <c r="I14" i="2"/>
  <c r="K14" i="2" s="1"/>
  <c r="J13" i="2"/>
  <c r="I13" i="2"/>
  <c r="K13" i="2" s="1"/>
  <c r="J12" i="2"/>
  <c r="I12" i="2"/>
  <c r="K12" i="2" s="1"/>
  <c r="J11" i="2"/>
  <c r="I11" i="2"/>
  <c r="K11" i="2" s="1"/>
  <c r="J10" i="2"/>
  <c r="I10" i="2"/>
  <c r="K10" i="2" s="1"/>
  <c r="J9" i="2"/>
  <c r="I9" i="2"/>
  <c r="K9" i="2" s="1"/>
  <c r="J8" i="2"/>
  <c r="I8" i="2"/>
  <c r="K8" i="2" s="1"/>
  <c r="J7" i="2"/>
  <c r="I7" i="2"/>
  <c r="K7" i="2" s="1"/>
  <c r="J6" i="2"/>
  <c r="I6" i="2"/>
  <c r="K6" i="2" s="1"/>
  <c r="J5" i="2"/>
  <c r="I5" i="2"/>
  <c r="K5" i="2" s="1"/>
  <c r="J4" i="2"/>
  <c r="I4" i="2"/>
  <c r="K4" i="2" s="1"/>
  <c r="J3" i="2"/>
  <c r="I3" i="2"/>
  <c r="K3" i="2" s="1"/>
</calcChain>
</file>

<file path=xl/sharedStrings.xml><?xml version="1.0" encoding="utf-8"?>
<sst xmlns="http://schemas.openxmlformats.org/spreadsheetml/2006/main" count="290" uniqueCount="122">
  <si>
    <t>STATE</t>
  </si>
  <si>
    <t>1999-2020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</si>
  <si>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</si>
  <si>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</si>
  <si>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</si>
  <si>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</si>
  <si>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</si>
  <si>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</si>
  <si>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</si>
  <si>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</si>
  <si>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</si>
  <si>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</si>
  <si>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</si>
  <si>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</si>
  <si>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</si>
  <si>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</si>
  <si>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</si>
  <si>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</si>
  <si>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</si>
  <si>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</si>
  <si>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</si>
  <si>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</si>
  <si>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</si>
  <si>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</si>
  <si>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</si>
  <si>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</si>
  <si>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</si>
  <si>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</si>
  <si>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</si>
  <si>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</si>
  <si>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</si>
  <si>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</si>
  <si>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</si>
  <si>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</si>
  <si>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</si>
  <si>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</si>
  <si>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</si>
  <si>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</si>
  <si>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</si>
  <si>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</si>
  <si>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</si>
  <si>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</si>
  <si>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</si>
  <si>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</si>
  <si>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</si>
  <si>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</si>
  <si>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</si>
  <si>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</si>
  <si>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</si>
  <si>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</si>
  <si>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</si>
  <si>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</si>
  <si>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</si>
  <si>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</si>
  <si>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</si>
  <si>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</si>
  <si>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 Is</t>
  </si>
  <si>
    <t>N Mariana Is</t>
  </si>
  <si>
    <t>Virgin Islands</t>
  </si>
  <si>
    <t>USA TOTAL</t>
  </si>
  <si>
    <t>Total Obligated Funds to Bike/Ped Projects</t>
  </si>
  <si>
    <t>Average Annual Spending Per Capita on Bike/Ped Projects</t>
  </si>
  <si>
    <t>Percentage Change in Average Annual Spending Per Capita on Bike/Ped Projects</t>
  </si>
  <si>
    <t>Between 3-year averages</t>
  </si>
  <si>
    <t>FY2015-2017</t>
  </si>
  <si>
    <t>FY2018-2020</t>
  </si>
  <si>
    <t/>
  </si>
  <si>
    <t>Total</t>
  </si>
  <si>
    <t>4,876,250</t>
  </si>
  <si>
    <t>737,068</t>
  </si>
  <si>
    <t>7,050,299</t>
  </si>
  <si>
    <t>2,999,370</t>
  </si>
  <si>
    <t>39,283,497</t>
  </si>
  <si>
    <t>5,610,349</t>
  </si>
  <si>
    <t>3,575,074</t>
  </si>
  <si>
    <t>957,248</t>
  </si>
  <si>
    <t>District of Columbia</t>
  </si>
  <si>
    <t>692,683</t>
  </si>
  <si>
    <t>20,901,636</t>
  </si>
  <si>
    <t>10,403,847</t>
  </si>
  <si>
    <t>1,422,094</t>
  </si>
  <si>
    <t>1,717,750</t>
  </si>
  <si>
    <t>12,770,631</t>
  </si>
  <si>
    <t>6,665,703</t>
  </si>
  <si>
    <t>3,139,508</t>
  </si>
  <si>
    <t>2,910,652</t>
  </si>
  <si>
    <t>4,449,052</t>
  </si>
  <si>
    <t>4,664,362</t>
  </si>
  <si>
    <t>1,335,492</t>
  </si>
  <si>
    <t>6,018,848</t>
  </si>
  <si>
    <t>6,850,553</t>
  </si>
  <si>
    <t>9,965,265</t>
  </si>
  <si>
    <t>5,563,378</t>
  </si>
  <si>
    <t>2,984,418</t>
  </si>
  <si>
    <t>6,104,910</t>
  </si>
  <si>
    <t>1,050,649</t>
  </si>
  <si>
    <t>1,914,571</t>
  </si>
  <si>
    <t>2,972,382</t>
  </si>
  <si>
    <t>1,348,124</t>
  </si>
  <si>
    <t>8,878,503</t>
  </si>
  <si>
    <t>2,092,454</t>
  </si>
  <si>
    <t>19,572,319</t>
  </si>
  <si>
    <t>10,264,876</t>
  </si>
  <si>
    <t>756,717</t>
  </si>
  <si>
    <t>11,655,397</t>
  </si>
  <si>
    <t>3,932,870</t>
  </si>
  <si>
    <t>4,129,803</t>
  </si>
  <si>
    <t>12,791,530</t>
  </si>
  <si>
    <t>1,057,231</t>
  </si>
  <si>
    <t>5,020,806</t>
  </si>
  <si>
    <t>870,638</t>
  </si>
  <si>
    <t>6,709,356</t>
  </si>
  <si>
    <t>28,260,856</t>
  </si>
  <si>
    <t>3,096,848</t>
  </si>
  <si>
    <t>624,313</t>
  </si>
  <si>
    <t>8,454,463</t>
  </si>
  <si>
    <t>7,404,107</t>
  </si>
  <si>
    <t>1,817,305</t>
  </si>
  <si>
    <t>5,790,716</t>
  </si>
  <si>
    <t>581,024</t>
  </si>
  <si>
    <t>3,318,447</t>
  </si>
  <si>
    <t>Estimate; Total (2019 B01003 5-year population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</si>
</sst>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9" formatCode="0.0%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9"/>
      <color rgb="FF000000"/>
      <name val="Arial"/>
      <family val="2"/>
    </font>
    <font>
      <sz val="9.9"/>
      <color rgb="FF000000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8" fontId="3" fillId="2" borderId="1" xfId="0" applyNumberFormat="1" applyFont="1" applyFill="1" applyBorder="1" applyAlignment="1">
      <alignment horizontal="right" vertical="top" wrapText="1"/>
    </xf>
    <xf numFmtId="6" fontId="3" fillId="2" borderId="1" xfId="0" applyNumberFormat="1" applyFont="1" applyFill="1" applyBorder="1" applyAlignment="1">
      <alignment horizontal="right" vertical="top" wrapText="1"/>
    </xf>
    <xf numFmtId="6" fontId="0" fillId="0" borderId="0" xfId="0" applyNumberFormat="1"/>
    <xf numFmtId="8" fontId="0" fillId="0" borderId="0" xfId="0" applyNumberFormat="1"/>
    <xf numFmtId="0" fontId="1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69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C9C7-BCD5-4232-B48A-60546A2AB8F0}">
  <dimension ref="A1:Y58"/>
  <sheetViews>
    <sheetView zoomScale="70" zoomScaleNormal="70" workbookViewId="0">
      <selection activeCell="C27" sqref="A1:Y58"/>
    </sheetView>
  </sheetViews>
  <sheetFormatPr defaultRowHeight="15" x14ac:dyDescent="0.25"/>
  <cols>
    <col min="2" max="25" width="17.5703125" customWidth="1"/>
  </cols>
  <sheetData>
    <row r="1" spans="1:25" ht="26.25" thickBot="1" x14ac:dyDescent="0.3">
      <c r="A1" s="1" t="s">
        <v>0</v>
      </c>
      <c r="B1" s="1" t="s">
        <v>1</v>
      </c>
      <c r="C1" s="1">
        <v>2020</v>
      </c>
      <c r="D1" s="1">
        <v>2019</v>
      </c>
      <c r="E1" s="1">
        <v>2018</v>
      </c>
      <c r="F1" s="1">
        <v>2017</v>
      </c>
      <c r="G1" s="1">
        <v>2016</v>
      </c>
      <c r="H1" s="1">
        <v>2015</v>
      </c>
      <c r="I1" s="1">
        <v>2014</v>
      </c>
      <c r="J1" s="1">
        <v>2013</v>
      </c>
      <c r="K1" s="1">
        <v>2012</v>
      </c>
      <c r="L1" s="1">
        <v>2011</v>
      </c>
      <c r="M1" s="1">
        <v>2010</v>
      </c>
      <c r="N1" s="1" t="s">
        <v>0</v>
      </c>
      <c r="O1" s="1">
        <v>2009</v>
      </c>
      <c r="P1" s="1">
        <v>2008</v>
      </c>
      <c r="Q1" s="1">
        <v>2007</v>
      </c>
      <c r="R1" s="1">
        <v>2006</v>
      </c>
      <c r="S1" s="1">
        <v>2005</v>
      </c>
      <c r="T1" s="1">
        <v>2004</v>
      </c>
      <c r="U1" s="1">
        <v>2003</v>
      </c>
      <c r="V1" s="1">
        <v>2002</v>
      </c>
      <c r="W1" s="1">
        <v>2001</v>
      </c>
      <c r="X1" s="1">
        <v>2000</v>
      </c>
      <c r="Y1" s="1">
        <v>1999</v>
      </c>
    </row>
    <row r="2" spans="1:25" ht="15.75" thickBot="1" x14ac:dyDescent="0.3">
      <c r="A2" s="1" t="s">
        <v>2</v>
      </c>
      <c r="B2" s="2">
        <v>241294983.80000001</v>
      </c>
      <c r="C2" s="2">
        <v>10965252.32</v>
      </c>
      <c r="D2" s="3">
        <v>17760865</v>
      </c>
      <c r="E2" s="3">
        <v>12983108</v>
      </c>
      <c r="F2" s="3">
        <v>13984051</v>
      </c>
      <c r="G2" s="2">
        <v>26378807.469999999</v>
      </c>
      <c r="H2" s="3">
        <v>22686566</v>
      </c>
      <c r="I2" s="3">
        <v>4439563</v>
      </c>
      <c r="J2" s="3">
        <v>6411891</v>
      </c>
      <c r="K2" s="3">
        <v>8149106</v>
      </c>
      <c r="L2" s="3">
        <v>6743057</v>
      </c>
      <c r="M2" s="3">
        <v>22927676</v>
      </c>
      <c r="N2" s="1" t="s">
        <v>2</v>
      </c>
      <c r="O2" s="3">
        <v>10375606</v>
      </c>
      <c r="P2" s="3">
        <v>8838786</v>
      </c>
      <c r="Q2" s="3">
        <v>10157603</v>
      </c>
      <c r="R2" s="3">
        <v>5295335</v>
      </c>
      <c r="S2" s="3">
        <v>9283737</v>
      </c>
      <c r="T2" s="3">
        <v>12260643</v>
      </c>
      <c r="U2" s="3">
        <v>7734306</v>
      </c>
      <c r="V2" s="3">
        <v>6942058</v>
      </c>
      <c r="W2" s="3">
        <v>7424174</v>
      </c>
      <c r="X2" s="3">
        <v>5774970</v>
      </c>
      <c r="Y2" s="3">
        <v>3777824</v>
      </c>
    </row>
    <row r="3" spans="1:25" ht="15.75" thickBot="1" x14ac:dyDescent="0.3">
      <c r="A3" s="1" t="s">
        <v>3</v>
      </c>
      <c r="B3" s="2">
        <v>193893655.72</v>
      </c>
      <c r="C3" s="2">
        <v>1078760.47</v>
      </c>
      <c r="D3" s="3">
        <v>5449220</v>
      </c>
      <c r="E3" s="3">
        <v>10933139</v>
      </c>
      <c r="F3" s="3">
        <v>9578534</v>
      </c>
      <c r="G3" s="2">
        <v>5723244.9199999999</v>
      </c>
      <c r="H3" s="3">
        <v>6242196</v>
      </c>
      <c r="I3" s="3">
        <v>11476111</v>
      </c>
      <c r="J3" s="3">
        <v>8893140</v>
      </c>
      <c r="K3" s="3">
        <v>4967919</v>
      </c>
      <c r="L3" s="3">
        <v>6239828</v>
      </c>
      <c r="M3" s="3">
        <v>10771569</v>
      </c>
      <c r="N3" s="1" t="s">
        <v>3</v>
      </c>
      <c r="O3" s="3">
        <v>12867533</v>
      </c>
      <c r="P3" s="3">
        <v>10333093</v>
      </c>
      <c r="Q3" s="3">
        <v>5780411</v>
      </c>
      <c r="R3" s="3">
        <v>6166648</v>
      </c>
      <c r="S3" s="3">
        <v>6844349</v>
      </c>
      <c r="T3" s="3">
        <v>11250386</v>
      </c>
      <c r="U3" s="3">
        <v>17642602</v>
      </c>
      <c r="V3" s="3">
        <v>14909119</v>
      </c>
      <c r="W3" s="3">
        <v>9034324</v>
      </c>
      <c r="X3" s="3">
        <v>10607384</v>
      </c>
      <c r="Y3" s="3">
        <v>7104146</v>
      </c>
    </row>
    <row r="4" spans="1:25" ht="15.75" thickBot="1" x14ac:dyDescent="0.3">
      <c r="A4" s="1" t="s">
        <v>4</v>
      </c>
      <c r="B4" s="2">
        <v>269500014.27999997</v>
      </c>
      <c r="C4" s="2">
        <v>8660237.1199999992</v>
      </c>
      <c r="D4" s="3">
        <v>5832411</v>
      </c>
      <c r="E4" s="3">
        <v>14919111</v>
      </c>
      <c r="F4" s="3">
        <v>12184294</v>
      </c>
      <c r="G4" s="2">
        <v>18535771.949999999</v>
      </c>
      <c r="H4" s="3">
        <v>21470273</v>
      </c>
      <c r="I4" s="3">
        <v>16824016</v>
      </c>
      <c r="J4" s="3">
        <v>11560363</v>
      </c>
      <c r="K4" s="3">
        <v>11160289</v>
      </c>
      <c r="L4" s="3">
        <v>9991060</v>
      </c>
      <c r="M4" s="3">
        <v>12823348</v>
      </c>
      <c r="N4" s="1" t="s">
        <v>4</v>
      </c>
      <c r="O4" s="3">
        <v>27683562</v>
      </c>
      <c r="P4" s="3">
        <v>13849557</v>
      </c>
      <c r="Q4" s="3">
        <v>16282843</v>
      </c>
      <c r="R4" s="3">
        <v>13942507</v>
      </c>
      <c r="S4" s="3">
        <v>12031795</v>
      </c>
      <c r="T4" s="3">
        <v>14767968</v>
      </c>
      <c r="U4" s="3">
        <v>12359479</v>
      </c>
      <c r="V4" s="3">
        <v>1859433</v>
      </c>
      <c r="W4" s="3">
        <v>4014089</v>
      </c>
      <c r="X4" s="3">
        <v>3685592</v>
      </c>
      <c r="Y4" s="3">
        <v>5062015</v>
      </c>
    </row>
    <row r="5" spans="1:25" ht="15.75" thickBot="1" x14ac:dyDescent="0.3">
      <c r="A5" s="1" t="s">
        <v>5</v>
      </c>
      <c r="B5" s="2">
        <v>151254907</v>
      </c>
      <c r="C5" s="2">
        <v>9921328</v>
      </c>
      <c r="D5" s="3">
        <v>8572168</v>
      </c>
      <c r="E5" s="3">
        <v>12017091</v>
      </c>
      <c r="F5" s="3">
        <v>9992792</v>
      </c>
      <c r="G5" s="2">
        <v>5742592</v>
      </c>
      <c r="H5" s="3">
        <v>2607496</v>
      </c>
      <c r="I5" s="3">
        <v>3819207</v>
      </c>
      <c r="J5" s="3">
        <v>5773502</v>
      </c>
      <c r="K5" s="3">
        <v>15488311</v>
      </c>
      <c r="L5" s="3">
        <v>2688271</v>
      </c>
      <c r="M5" s="3">
        <v>7006504</v>
      </c>
      <c r="N5" s="1" t="s">
        <v>5</v>
      </c>
      <c r="O5" s="3">
        <v>3285023</v>
      </c>
      <c r="P5" s="3">
        <v>7833076</v>
      </c>
      <c r="Q5" s="3">
        <v>1069271</v>
      </c>
      <c r="R5" s="3">
        <v>7276781</v>
      </c>
      <c r="S5" s="3">
        <v>1844755</v>
      </c>
      <c r="T5" s="3">
        <v>7288971</v>
      </c>
      <c r="U5" s="3">
        <v>8844060</v>
      </c>
      <c r="V5" s="3">
        <v>7723694</v>
      </c>
      <c r="W5" s="3">
        <v>14298799</v>
      </c>
      <c r="X5" s="3">
        <v>5594444</v>
      </c>
      <c r="Y5" s="3">
        <v>2566771</v>
      </c>
    </row>
    <row r="6" spans="1:25" ht="26.25" thickBot="1" x14ac:dyDescent="0.3">
      <c r="A6" s="1" t="s">
        <v>6</v>
      </c>
      <c r="B6" s="2">
        <v>1457674211.47</v>
      </c>
      <c r="C6" s="2">
        <v>89058656.5</v>
      </c>
      <c r="D6" s="3">
        <v>61311020</v>
      </c>
      <c r="E6" s="3">
        <v>91322995</v>
      </c>
      <c r="F6" s="3">
        <v>132642819</v>
      </c>
      <c r="G6" s="2">
        <v>105718561.62</v>
      </c>
      <c r="H6" s="3">
        <v>82700570</v>
      </c>
      <c r="I6" s="3">
        <v>81931646</v>
      </c>
      <c r="J6" s="3">
        <v>65341532</v>
      </c>
      <c r="K6" s="3">
        <v>141605320</v>
      </c>
      <c r="L6" s="3">
        <v>44981254</v>
      </c>
      <c r="M6" s="3">
        <v>72641049</v>
      </c>
      <c r="N6" s="1" t="s">
        <v>6</v>
      </c>
      <c r="O6" s="3">
        <v>137337715</v>
      </c>
      <c r="P6" s="3">
        <v>64541104</v>
      </c>
      <c r="Q6" s="3">
        <v>53727866</v>
      </c>
      <c r="R6" s="3">
        <v>31228483</v>
      </c>
      <c r="S6" s="3">
        <v>29638888</v>
      </c>
      <c r="T6" s="3">
        <v>50023938</v>
      </c>
      <c r="U6" s="3">
        <v>19262466</v>
      </c>
      <c r="V6" s="3">
        <v>37698944</v>
      </c>
      <c r="W6" s="3">
        <v>28850925</v>
      </c>
      <c r="X6" s="3">
        <v>31725549</v>
      </c>
      <c r="Y6" s="3">
        <v>4382911</v>
      </c>
    </row>
    <row r="7" spans="1:25" ht="26.25" thickBot="1" x14ac:dyDescent="0.3">
      <c r="A7" s="1" t="s">
        <v>7</v>
      </c>
      <c r="B7" s="2">
        <v>213283023.16</v>
      </c>
      <c r="C7" s="2">
        <v>11940979</v>
      </c>
      <c r="D7" s="3">
        <v>7467448</v>
      </c>
      <c r="E7" s="3">
        <v>12736673</v>
      </c>
      <c r="F7" s="3">
        <v>26436877</v>
      </c>
      <c r="G7" s="2">
        <v>15635194.32</v>
      </c>
      <c r="H7" s="3">
        <v>14543434</v>
      </c>
      <c r="I7" s="3">
        <v>8374494</v>
      </c>
      <c r="J7" s="3">
        <v>8392322</v>
      </c>
      <c r="K7" s="3">
        <v>3998537</v>
      </c>
      <c r="L7" s="3">
        <v>10518772</v>
      </c>
      <c r="M7" s="3">
        <v>15576688</v>
      </c>
      <c r="N7" s="1" t="s">
        <v>7</v>
      </c>
      <c r="O7" s="3">
        <v>23623813</v>
      </c>
      <c r="P7" s="3">
        <v>6950269</v>
      </c>
      <c r="Q7" s="3">
        <v>3268273</v>
      </c>
      <c r="R7" s="3">
        <v>7882169</v>
      </c>
      <c r="S7" s="3">
        <v>4728653</v>
      </c>
      <c r="T7" s="3">
        <v>5400340</v>
      </c>
      <c r="U7" s="3">
        <v>8776231</v>
      </c>
      <c r="V7" s="3">
        <v>3804446</v>
      </c>
      <c r="W7" s="3">
        <v>5651120</v>
      </c>
      <c r="X7" s="3">
        <v>2454282</v>
      </c>
      <c r="Y7" s="3">
        <v>5122009</v>
      </c>
    </row>
    <row r="8" spans="1:25" ht="26.25" thickBot="1" x14ac:dyDescent="0.3">
      <c r="A8" s="1" t="s">
        <v>8</v>
      </c>
      <c r="B8" s="2">
        <v>173083616</v>
      </c>
      <c r="C8" s="2">
        <v>8928895.5399999991</v>
      </c>
      <c r="D8" s="3">
        <v>23988103</v>
      </c>
      <c r="E8" s="3">
        <v>3256256</v>
      </c>
      <c r="F8" s="3">
        <v>7165551</v>
      </c>
      <c r="G8" s="2">
        <v>8716716.7899999991</v>
      </c>
      <c r="H8" s="3">
        <v>17093437</v>
      </c>
      <c r="I8" s="3">
        <v>14159601</v>
      </c>
      <c r="J8" s="3">
        <v>7924351</v>
      </c>
      <c r="K8" s="3">
        <v>13231552</v>
      </c>
      <c r="L8" s="3">
        <v>5870336</v>
      </c>
      <c r="M8" s="3">
        <v>13870969</v>
      </c>
      <c r="N8" s="1" t="s">
        <v>8</v>
      </c>
      <c r="O8" s="3">
        <v>4711475</v>
      </c>
      <c r="P8" s="3">
        <v>12233736</v>
      </c>
      <c r="Q8" s="3">
        <v>6497096</v>
      </c>
      <c r="R8" s="3">
        <v>1259690</v>
      </c>
      <c r="S8" s="3">
        <v>4510831</v>
      </c>
      <c r="T8" s="3">
        <v>4151598</v>
      </c>
      <c r="U8" s="3">
        <v>2493240</v>
      </c>
      <c r="V8" s="3">
        <v>6379138</v>
      </c>
      <c r="W8" s="3">
        <v>470507</v>
      </c>
      <c r="X8" s="3">
        <v>4026974</v>
      </c>
      <c r="Y8" s="3">
        <v>2143563</v>
      </c>
    </row>
    <row r="9" spans="1:25" ht="26.25" thickBot="1" x14ac:dyDescent="0.3">
      <c r="A9" s="1" t="s">
        <v>9</v>
      </c>
      <c r="B9" s="2">
        <v>122603358.58</v>
      </c>
      <c r="C9" s="2">
        <v>4827589.1100000003</v>
      </c>
      <c r="D9" s="3">
        <v>3472341</v>
      </c>
      <c r="E9" s="3">
        <v>9689411</v>
      </c>
      <c r="F9" s="3">
        <v>11303129</v>
      </c>
      <c r="G9" s="2">
        <v>6144490.7699999996</v>
      </c>
      <c r="H9" s="3">
        <v>4588262</v>
      </c>
      <c r="I9" s="3">
        <v>11152331</v>
      </c>
      <c r="J9" s="3">
        <v>3405417</v>
      </c>
      <c r="K9" s="3">
        <v>8217777</v>
      </c>
      <c r="L9" s="3">
        <v>3025292</v>
      </c>
      <c r="M9" s="3">
        <v>4967302</v>
      </c>
      <c r="N9" s="1" t="s">
        <v>9</v>
      </c>
      <c r="O9" s="3">
        <v>15017435</v>
      </c>
      <c r="P9" s="3">
        <v>1923604</v>
      </c>
      <c r="Q9" s="3">
        <v>4246938</v>
      </c>
      <c r="R9" s="3">
        <v>8931579</v>
      </c>
      <c r="S9" s="3">
        <v>2496607</v>
      </c>
      <c r="T9" s="3">
        <v>4185223</v>
      </c>
      <c r="U9" s="3">
        <v>3246935</v>
      </c>
      <c r="V9" s="3">
        <v>4409780</v>
      </c>
      <c r="W9" s="3">
        <v>2071445</v>
      </c>
      <c r="X9" s="3">
        <v>2443456</v>
      </c>
      <c r="Y9" s="3">
        <v>2837015</v>
      </c>
    </row>
    <row r="10" spans="1:25" ht="39" thickBot="1" x14ac:dyDescent="0.3">
      <c r="A10" s="1" t="s">
        <v>10</v>
      </c>
      <c r="B10" s="2">
        <v>105326646.27</v>
      </c>
      <c r="C10" s="2">
        <v>3819259.69</v>
      </c>
      <c r="D10" s="3">
        <v>-311560</v>
      </c>
      <c r="E10" s="3">
        <v>11868691</v>
      </c>
      <c r="F10" s="3">
        <v>533969</v>
      </c>
      <c r="G10" s="2">
        <v>5511158.6399999997</v>
      </c>
      <c r="H10" s="3">
        <v>586505</v>
      </c>
      <c r="I10" s="3">
        <v>4365844</v>
      </c>
      <c r="J10" s="3">
        <v>19857623</v>
      </c>
      <c r="K10" s="3">
        <v>2089869</v>
      </c>
      <c r="L10" s="3">
        <v>13414918</v>
      </c>
      <c r="M10" s="3">
        <v>5670625</v>
      </c>
      <c r="N10" s="1" t="s">
        <v>10</v>
      </c>
      <c r="O10" s="3">
        <v>12704314</v>
      </c>
      <c r="P10" s="3">
        <v>7934781</v>
      </c>
      <c r="Q10" s="3">
        <v>3841831</v>
      </c>
      <c r="R10" s="3">
        <v>6615048</v>
      </c>
      <c r="S10" s="3">
        <v>2764684</v>
      </c>
      <c r="T10" s="3">
        <v>706353</v>
      </c>
      <c r="U10" s="3">
        <v>298301</v>
      </c>
      <c r="V10" s="3">
        <v>2996227</v>
      </c>
      <c r="W10" s="3">
        <v>0</v>
      </c>
      <c r="X10" s="3">
        <v>58205</v>
      </c>
      <c r="Y10" s="3">
        <v>0</v>
      </c>
    </row>
    <row r="11" spans="1:25" ht="15.75" thickBot="1" x14ac:dyDescent="0.3">
      <c r="A11" s="1" t="s">
        <v>11</v>
      </c>
      <c r="B11" s="2">
        <v>1166253342.1400001</v>
      </c>
      <c r="C11" s="2">
        <v>99824466.459999993</v>
      </c>
      <c r="D11" s="3">
        <v>121372277</v>
      </c>
      <c r="E11" s="3">
        <v>68810451</v>
      </c>
      <c r="F11" s="3">
        <v>68149953</v>
      </c>
      <c r="G11" s="2">
        <v>72184295</v>
      </c>
      <c r="H11" s="3">
        <v>75764772</v>
      </c>
      <c r="I11" s="3">
        <v>72185803</v>
      </c>
      <c r="J11" s="3">
        <v>46515692</v>
      </c>
      <c r="K11" s="3">
        <v>53783708</v>
      </c>
      <c r="L11" s="3">
        <v>79050408</v>
      </c>
      <c r="M11" s="3">
        <v>78037373</v>
      </c>
      <c r="N11" s="1" t="s">
        <v>11</v>
      </c>
      <c r="O11" s="3">
        <v>113093332</v>
      </c>
      <c r="P11" s="3">
        <v>23892392</v>
      </c>
      <c r="Q11" s="3">
        <v>29376536</v>
      </c>
      <c r="R11" s="3">
        <v>25973927</v>
      </c>
      <c r="S11" s="3">
        <v>27858170</v>
      </c>
      <c r="T11" s="3">
        <v>11556536</v>
      </c>
      <c r="U11" s="3">
        <v>13029372</v>
      </c>
      <c r="V11" s="3">
        <v>38928658</v>
      </c>
      <c r="W11" s="3">
        <v>13587789</v>
      </c>
      <c r="X11" s="3">
        <v>13678871</v>
      </c>
      <c r="Y11" s="3">
        <v>19598562</v>
      </c>
    </row>
    <row r="12" spans="1:25" ht="15.75" thickBot="1" x14ac:dyDescent="0.3">
      <c r="A12" s="1" t="s">
        <v>12</v>
      </c>
      <c r="B12" s="2">
        <v>554392542.87</v>
      </c>
      <c r="C12" s="2">
        <v>15870653.59</v>
      </c>
      <c r="D12" s="3">
        <v>29698299</v>
      </c>
      <c r="E12" s="3">
        <v>31867662</v>
      </c>
      <c r="F12" s="3">
        <v>21565223</v>
      </c>
      <c r="G12" s="2">
        <v>20708838.379999999</v>
      </c>
      <c r="H12" s="3">
        <v>23298223</v>
      </c>
      <c r="I12" s="3">
        <v>40220755</v>
      </c>
      <c r="J12" s="3">
        <v>23550048</v>
      </c>
      <c r="K12" s="3">
        <v>38015189</v>
      </c>
      <c r="L12" s="3">
        <v>48649695</v>
      </c>
      <c r="M12" s="3">
        <v>22447117</v>
      </c>
      <c r="N12" s="1" t="s">
        <v>12</v>
      </c>
      <c r="O12" s="3">
        <v>64371802</v>
      </c>
      <c r="P12" s="3">
        <v>26871290</v>
      </c>
      <c r="Q12" s="3">
        <v>27144962</v>
      </c>
      <c r="R12" s="3">
        <v>-4537622</v>
      </c>
      <c r="S12" s="3">
        <v>21112779</v>
      </c>
      <c r="T12" s="3">
        <v>8154208</v>
      </c>
      <c r="U12" s="3">
        <v>41226187</v>
      </c>
      <c r="V12" s="3">
        <v>13581224</v>
      </c>
      <c r="W12" s="3">
        <v>24777044</v>
      </c>
      <c r="X12" s="3">
        <v>11486822</v>
      </c>
      <c r="Y12" s="3">
        <v>4312144</v>
      </c>
    </row>
    <row r="13" spans="1:25" ht="15.75" thickBot="1" x14ac:dyDescent="0.3">
      <c r="A13" s="1" t="s">
        <v>13</v>
      </c>
      <c r="B13" s="2">
        <v>67397467.340000004</v>
      </c>
      <c r="C13" s="2">
        <v>5538147.6100000003</v>
      </c>
      <c r="D13" s="3">
        <v>809045</v>
      </c>
      <c r="E13" s="3">
        <v>2388275</v>
      </c>
      <c r="F13" s="3">
        <v>3813220</v>
      </c>
      <c r="G13" s="2">
        <v>3352140.13</v>
      </c>
      <c r="H13" s="3">
        <v>-146965</v>
      </c>
      <c r="I13" s="3">
        <v>1374102</v>
      </c>
      <c r="J13" s="3">
        <v>-267676</v>
      </c>
      <c r="K13" s="3">
        <v>-1497651</v>
      </c>
      <c r="L13" s="3">
        <v>4645327</v>
      </c>
      <c r="M13" s="3">
        <v>6821852</v>
      </c>
      <c r="N13" s="1" t="s">
        <v>13</v>
      </c>
      <c r="O13" s="3">
        <v>-324118</v>
      </c>
      <c r="P13" s="3">
        <v>454740</v>
      </c>
      <c r="Q13" s="3">
        <v>229285</v>
      </c>
      <c r="R13" s="3">
        <v>3728609</v>
      </c>
      <c r="S13" s="3">
        <v>10824191</v>
      </c>
      <c r="T13" s="3">
        <v>6654918</v>
      </c>
      <c r="U13" s="3">
        <v>12387410</v>
      </c>
      <c r="V13" s="3">
        <v>-263375</v>
      </c>
      <c r="W13" s="3">
        <v>3104170</v>
      </c>
      <c r="X13" s="3">
        <v>1044307</v>
      </c>
      <c r="Y13" s="3">
        <v>2727514</v>
      </c>
    </row>
    <row r="14" spans="1:25" ht="15.75" thickBot="1" x14ac:dyDescent="0.3">
      <c r="A14" s="1" t="s">
        <v>14</v>
      </c>
      <c r="B14" s="2">
        <v>66590325.950000003</v>
      </c>
      <c r="C14" s="2">
        <v>4229749.07</v>
      </c>
      <c r="D14" s="3">
        <v>5449285</v>
      </c>
      <c r="E14" s="3">
        <v>3354439</v>
      </c>
      <c r="F14" s="3">
        <v>1846934</v>
      </c>
      <c r="G14" s="2">
        <v>1906531.56</v>
      </c>
      <c r="H14" s="3">
        <v>3483101</v>
      </c>
      <c r="I14" s="3">
        <v>2639038</v>
      </c>
      <c r="J14" s="3">
        <v>534561</v>
      </c>
      <c r="K14" s="3">
        <v>764427</v>
      </c>
      <c r="L14" s="3">
        <v>981359</v>
      </c>
      <c r="M14" s="3">
        <v>9304811</v>
      </c>
      <c r="N14" s="1" t="s">
        <v>14</v>
      </c>
      <c r="O14" s="3">
        <v>1688110</v>
      </c>
      <c r="P14" s="3">
        <v>7787748</v>
      </c>
      <c r="Q14" s="3">
        <v>2406983</v>
      </c>
      <c r="R14" s="3">
        <v>1626505</v>
      </c>
      <c r="S14" s="3">
        <v>1804006</v>
      </c>
      <c r="T14" s="3">
        <v>1760041</v>
      </c>
      <c r="U14" s="3">
        <v>1766640</v>
      </c>
      <c r="V14" s="3">
        <v>3252812</v>
      </c>
      <c r="W14" s="3">
        <v>5321705</v>
      </c>
      <c r="X14" s="3">
        <v>3142466</v>
      </c>
      <c r="Y14" s="3">
        <v>1539075</v>
      </c>
    </row>
    <row r="15" spans="1:25" ht="15.75" thickBot="1" x14ac:dyDescent="0.3">
      <c r="A15" s="1" t="s">
        <v>15</v>
      </c>
      <c r="B15" s="2">
        <v>521664538.13</v>
      </c>
      <c r="C15" s="2">
        <v>27991358.09</v>
      </c>
      <c r="D15" s="3">
        <v>33245394</v>
      </c>
      <c r="E15" s="3">
        <v>54833722</v>
      </c>
      <c r="F15" s="3">
        <v>68978133</v>
      </c>
      <c r="G15" s="2">
        <v>46535824.460000001</v>
      </c>
      <c r="H15" s="3">
        <v>32370631</v>
      </c>
      <c r="I15" s="3">
        <v>36822881</v>
      </c>
      <c r="J15" s="3">
        <v>17837304</v>
      </c>
      <c r="K15" s="3">
        <v>30371655</v>
      </c>
      <c r="L15" s="3">
        <v>19674650</v>
      </c>
      <c r="M15" s="3">
        <v>22144743</v>
      </c>
      <c r="N15" s="1" t="s">
        <v>15</v>
      </c>
      <c r="O15" s="3">
        <v>25939996</v>
      </c>
      <c r="P15" s="3">
        <v>6956150</v>
      </c>
      <c r="Q15" s="3">
        <v>10121198</v>
      </c>
      <c r="R15" s="3">
        <v>4943081</v>
      </c>
      <c r="S15" s="3">
        <v>8387070</v>
      </c>
      <c r="T15" s="3">
        <v>20957647</v>
      </c>
      <c r="U15" s="3">
        <v>12081926</v>
      </c>
      <c r="V15" s="3">
        <v>6353437</v>
      </c>
      <c r="W15" s="3">
        <v>8562043</v>
      </c>
      <c r="X15" s="3">
        <v>20796791</v>
      </c>
      <c r="Y15" s="3">
        <v>5758903</v>
      </c>
    </row>
    <row r="16" spans="1:25" ht="15.75" thickBot="1" x14ac:dyDescent="0.3">
      <c r="A16" s="1" t="s">
        <v>16</v>
      </c>
      <c r="B16" s="2">
        <v>443092178.43000001</v>
      </c>
      <c r="C16" s="2">
        <v>32784815.289999999</v>
      </c>
      <c r="D16" s="3">
        <v>18882635</v>
      </c>
      <c r="E16" s="3">
        <v>30224770</v>
      </c>
      <c r="F16" s="3">
        <v>37949743</v>
      </c>
      <c r="G16" s="2">
        <v>30461224.59</v>
      </c>
      <c r="H16" s="3">
        <v>20656671</v>
      </c>
      <c r="I16" s="3">
        <v>16932905</v>
      </c>
      <c r="J16" s="3">
        <v>19842428</v>
      </c>
      <c r="K16" s="3">
        <v>26940998</v>
      </c>
      <c r="L16" s="3">
        <v>35929226</v>
      </c>
      <c r="M16" s="3">
        <v>50762287</v>
      </c>
      <c r="N16" s="1" t="s">
        <v>16</v>
      </c>
      <c r="O16" s="3">
        <v>26656047</v>
      </c>
      <c r="P16" s="3">
        <v>20281702</v>
      </c>
      <c r="Q16" s="3">
        <v>12501851</v>
      </c>
      <c r="R16" s="3">
        <v>8922195</v>
      </c>
      <c r="S16" s="3">
        <v>3730351</v>
      </c>
      <c r="T16" s="3">
        <v>6559696</v>
      </c>
      <c r="U16" s="3">
        <v>11293988</v>
      </c>
      <c r="V16" s="3">
        <v>7865339</v>
      </c>
      <c r="W16" s="3">
        <v>11536518</v>
      </c>
      <c r="X16" s="3">
        <v>5918358</v>
      </c>
      <c r="Y16" s="3">
        <v>6458432</v>
      </c>
    </row>
    <row r="17" spans="1:25" ht="15.75" thickBot="1" x14ac:dyDescent="0.3">
      <c r="A17" s="1" t="s">
        <v>17</v>
      </c>
      <c r="B17" s="2">
        <v>213418460.47</v>
      </c>
      <c r="C17" s="2">
        <v>13641077.310000001</v>
      </c>
      <c r="D17" s="3">
        <v>10267052</v>
      </c>
      <c r="E17" s="3">
        <v>8768941</v>
      </c>
      <c r="F17" s="3">
        <v>11083055</v>
      </c>
      <c r="G17" s="2">
        <v>6834632.4299999997</v>
      </c>
      <c r="H17" s="3">
        <v>12148052</v>
      </c>
      <c r="I17" s="3">
        <v>6327163</v>
      </c>
      <c r="J17" s="3">
        <v>2542488</v>
      </c>
      <c r="K17" s="3">
        <v>7380042</v>
      </c>
      <c r="L17" s="3">
        <v>14357790</v>
      </c>
      <c r="M17" s="3">
        <v>22072999</v>
      </c>
      <c r="N17" s="1" t="s">
        <v>17</v>
      </c>
      <c r="O17" s="3">
        <v>17240939</v>
      </c>
      <c r="P17" s="3">
        <v>11021273</v>
      </c>
      <c r="Q17" s="3">
        <v>14849674</v>
      </c>
      <c r="R17" s="3">
        <v>8374347</v>
      </c>
      <c r="S17" s="3">
        <v>13693972</v>
      </c>
      <c r="T17" s="3">
        <v>6701071</v>
      </c>
      <c r="U17" s="3">
        <v>8056570</v>
      </c>
      <c r="V17" s="3">
        <v>7417536</v>
      </c>
      <c r="W17" s="3">
        <v>4062897</v>
      </c>
      <c r="X17" s="3">
        <v>3781799</v>
      </c>
      <c r="Y17" s="3">
        <v>2795091</v>
      </c>
    </row>
    <row r="18" spans="1:25" ht="15.75" thickBot="1" x14ac:dyDescent="0.3">
      <c r="A18" s="1" t="s">
        <v>18</v>
      </c>
      <c r="B18" s="2">
        <v>126293059.20999999</v>
      </c>
      <c r="C18" s="2">
        <v>5775190.6799999997</v>
      </c>
      <c r="D18" s="3">
        <v>10312412</v>
      </c>
      <c r="E18" s="3">
        <v>6797588</v>
      </c>
      <c r="F18" s="3">
        <v>9737152</v>
      </c>
      <c r="G18" s="2">
        <v>7294269.4199999999</v>
      </c>
      <c r="H18" s="3">
        <v>11961650</v>
      </c>
      <c r="I18" s="3">
        <v>8198742</v>
      </c>
      <c r="J18" s="3">
        <v>2689429</v>
      </c>
      <c r="K18" s="3">
        <v>5873180</v>
      </c>
      <c r="L18" s="3">
        <v>364830</v>
      </c>
      <c r="M18" s="3">
        <v>7737287</v>
      </c>
      <c r="N18" s="1" t="s">
        <v>18</v>
      </c>
      <c r="O18" s="3">
        <v>6931823</v>
      </c>
      <c r="P18" s="3">
        <v>7272291</v>
      </c>
      <c r="Q18" s="3">
        <v>6538878</v>
      </c>
      <c r="R18" s="3">
        <v>4776254</v>
      </c>
      <c r="S18" s="3">
        <v>5631788</v>
      </c>
      <c r="T18" s="3">
        <v>1221619</v>
      </c>
      <c r="U18" s="3">
        <v>-1666747</v>
      </c>
      <c r="V18" s="3">
        <v>12566034</v>
      </c>
      <c r="W18" s="3">
        <v>3257916</v>
      </c>
      <c r="X18" s="3">
        <v>2139230</v>
      </c>
      <c r="Y18" s="3">
        <v>882242</v>
      </c>
    </row>
    <row r="19" spans="1:25" ht="26.25" thickBot="1" x14ac:dyDescent="0.3">
      <c r="A19" s="1" t="s">
        <v>19</v>
      </c>
      <c r="B19" s="2">
        <v>338716126.08999997</v>
      </c>
      <c r="C19" s="2">
        <v>10333963.65</v>
      </c>
      <c r="D19" s="3">
        <v>31933080</v>
      </c>
      <c r="E19" s="3">
        <v>15917416</v>
      </c>
      <c r="F19" s="3">
        <v>9068997</v>
      </c>
      <c r="G19" s="2">
        <v>14227435.58</v>
      </c>
      <c r="H19" s="3">
        <v>18884960</v>
      </c>
      <c r="I19" s="3">
        <v>10488926</v>
      </c>
      <c r="J19" s="3">
        <v>32211467</v>
      </c>
      <c r="K19" s="3">
        <v>25580217</v>
      </c>
      <c r="L19" s="3">
        <v>6918909</v>
      </c>
      <c r="M19" s="3">
        <v>29328827</v>
      </c>
      <c r="N19" s="1" t="s">
        <v>19</v>
      </c>
      <c r="O19" s="3">
        <v>45072631</v>
      </c>
      <c r="P19" s="3">
        <v>-3824949</v>
      </c>
      <c r="Q19" s="3">
        <v>30081793</v>
      </c>
      <c r="R19" s="3">
        <v>870810</v>
      </c>
      <c r="S19" s="3">
        <v>13148729</v>
      </c>
      <c r="T19" s="3">
        <v>5549209</v>
      </c>
      <c r="U19" s="3">
        <v>11599915</v>
      </c>
      <c r="V19" s="3">
        <v>10041010</v>
      </c>
      <c r="W19" s="3">
        <v>7356774</v>
      </c>
      <c r="X19" s="3">
        <v>8057336</v>
      </c>
      <c r="Y19" s="3">
        <v>5868671</v>
      </c>
    </row>
    <row r="20" spans="1:25" ht="26.25" thickBot="1" x14ac:dyDescent="0.3">
      <c r="A20" s="1" t="s">
        <v>20</v>
      </c>
      <c r="B20" s="2">
        <v>159079024.77000001</v>
      </c>
      <c r="C20" s="2">
        <v>5672530.9299999997</v>
      </c>
      <c r="D20" s="3">
        <v>5357318</v>
      </c>
      <c r="E20" s="3">
        <v>15799778</v>
      </c>
      <c r="F20" s="3">
        <v>10564108</v>
      </c>
      <c r="G20" s="2">
        <v>5943591.2400000002</v>
      </c>
      <c r="H20" s="3">
        <v>1596578</v>
      </c>
      <c r="I20" s="3">
        <v>1537026</v>
      </c>
      <c r="J20" s="3">
        <v>5554160</v>
      </c>
      <c r="K20" s="3">
        <v>7078549</v>
      </c>
      <c r="L20" s="3">
        <v>12831683</v>
      </c>
      <c r="M20" s="3">
        <v>9512619</v>
      </c>
      <c r="N20" s="1" t="s">
        <v>20</v>
      </c>
      <c r="O20" s="3">
        <v>25928283</v>
      </c>
      <c r="P20" s="3">
        <v>6169103</v>
      </c>
      <c r="Q20" s="3">
        <v>7254204</v>
      </c>
      <c r="R20" s="3">
        <v>3907328</v>
      </c>
      <c r="S20" s="3">
        <v>3186040</v>
      </c>
      <c r="T20" s="3">
        <v>6019209</v>
      </c>
      <c r="U20" s="3">
        <v>5002399</v>
      </c>
      <c r="V20" s="3">
        <v>7758168</v>
      </c>
      <c r="W20" s="3">
        <v>4172690</v>
      </c>
      <c r="X20" s="3">
        <v>5758141</v>
      </c>
      <c r="Y20" s="3">
        <v>2475518</v>
      </c>
    </row>
    <row r="21" spans="1:25" ht="15.75" thickBot="1" x14ac:dyDescent="0.3">
      <c r="A21" s="1" t="s">
        <v>21</v>
      </c>
      <c r="B21" s="2">
        <v>55717406.060000002</v>
      </c>
      <c r="C21" s="2">
        <v>1462466.21</v>
      </c>
      <c r="D21" s="3">
        <v>2978151</v>
      </c>
      <c r="E21" s="3">
        <v>1978639</v>
      </c>
      <c r="F21" s="3">
        <v>1155258</v>
      </c>
      <c r="G21" s="2">
        <v>910250.29</v>
      </c>
      <c r="H21" s="3">
        <v>1428933</v>
      </c>
      <c r="I21" s="3">
        <v>1584156</v>
      </c>
      <c r="J21" s="3">
        <v>486209</v>
      </c>
      <c r="K21" s="3">
        <v>6185353</v>
      </c>
      <c r="L21" s="3">
        <v>7635391</v>
      </c>
      <c r="M21" s="3">
        <v>3468486</v>
      </c>
      <c r="N21" s="1" t="s">
        <v>21</v>
      </c>
      <c r="O21" s="3">
        <v>6873596</v>
      </c>
      <c r="P21" s="3">
        <v>3015086</v>
      </c>
      <c r="Q21" s="3">
        <v>2652365</v>
      </c>
      <c r="R21" s="3">
        <v>2209457</v>
      </c>
      <c r="S21" s="3">
        <v>1597452</v>
      </c>
      <c r="T21" s="3">
        <v>2454964</v>
      </c>
      <c r="U21" s="3">
        <v>848977</v>
      </c>
      <c r="V21" s="3">
        <v>2991136</v>
      </c>
      <c r="W21" s="3">
        <v>814727</v>
      </c>
      <c r="X21" s="3">
        <v>1642843</v>
      </c>
      <c r="Y21" s="3">
        <v>1343510</v>
      </c>
    </row>
    <row r="22" spans="1:25" ht="26.25" thickBot="1" x14ac:dyDescent="0.3">
      <c r="A22" s="1" t="s">
        <v>22</v>
      </c>
      <c r="B22" s="2">
        <v>160770072.94</v>
      </c>
      <c r="C22" s="2">
        <v>14867655.5</v>
      </c>
      <c r="D22" s="3">
        <v>13230057</v>
      </c>
      <c r="E22" s="3">
        <v>14604799</v>
      </c>
      <c r="F22" s="3">
        <v>4968253</v>
      </c>
      <c r="G22" s="2">
        <v>14058788.779999999</v>
      </c>
      <c r="H22" s="3">
        <v>6212179</v>
      </c>
      <c r="I22" s="3">
        <v>11047439</v>
      </c>
      <c r="J22" s="3">
        <v>4882913</v>
      </c>
      <c r="K22" s="3">
        <v>7581396</v>
      </c>
      <c r="L22" s="3">
        <v>7545854</v>
      </c>
      <c r="M22" s="3">
        <v>3290699</v>
      </c>
      <c r="N22" s="1" t="s">
        <v>22</v>
      </c>
      <c r="O22" s="3">
        <v>9055414</v>
      </c>
      <c r="P22" s="3">
        <v>4626378</v>
      </c>
      <c r="Q22" s="3">
        <v>1765726</v>
      </c>
      <c r="R22" s="3">
        <v>4614587</v>
      </c>
      <c r="S22" s="3">
        <v>5577640</v>
      </c>
      <c r="T22" s="3">
        <v>6480525</v>
      </c>
      <c r="U22" s="3">
        <v>6327681</v>
      </c>
      <c r="V22" s="3">
        <v>5672759</v>
      </c>
      <c r="W22" s="3">
        <v>5687465</v>
      </c>
      <c r="X22" s="3">
        <v>1475225</v>
      </c>
      <c r="Y22" s="3">
        <v>7196640</v>
      </c>
    </row>
    <row r="23" spans="1:25" ht="26.25" thickBot="1" x14ac:dyDescent="0.3">
      <c r="A23" s="1" t="s">
        <v>23</v>
      </c>
      <c r="B23" s="2">
        <v>331159854.62</v>
      </c>
      <c r="C23" s="2">
        <v>12688192.689999999</v>
      </c>
      <c r="D23" s="3">
        <v>30341248</v>
      </c>
      <c r="E23" s="3">
        <v>40095219</v>
      </c>
      <c r="F23" s="3">
        <v>12675951</v>
      </c>
      <c r="G23" s="2">
        <v>18369956.329999998</v>
      </c>
      <c r="H23" s="3">
        <v>13952556</v>
      </c>
      <c r="I23" s="3">
        <v>15226675</v>
      </c>
      <c r="J23" s="3">
        <v>24631900</v>
      </c>
      <c r="K23" s="3">
        <v>6390918</v>
      </c>
      <c r="L23" s="3">
        <v>8010646</v>
      </c>
      <c r="M23" s="3">
        <v>5249941</v>
      </c>
      <c r="N23" s="1" t="s">
        <v>23</v>
      </c>
      <c r="O23" s="3">
        <v>53204259</v>
      </c>
      <c r="P23" s="3">
        <v>13189577</v>
      </c>
      <c r="Q23" s="3">
        <v>15696401</v>
      </c>
      <c r="R23" s="3">
        <v>1272656</v>
      </c>
      <c r="S23" s="3">
        <v>-3138991</v>
      </c>
      <c r="T23" s="3">
        <v>7306103</v>
      </c>
      <c r="U23" s="3">
        <v>6078959</v>
      </c>
      <c r="V23" s="3">
        <v>8921918</v>
      </c>
      <c r="W23" s="3">
        <v>19864883</v>
      </c>
      <c r="X23" s="3">
        <v>8958898</v>
      </c>
      <c r="Y23" s="3">
        <v>12171988</v>
      </c>
    </row>
    <row r="24" spans="1:25" ht="26.25" thickBot="1" x14ac:dyDescent="0.3">
      <c r="A24" s="1" t="s">
        <v>24</v>
      </c>
      <c r="B24" s="2">
        <v>421870811.10000002</v>
      </c>
      <c r="C24" s="2">
        <v>26220561.440000001</v>
      </c>
      <c r="D24" s="3">
        <v>35613457</v>
      </c>
      <c r="E24" s="3">
        <v>25746903</v>
      </c>
      <c r="F24" s="3">
        <v>15808988</v>
      </c>
      <c r="G24" s="2">
        <v>21875711.789999999</v>
      </c>
      <c r="H24" s="3">
        <v>21269762</v>
      </c>
      <c r="I24" s="3">
        <v>27887227</v>
      </c>
      <c r="J24" s="3">
        <v>34343517</v>
      </c>
      <c r="K24" s="3">
        <v>20869615</v>
      </c>
      <c r="L24" s="3">
        <v>19332404</v>
      </c>
      <c r="M24" s="3">
        <v>37832290</v>
      </c>
      <c r="N24" s="1" t="s">
        <v>24</v>
      </c>
      <c r="O24" s="3">
        <v>20989711</v>
      </c>
      <c r="P24" s="3">
        <v>13749105</v>
      </c>
      <c r="Q24" s="3">
        <v>22149128</v>
      </c>
      <c r="R24" s="3">
        <v>9985960</v>
      </c>
      <c r="S24" s="3">
        <v>15017972</v>
      </c>
      <c r="T24" s="3">
        <v>13481014</v>
      </c>
      <c r="U24" s="3">
        <v>6726615</v>
      </c>
      <c r="V24" s="3">
        <v>9873005</v>
      </c>
      <c r="W24" s="3">
        <v>8402701</v>
      </c>
      <c r="X24" s="3">
        <v>7674819</v>
      </c>
      <c r="Y24" s="3">
        <v>7020344</v>
      </c>
    </row>
    <row r="25" spans="1:25" ht="26.25" thickBot="1" x14ac:dyDescent="0.3">
      <c r="A25" s="1" t="s">
        <v>25</v>
      </c>
      <c r="B25" s="2">
        <v>400084646.63999999</v>
      </c>
      <c r="C25" s="2">
        <v>27000719.280000001</v>
      </c>
      <c r="D25" s="3">
        <v>25495027</v>
      </c>
      <c r="E25" s="3">
        <v>23433857</v>
      </c>
      <c r="F25" s="3">
        <v>23238873</v>
      </c>
      <c r="G25" s="2">
        <v>19896058.489999998</v>
      </c>
      <c r="H25" s="3">
        <v>8335148</v>
      </c>
      <c r="I25" s="3">
        <v>22571871</v>
      </c>
      <c r="J25" s="3">
        <v>20084223</v>
      </c>
      <c r="K25" s="3">
        <v>30139982</v>
      </c>
      <c r="L25" s="3">
        <v>17002340</v>
      </c>
      <c r="M25" s="3">
        <v>43673085</v>
      </c>
      <c r="N25" s="1" t="s">
        <v>25</v>
      </c>
      <c r="O25" s="3">
        <v>18947414</v>
      </c>
      <c r="P25" s="3">
        <v>13104273</v>
      </c>
      <c r="Q25" s="3">
        <v>15350775</v>
      </c>
      <c r="R25" s="3">
        <v>16694038</v>
      </c>
      <c r="S25" s="3">
        <v>8430052</v>
      </c>
      <c r="T25" s="3">
        <v>11674198</v>
      </c>
      <c r="U25" s="3">
        <v>10764107</v>
      </c>
      <c r="V25" s="3">
        <v>10768237</v>
      </c>
      <c r="W25" s="3">
        <v>10527002</v>
      </c>
      <c r="X25" s="3">
        <v>18328165</v>
      </c>
      <c r="Y25" s="3">
        <v>4625201</v>
      </c>
    </row>
    <row r="26" spans="1:25" ht="26.25" thickBot="1" x14ac:dyDescent="0.3">
      <c r="A26" s="1" t="s">
        <v>26</v>
      </c>
      <c r="B26" s="2">
        <v>148276657.41999999</v>
      </c>
      <c r="C26" s="2">
        <v>12507460</v>
      </c>
      <c r="D26" s="3">
        <v>6391235</v>
      </c>
      <c r="E26" s="3">
        <v>10320507</v>
      </c>
      <c r="F26" s="3">
        <v>9307083</v>
      </c>
      <c r="G26" s="2">
        <v>15905782.41</v>
      </c>
      <c r="H26" s="3">
        <v>6497332</v>
      </c>
      <c r="I26" s="3">
        <v>12108807</v>
      </c>
      <c r="J26" s="3">
        <v>1269668</v>
      </c>
      <c r="K26" s="3">
        <v>5351703</v>
      </c>
      <c r="L26" s="3">
        <v>10084829</v>
      </c>
      <c r="M26" s="3">
        <v>15124396</v>
      </c>
      <c r="N26" s="1" t="s">
        <v>26</v>
      </c>
      <c r="O26" s="3">
        <v>4452637</v>
      </c>
      <c r="P26" s="3">
        <v>2424675</v>
      </c>
      <c r="Q26" s="3">
        <v>5403436</v>
      </c>
      <c r="R26" s="3">
        <v>11286312</v>
      </c>
      <c r="S26" s="3">
        <v>7106066</v>
      </c>
      <c r="T26" s="3">
        <v>3739790</v>
      </c>
      <c r="U26" s="3">
        <v>-34603</v>
      </c>
      <c r="V26" s="3">
        <v>2233043</v>
      </c>
      <c r="W26" s="3">
        <v>196537</v>
      </c>
      <c r="X26" s="3">
        <v>2669224</v>
      </c>
      <c r="Y26" s="3">
        <v>3930738</v>
      </c>
    </row>
    <row r="27" spans="1:25" ht="15.75" thickBot="1" x14ac:dyDescent="0.3">
      <c r="A27" s="1" t="s">
        <v>27</v>
      </c>
      <c r="B27" s="2">
        <v>399275757.20999998</v>
      </c>
      <c r="C27" s="2">
        <v>5778333.1699999999</v>
      </c>
      <c r="D27" s="3">
        <v>9617526</v>
      </c>
      <c r="E27" s="3">
        <v>20191814</v>
      </c>
      <c r="F27" s="3">
        <v>15067946</v>
      </c>
      <c r="G27" s="2">
        <v>16870996.52</v>
      </c>
      <c r="H27" s="3">
        <v>23956063</v>
      </c>
      <c r="I27" s="3">
        <v>27074903</v>
      </c>
      <c r="J27" s="3">
        <v>24407948</v>
      </c>
      <c r="K27" s="3">
        <v>30554103</v>
      </c>
      <c r="L27" s="3">
        <v>33918558</v>
      </c>
      <c r="M27" s="3">
        <v>31138921</v>
      </c>
      <c r="N27" s="1" t="s">
        <v>27</v>
      </c>
      <c r="O27" s="3">
        <v>26610490</v>
      </c>
      <c r="P27" s="3">
        <v>27074834</v>
      </c>
      <c r="Q27" s="3">
        <v>12157057</v>
      </c>
      <c r="R27" s="3">
        <v>9660942</v>
      </c>
      <c r="S27" s="3">
        <v>7903865</v>
      </c>
      <c r="T27" s="3">
        <v>13329394</v>
      </c>
      <c r="U27" s="3">
        <v>18077840</v>
      </c>
      <c r="V27" s="3">
        <v>20177066</v>
      </c>
      <c r="W27" s="3">
        <v>15969127</v>
      </c>
      <c r="X27" s="3">
        <v>6162184</v>
      </c>
      <c r="Y27" s="3">
        <v>3575847</v>
      </c>
    </row>
    <row r="28" spans="1:25" ht="15.75" thickBot="1" x14ac:dyDescent="0.3">
      <c r="A28" s="1" t="s">
        <v>28</v>
      </c>
      <c r="B28" s="2">
        <v>133946187.48999999</v>
      </c>
      <c r="C28" s="2">
        <v>3049951.02</v>
      </c>
      <c r="D28" s="3">
        <v>9605013</v>
      </c>
      <c r="E28" s="3">
        <v>9154791</v>
      </c>
      <c r="F28" s="3">
        <v>11638965</v>
      </c>
      <c r="G28" s="2">
        <v>5338763.49</v>
      </c>
      <c r="H28" s="3">
        <v>15226643</v>
      </c>
      <c r="I28" s="3">
        <v>8474708</v>
      </c>
      <c r="J28" s="3">
        <v>5017384</v>
      </c>
      <c r="K28" s="3">
        <v>3079172</v>
      </c>
      <c r="L28" s="3">
        <v>5075194</v>
      </c>
      <c r="M28" s="3">
        <v>14525380</v>
      </c>
      <c r="N28" s="1" t="s">
        <v>28</v>
      </c>
      <c r="O28" s="3">
        <v>3659018</v>
      </c>
      <c r="P28" s="3">
        <v>9786438</v>
      </c>
      <c r="Q28" s="3">
        <v>5838490</v>
      </c>
      <c r="R28" s="3">
        <v>4847679</v>
      </c>
      <c r="S28" s="3">
        <v>2231947</v>
      </c>
      <c r="T28" s="3">
        <v>2670496</v>
      </c>
      <c r="U28" s="3">
        <v>2208818</v>
      </c>
      <c r="V28" s="3">
        <v>3676050</v>
      </c>
      <c r="W28" s="3">
        <v>3291874</v>
      </c>
      <c r="X28" s="3">
        <v>2040648</v>
      </c>
      <c r="Y28" s="3">
        <v>3508765</v>
      </c>
    </row>
    <row r="29" spans="1:25" ht="26.25" thickBot="1" x14ac:dyDescent="0.3">
      <c r="A29" s="1" t="s">
        <v>29</v>
      </c>
      <c r="B29" s="2">
        <v>109092921</v>
      </c>
      <c r="C29" s="2">
        <v>11296122.880000001</v>
      </c>
      <c r="D29" s="3">
        <v>8927066</v>
      </c>
      <c r="E29" s="3">
        <v>3259946</v>
      </c>
      <c r="F29" s="3">
        <v>872313</v>
      </c>
      <c r="G29" s="2">
        <v>4891669.4000000004</v>
      </c>
      <c r="H29" s="3">
        <v>4804090</v>
      </c>
      <c r="I29" s="3">
        <v>5109674</v>
      </c>
      <c r="J29" s="3">
        <v>3940909</v>
      </c>
      <c r="K29" s="3">
        <v>6603308</v>
      </c>
      <c r="L29" s="3">
        <v>4483234</v>
      </c>
      <c r="M29" s="3">
        <v>8261440</v>
      </c>
      <c r="N29" s="1" t="s">
        <v>29</v>
      </c>
      <c r="O29" s="3">
        <v>3052406</v>
      </c>
      <c r="P29" s="3">
        <v>2595837</v>
      </c>
      <c r="Q29" s="3">
        <v>1110347</v>
      </c>
      <c r="R29" s="3">
        <v>9615572</v>
      </c>
      <c r="S29" s="3">
        <v>-6499354</v>
      </c>
      <c r="T29" s="3">
        <v>15580526</v>
      </c>
      <c r="U29" s="3">
        <v>2791176</v>
      </c>
      <c r="V29" s="3">
        <v>5039793</v>
      </c>
      <c r="W29" s="3">
        <v>7429401</v>
      </c>
      <c r="X29" s="3">
        <v>3234437</v>
      </c>
      <c r="Y29" s="3">
        <v>2693007</v>
      </c>
    </row>
    <row r="30" spans="1:25" ht="15.75" thickBot="1" x14ac:dyDescent="0.3">
      <c r="A30" s="1" t="s">
        <v>30</v>
      </c>
      <c r="B30" s="2">
        <v>95406816.239999995</v>
      </c>
      <c r="C30" s="2">
        <v>15325921.85</v>
      </c>
      <c r="D30" s="3">
        <v>5470203</v>
      </c>
      <c r="E30" s="3">
        <v>8325197</v>
      </c>
      <c r="F30" s="3">
        <v>6206584</v>
      </c>
      <c r="G30" s="2">
        <v>5457165.1799999997</v>
      </c>
      <c r="H30" s="3">
        <v>3457532</v>
      </c>
      <c r="I30" s="3">
        <v>442033</v>
      </c>
      <c r="J30" s="3">
        <v>4013532</v>
      </c>
      <c r="K30" s="3">
        <v>12684337</v>
      </c>
      <c r="L30" s="3">
        <v>5419953</v>
      </c>
      <c r="M30" s="3">
        <v>5595986</v>
      </c>
      <c r="N30" s="1" t="s">
        <v>30</v>
      </c>
      <c r="O30" s="3">
        <v>3619602</v>
      </c>
      <c r="P30" s="3">
        <v>3709109</v>
      </c>
      <c r="Q30" s="3">
        <v>2712508</v>
      </c>
      <c r="R30" s="3">
        <v>1509274</v>
      </c>
      <c r="S30" s="3">
        <v>2310428</v>
      </c>
      <c r="T30" s="3">
        <v>732634</v>
      </c>
      <c r="U30" s="3">
        <v>2116072</v>
      </c>
      <c r="V30" s="3">
        <v>2704687</v>
      </c>
      <c r="W30" s="3">
        <v>1024376</v>
      </c>
      <c r="X30" s="3">
        <v>1065809</v>
      </c>
      <c r="Y30" s="3">
        <v>1503874</v>
      </c>
    </row>
    <row r="31" spans="1:25" ht="39" thickBot="1" x14ac:dyDescent="0.3">
      <c r="A31" s="1" t="s">
        <v>31</v>
      </c>
      <c r="B31" s="2">
        <v>76809056.079999998</v>
      </c>
      <c r="C31" s="2">
        <v>2887606.46</v>
      </c>
      <c r="D31" s="3">
        <v>-102931</v>
      </c>
      <c r="E31" s="3">
        <v>1829565</v>
      </c>
      <c r="F31" s="3">
        <v>3885944</v>
      </c>
      <c r="G31" s="2">
        <v>4669385.2699999996</v>
      </c>
      <c r="H31" s="3">
        <v>10368920</v>
      </c>
      <c r="I31" s="3">
        <v>1419102</v>
      </c>
      <c r="J31" s="3">
        <v>1991542</v>
      </c>
      <c r="K31" s="3">
        <v>2517669</v>
      </c>
      <c r="L31" s="3">
        <v>1085626</v>
      </c>
      <c r="M31" s="3">
        <v>2982065</v>
      </c>
      <c r="N31" s="1" t="s">
        <v>31</v>
      </c>
      <c r="O31" s="3">
        <v>4261778</v>
      </c>
      <c r="P31" s="3">
        <v>4767824</v>
      </c>
      <c r="Q31" s="3">
        <v>6095999</v>
      </c>
      <c r="R31" s="3">
        <v>5353140</v>
      </c>
      <c r="S31" s="3">
        <v>4914035</v>
      </c>
      <c r="T31" s="3">
        <v>4876864</v>
      </c>
      <c r="U31" s="3">
        <v>2594277</v>
      </c>
      <c r="V31" s="3">
        <v>3670169</v>
      </c>
      <c r="W31" s="3">
        <v>2251085</v>
      </c>
      <c r="X31" s="3">
        <v>2882203</v>
      </c>
      <c r="Y31" s="3">
        <v>1607189</v>
      </c>
    </row>
    <row r="32" spans="1:25" ht="26.25" thickBot="1" x14ac:dyDescent="0.3">
      <c r="A32" s="1" t="s">
        <v>32</v>
      </c>
      <c r="B32" s="2">
        <v>159561715.11000001</v>
      </c>
      <c r="C32" s="2">
        <v>4217905.3</v>
      </c>
      <c r="D32" s="3">
        <v>22359976</v>
      </c>
      <c r="E32" s="3">
        <v>12912566</v>
      </c>
      <c r="F32" s="3">
        <v>2052496</v>
      </c>
      <c r="G32" s="2">
        <v>6376931.6799999997</v>
      </c>
      <c r="H32" s="3">
        <v>8843008</v>
      </c>
      <c r="I32" s="3">
        <v>-1783927</v>
      </c>
      <c r="J32" s="3">
        <v>8912079</v>
      </c>
      <c r="K32" s="3">
        <v>4006881</v>
      </c>
      <c r="L32" s="3">
        <v>11485517</v>
      </c>
      <c r="M32" s="3">
        <v>22653125</v>
      </c>
      <c r="N32" s="1" t="s">
        <v>32</v>
      </c>
      <c r="O32" s="3">
        <v>8074199</v>
      </c>
      <c r="P32" s="3">
        <v>3787190</v>
      </c>
      <c r="Q32" s="3">
        <v>7386823</v>
      </c>
      <c r="R32" s="3">
        <v>2489691</v>
      </c>
      <c r="S32" s="3">
        <v>4296614</v>
      </c>
      <c r="T32" s="3">
        <v>7800468</v>
      </c>
      <c r="U32" s="3">
        <v>6999248</v>
      </c>
      <c r="V32" s="3">
        <v>3464458</v>
      </c>
      <c r="W32" s="3">
        <v>6353567</v>
      </c>
      <c r="X32" s="3">
        <v>5182932</v>
      </c>
      <c r="Y32" s="3">
        <v>1689968</v>
      </c>
    </row>
    <row r="33" spans="1:25" ht="26.25" thickBot="1" x14ac:dyDescent="0.3">
      <c r="A33" s="1" t="s">
        <v>33</v>
      </c>
      <c r="B33" s="2">
        <v>158343902.38999999</v>
      </c>
      <c r="C33" s="2">
        <v>12275912.17</v>
      </c>
      <c r="D33" s="3">
        <v>20175636</v>
      </c>
      <c r="E33" s="3">
        <v>8991335</v>
      </c>
      <c r="F33" s="3">
        <v>7625401</v>
      </c>
      <c r="G33" s="2">
        <v>4167700.22</v>
      </c>
      <c r="H33" s="3">
        <v>10664076</v>
      </c>
      <c r="I33" s="3">
        <v>1353895</v>
      </c>
      <c r="J33" s="3">
        <v>9589643</v>
      </c>
      <c r="K33" s="3">
        <v>4444857</v>
      </c>
      <c r="L33" s="3">
        <v>10225878</v>
      </c>
      <c r="M33" s="3">
        <v>16437774</v>
      </c>
      <c r="N33" s="1" t="s">
        <v>33</v>
      </c>
      <c r="O33" s="3">
        <v>13663972</v>
      </c>
      <c r="P33" s="3">
        <v>7583852</v>
      </c>
      <c r="Q33" s="3">
        <v>6497227</v>
      </c>
      <c r="R33" s="3">
        <v>5701267</v>
      </c>
      <c r="S33" s="3">
        <v>4400001</v>
      </c>
      <c r="T33" s="3">
        <v>3420465</v>
      </c>
      <c r="U33" s="3">
        <v>902353</v>
      </c>
      <c r="V33" s="3">
        <v>3161389</v>
      </c>
      <c r="W33" s="3">
        <v>4124146</v>
      </c>
      <c r="X33" s="3">
        <v>1398167</v>
      </c>
      <c r="Y33" s="3">
        <v>1538956</v>
      </c>
    </row>
    <row r="34" spans="1:25" ht="26.25" thickBot="1" x14ac:dyDescent="0.3">
      <c r="A34" s="1" t="s">
        <v>34</v>
      </c>
      <c r="B34" s="2">
        <v>859267677.37</v>
      </c>
      <c r="C34" s="2">
        <v>35614259</v>
      </c>
      <c r="D34" s="3">
        <v>108723510</v>
      </c>
      <c r="E34" s="3">
        <v>70267481</v>
      </c>
      <c r="F34" s="3">
        <v>76744347</v>
      </c>
      <c r="G34" s="2">
        <v>55255328</v>
      </c>
      <c r="H34" s="3">
        <v>40824302</v>
      </c>
      <c r="I34" s="3">
        <v>103792095</v>
      </c>
      <c r="J34" s="3">
        <v>2319897</v>
      </c>
      <c r="K34" s="3">
        <v>32606619</v>
      </c>
      <c r="L34" s="3">
        <v>75793036</v>
      </c>
      <c r="M34" s="3">
        <v>64368212</v>
      </c>
      <c r="N34" s="1" t="s">
        <v>34</v>
      </c>
      <c r="O34" s="3">
        <v>49947517</v>
      </c>
      <c r="P34" s="3">
        <v>7606394</v>
      </c>
      <c r="Q34" s="3">
        <v>24995339</v>
      </c>
      <c r="R34" s="3">
        <v>21042931</v>
      </c>
      <c r="S34" s="3">
        <v>16175803</v>
      </c>
      <c r="T34" s="3">
        <v>196082</v>
      </c>
      <c r="U34" s="3">
        <v>28723333</v>
      </c>
      <c r="V34" s="3">
        <v>13659475</v>
      </c>
      <c r="W34" s="3">
        <v>12781205</v>
      </c>
      <c r="X34" s="3">
        <v>15582486</v>
      </c>
      <c r="Y34" s="3">
        <v>2248026</v>
      </c>
    </row>
    <row r="35" spans="1:25" ht="26.25" thickBot="1" x14ac:dyDescent="0.3">
      <c r="A35" s="1" t="s">
        <v>35</v>
      </c>
      <c r="B35" s="2">
        <v>461903488</v>
      </c>
      <c r="C35" s="2">
        <v>58192049</v>
      </c>
      <c r="D35" s="3">
        <v>40160333</v>
      </c>
      <c r="E35" s="3">
        <v>34816914</v>
      </c>
      <c r="F35" s="3">
        <v>38092622</v>
      </c>
      <c r="G35" s="2">
        <v>13509023</v>
      </c>
      <c r="H35" s="3">
        <v>29989621</v>
      </c>
      <c r="I35" s="3">
        <v>11407744</v>
      </c>
      <c r="J35" s="3">
        <v>23612937</v>
      </c>
      <c r="K35" s="3">
        <v>15997552</v>
      </c>
      <c r="L35" s="3">
        <v>22111692</v>
      </c>
      <c r="M35" s="3">
        <v>30255974</v>
      </c>
      <c r="N35" s="1" t="s">
        <v>35</v>
      </c>
      <c r="O35" s="3">
        <v>43056759</v>
      </c>
      <c r="P35" s="3">
        <v>6554029</v>
      </c>
      <c r="Q35" s="3">
        <v>28556564</v>
      </c>
      <c r="R35" s="3">
        <v>10130234</v>
      </c>
      <c r="S35" s="3">
        <v>7418595</v>
      </c>
      <c r="T35" s="3">
        <v>11223542</v>
      </c>
      <c r="U35" s="3">
        <v>6422997</v>
      </c>
      <c r="V35" s="3">
        <v>8242046</v>
      </c>
      <c r="W35" s="3">
        <v>6380450</v>
      </c>
      <c r="X35" s="3">
        <v>4793565</v>
      </c>
      <c r="Y35" s="3">
        <v>10978246</v>
      </c>
    </row>
    <row r="36" spans="1:25" ht="26.25" thickBot="1" x14ac:dyDescent="0.3">
      <c r="A36" s="1" t="s">
        <v>36</v>
      </c>
      <c r="B36" s="2">
        <v>48967950.390000001</v>
      </c>
      <c r="C36" s="2">
        <v>1765733.41</v>
      </c>
      <c r="D36" s="3">
        <v>2182382</v>
      </c>
      <c r="E36" s="3">
        <v>1743818</v>
      </c>
      <c r="F36" s="3">
        <v>2376109</v>
      </c>
      <c r="G36" s="2">
        <v>1712390.96</v>
      </c>
      <c r="H36" s="3">
        <v>2061144</v>
      </c>
      <c r="I36" s="3">
        <v>2649379</v>
      </c>
      <c r="J36" s="3">
        <v>3164628</v>
      </c>
      <c r="K36" s="3">
        <v>1879318</v>
      </c>
      <c r="L36" s="3">
        <v>1410388</v>
      </c>
      <c r="M36" s="3">
        <v>5703707</v>
      </c>
      <c r="N36" s="1" t="s">
        <v>36</v>
      </c>
      <c r="O36" s="3">
        <v>3484734</v>
      </c>
      <c r="P36" s="3">
        <v>2498502</v>
      </c>
      <c r="Q36" s="3">
        <v>1696606</v>
      </c>
      <c r="R36" s="3">
        <v>2726064</v>
      </c>
      <c r="S36" s="3">
        <v>2394624</v>
      </c>
      <c r="T36" s="3">
        <v>193689</v>
      </c>
      <c r="U36" s="3">
        <v>1879067</v>
      </c>
      <c r="V36" s="3">
        <v>3247782</v>
      </c>
      <c r="W36" s="3">
        <v>1267526</v>
      </c>
      <c r="X36" s="3">
        <v>1239197</v>
      </c>
      <c r="Y36" s="3">
        <v>1691162</v>
      </c>
    </row>
    <row r="37" spans="1:25" ht="15.75" thickBot="1" x14ac:dyDescent="0.3">
      <c r="A37" s="1" t="s">
        <v>37</v>
      </c>
      <c r="B37" s="2">
        <v>516626670.37</v>
      </c>
      <c r="C37" s="2">
        <v>56429013.960000001</v>
      </c>
      <c r="D37" s="3">
        <v>36796670</v>
      </c>
      <c r="E37" s="3">
        <v>27832648</v>
      </c>
      <c r="F37" s="3">
        <v>36263698</v>
      </c>
      <c r="G37" s="2">
        <v>22718146.460000001</v>
      </c>
      <c r="H37" s="3">
        <v>45776693</v>
      </c>
      <c r="I37" s="3">
        <v>31330769</v>
      </c>
      <c r="J37" s="3">
        <v>31823882</v>
      </c>
      <c r="K37" s="3">
        <v>27996535</v>
      </c>
      <c r="L37" s="3">
        <v>13565708</v>
      </c>
      <c r="M37" s="3">
        <v>24463690</v>
      </c>
      <c r="N37" s="1" t="s">
        <v>37</v>
      </c>
      <c r="O37" s="3">
        <v>26688887</v>
      </c>
      <c r="P37" s="3">
        <v>21260075</v>
      </c>
      <c r="Q37" s="3">
        <v>14565787</v>
      </c>
      <c r="R37" s="3">
        <v>10812803</v>
      </c>
      <c r="S37" s="3">
        <v>11236042</v>
      </c>
      <c r="T37" s="3">
        <v>25106213</v>
      </c>
      <c r="U37" s="3">
        <v>14114147</v>
      </c>
      <c r="V37" s="3">
        <v>6579010</v>
      </c>
      <c r="W37" s="3">
        <v>6248270</v>
      </c>
      <c r="X37" s="3">
        <v>9438456</v>
      </c>
      <c r="Y37" s="3">
        <v>15579528</v>
      </c>
    </row>
    <row r="38" spans="1:25" ht="26.25" thickBot="1" x14ac:dyDescent="0.3">
      <c r="A38" s="1" t="s">
        <v>38</v>
      </c>
      <c r="B38" s="2">
        <v>104173815.73999999</v>
      </c>
      <c r="C38" s="2">
        <v>10911936.869999999</v>
      </c>
      <c r="D38" s="3">
        <v>7512901</v>
      </c>
      <c r="E38" s="3">
        <v>6099126</v>
      </c>
      <c r="F38" s="3">
        <v>8534079</v>
      </c>
      <c r="G38" s="2">
        <v>1456191.7</v>
      </c>
      <c r="H38" s="3">
        <v>1335052</v>
      </c>
      <c r="I38" s="3">
        <v>-307019</v>
      </c>
      <c r="J38" s="3">
        <v>-81590</v>
      </c>
      <c r="K38" s="3">
        <v>3682699</v>
      </c>
      <c r="L38" s="3">
        <v>3132079</v>
      </c>
      <c r="M38" s="3">
        <v>18243159</v>
      </c>
      <c r="N38" s="1" t="s">
        <v>38</v>
      </c>
      <c r="O38" s="3">
        <v>5395643</v>
      </c>
      <c r="P38" s="3">
        <v>3650559</v>
      </c>
      <c r="Q38" s="3">
        <v>-6921000</v>
      </c>
      <c r="R38" s="3">
        <v>-445282</v>
      </c>
      <c r="S38" s="3">
        <v>12965998</v>
      </c>
      <c r="T38" s="3">
        <v>3660982</v>
      </c>
      <c r="U38" s="3">
        <v>9511848</v>
      </c>
      <c r="V38" s="3">
        <v>4438000</v>
      </c>
      <c r="W38" s="3">
        <v>6284127</v>
      </c>
      <c r="X38" s="3">
        <v>3315264</v>
      </c>
      <c r="Y38" s="3">
        <v>1799062</v>
      </c>
    </row>
    <row r="39" spans="1:25" ht="15.75" thickBot="1" x14ac:dyDescent="0.3">
      <c r="A39" s="1" t="s">
        <v>39</v>
      </c>
      <c r="B39" s="2">
        <v>211859222.38</v>
      </c>
      <c r="C39" s="2">
        <v>19329827.34</v>
      </c>
      <c r="D39" s="3">
        <v>6733979</v>
      </c>
      <c r="E39" s="3">
        <v>14763751</v>
      </c>
      <c r="F39" s="3">
        <v>7857701</v>
      </c>
      <c r="G39" s="2">
        <v>9492897.3900000006</v>
      </c>
      <c r="H39" s="3">
        <v>11942378</v>
      </c>
      <c r="I39" s="3">
        <v>13190654</v>
      </c>
      <c r="J39" s="3">
        <v>8004368</v>
      </c>
      <c r="K39" s="3">
        <v>12553636</v>
      </c>
      <c r="L39" s="3">
        <v>18132980</v>
      </c>
      <c r="M39" s="3">
        <v>13872378</v>
      </c>
      <c r="N39" s="1" t="s">
        <v>39</v>
      </c>
      <c r="O39" s="3">
        <v>24733067</v>
      </c>
      <c r="P39" s="3">
        <v>4784548</v>
      </c>
      <c r="Q39" s="3">
        <v>3853896</v>
      </c>
      <c r="R39" s="3">
        <v>2514519</v>
      </c>
      <c r="S39" s="3">
        <v>8736937</v>
      </c>
      <c r="T39" s="3">
        <v>6045701</v>
      </c>
      <c r="U39" s="3">
        <v>6211092</v>
      </c>
      <c r="V39" s="3">
        <v>4936875</v>
      </c>
      <c r="W39" s="3">
        <v>2945713</v>
      </c>
      <c r="X39" s="3">
        <v>3133129</v>
      </c>
      <c r="Y39" s="3">
        <v>8089196</v>
      </c>
    </row>
    <row r="40" spans="1:25" ht="26.25" thickBot="1" x14ac:dyDescent="0.3">
      <c r="A40" s="1" t="s">
        <v>40</v>
      </c>
      <c r="B40" s="2">
        <v>738328658.38999999</v>
      </c>
      <c r="C40" s="2">
        <v>86370206.269999996</v>
      </c>
      <c r="D40" s="3">
        <v>34728385</v>
      </c>
      <c r="E40" s="3">
        <v>44842313</v>
      </c>
      <c r="F40" s="3">
        <v>47076765</v>
      </c>
      <c r="G40" s="2">
        <v>33918962.969999999</v>
      </c>
      <c r="H40" s="3">
        <v>31567468</v>
      </c>
      <c r="I40" s="3">
        <v>30742885</v>
      </c>
      <c r="J40" s="3">
        <v>28011991</v>
      </c>
      <c r="K40" s="3">
        <v>58685969</v>
      </c>
      <c r="L40" s="3">
        <v>41194996</v>
      </c>
      <c r="M40" s="3">
        <v>68873552</v>
      </c>
      <c r="N40" s="1" t="s">
        <v>40</v>
      </c>
      <c r="O40" s="3">
        <v>65575425</v>
      </c>
      <c r="P40" s="3">
        <v>40507747</v>
      </c>
      <c r="Q40" s="3">
        <v>19909266</v>
      </c>
      <c r="R40" s="3">
        <v>28041885</v>
      </c>
      <c r="S40" s="3">
        <v>22891094</v>
      </c>
      <c r="T40" s="3">
        <v>19998609</v>
      </c>
      <c r="U40" s="3">
        <v>9031143</v>
      </c>
      <c r="V40" s="3">
        <v>9773430</v>
      </c>
      <c r="W40" s="3">
        <v>11020829</v>
      </c>
      <c r="X40" s="3">
        <v>5676869</v>
      </c>
      <c r="Y40" s="3">
        <v>-111132</v>
      </c>
    </row>
    <row r="41" spans="1:25" ht="26.25" thickBot="1" x14ac:dyDescent="0.3">
      <c r="A41" s="1" t="s">
        <v>41</v>
      </c>
      <c r="B41" s="2">
        <v>15972703.92</v>
      </c>
      <c r="C41" s="2">
        <v>10187870.18</v>
      </c>
      <c r="D41" s="3">
        <v>-1655831</v>
      </c>
      <c r="E41" s="3">
        <v>75700</v>
      </c>
      <c r="F41" s="3">
        <v>516624</v>
      </c>
      <c r="G41" s="2">
        <v>-835921.72</v>
      </c>
      <c r="H41" s="3">
        <v>904812</v>
      </c>
      <c r="I41" s="3">
        <v>-479867</v>
      </c>
      <c r="J41" s="3">
        <v>1065246</v>
      </c>
      <c r="K41" s="3">
        <v>2509819</v>
      </c>
      <c r="L41" s="3">
        <v>0</v>
      </c>
      <c r="M41" s="3">
        <v>0</v>
      </c>
      <c r="N41" s="1" t="s">
        <v>41</v>
      </c>
      <c r="O41" s="3">
        <v>-2389794</v>
      </c>
      <c r="P41" s="3">
        <v>0</v>
      </c>
      <c r="Q41" s="3">
        <v>1244315</v>
      </c>
      <c r="R41" s="3">
        <v>405682</v>
      </c>
      <c r="S41" s="3">
        <v>4433766</v>
      </c>
      <c r="T41" s="3">
        <v>0</v>
      </c>
      <c r="U41" s="3">
        <v>92569</v>
      </c>
      <c r="V41" s="3">
        <v>-783346</v>
      </c>
      <c r="W41" s="3">
        <v>0</v>
      </c>
      <c r="X41" s="3">
        <v>1060</v>
      </c>
      <c r="Y41" s="3">
        <v>680000</v>
      </c>
    </row>
    <row r="42" spans="1:25" ht="26.25" thickBot="1" x14ac:dyDescent="0.3">
      <c r="A42" s="1" t="s">
        <v>42</v>
      </c>
      <c r="B42" s="2">
        <v>138624338.24000001</v>
      </c>
      <c r="C42" s="2">
        <v>1553288.7</v>
      </c>
      <c r="D42" s="3">
        <v>2882518</v>
      </c>
      <c r="E42" s="3">
        <v>4386842</v>
      </c>
      <c r="F42" s="3">
        <v>4204728</v>
      </c>
      <c r="G42" s="2">
        <v>1182531.05</v>
      </c>
      <c r="H42" s="3">
        <v>6706821</v>
      </c>
      <c r="I42" s="3">
        <v>5134923</v>
      </c>
      <c r="J42" s="3">
        <v>18897380</v>
      </c>
      <c r="K42" s="3">
        <v>8412120</v>
      </c>
      <c r="L42" s="3">
        <v>10848942</v>
      </c>
      <c r="M42" s="3">
        <v>3882651</v>
      </c>
      <c r="N42" s="1" t="s">
        <v>42</v>
      </c>
      <c r="O42" s="3">
        <v>7222065</v>
      </c>
      <c r="P42" s="3">
        <v>6705817</v>
      </c>
      <c r="Q42" s="3">
        <v>5656372</v>
      </c>
      <c r="R42" s="3">
        <v>7703040</v>
      </c>
      <c r="S42" s="3">
        <v>6258614</v>
      </c>
      <c r="T42" s="3">
        <v>9602143</v>
      </c>
      <c r="U42" s="3">
        <v>10839203</v>
      </c>
      <c r="V42" s="3">
        <v>8876309</v>
      </c>
      <c r="W42" s="3">
        <v>3204462</v>
      </c>
      <c r="X42" s="3">
        <v>2560033</v>
      </c>
      <c r="Y42" s="3">
        <v>1903535</v>
      </c>
    </row>
    <row r="43" spans="1:25" ht="26.25" thickBot="1" x14ac:dyDescent="0.3">
      <c r="A43" s="1" t="s">
        <v>43</v>
      </c>
      <c r="B43" s="2">
        <v>121531890.23999999</v>
      </c>
      <c r="C43" s="2">
        <v>9656199.6099999994</v>
      </c>
      <c r="D43" s="3">
        <v>10901076</v>
      </c>
      <c r="E43" s="3">
        <v>10417939</v>
      </c>
      <c r="F43" s="3">
        <v>11252534</v>
      </c>
      <c r="G43" s="2">
        <v>23470159.440000001</v>
      </c>
      <c r="H43" s="3">
        <v>-1315264</v>
      </c>
      <c r="I43" s="3">
        <v>4354889</v>
      </c>
      <c r="J43" s="3">
        <v>5863314</v>
      </c>
      <c r="K43" s="3">
        <v>1498552</v>
      </c>
      <c r="L43" s="3">
        <v>8026772</v>
      </c>
      <c r="M43" s="3">
        <v>6070584</v>
      </c>
      <c r="N43" s="1" t="s">
        <v>43</v>
      </c>
      <c r="O43" s="3">
        <v>11618458</v>
      </c>
      <c r="P43" s="3">
        <v>5457511</v>
      </c>
      <c r="Q43" s="3">
        <v>3354943</v>
      </c>
      <c r="R43" s="3">
        <v>213848</v>
      </c>
      <c r="S43" s="3">
        <v>1472666</v>
      </c>
      <c r="T43" s="3">
        <v>1193622</v>
      </c>
      <c r="U43" s="3">
        <v>2922302</v>
      </c>
      <c r="V43" s="3">
        <v>1637008</v>
      </c>
      <c r="W43" s="3">
        <v>1261796</v>
      </c>
      <c r="X43" s="3">
        <v>826376</v>
      </c>
      <c r="Y43" s="3">
        <v>1376605</v>
      </c>
    </row>
    <row r="44" spans="1:25" ht="26.25" thickBot="1" x14ac:dyDescent="0.3">
      <c r="A44" s="1" t="s">
        <v>44</v>
      </c>
      <c r="B44" s="2">
        <v>50759263.200000003</v>
      </c>
      <c r="C44" s="2">
        <v>2724817.39</v>
      </c>
      <c r="D44" s="3">
        <v>3874693</v>
      </c>
      <c r="E44" s="3">
        <v>3894926</v>
      </c>
      <c r="F44" s="3">
        <v>1413675</v>
      </c>
      <c r="G44" s="2">
        <v>2721861.85</v>
      </c>
      <c r="H44" s="3">
        <v>2410928</v>
      </c>
      <c r="I44" s="3">
        <v>1991508</v>
      </c>
      <c r="J44" s="3">
        <v>899310</v>
      </c>
      <c r="K44" s="3">
        <v>4036581</v>
      </c>
      <c r="L44" s="3">
        <v>2310571</v>
      </c>
      <c r="M44" s="3">
        <v>10547310</v>
      </c>
      <c r="N44" s="1" t="s">
        <v>44</v>
      </c>
      <c r="O44" s="3">
        <v>3849164</v>
      </c>
      <c r="P44" s="3">
        <v>987465</v>
      </c>
      <c r="Q44" s="3">
        <v>3186588</v>
      </c>
      <c r="R44" s="3">
        <v>2184162</v>
      </c>
      <c r="S44" s="3">
        <v>150324</v>
      </c>
      <c r="T44" s="3">
        <v>442520</v>
      </c>
      <c r="U44" s="3">
        <v>422105</v>
      </c>
      <c r="V44" s="3">
        <v>594593</v>
      </c>
      <c r="W44" s="3">
        <v>743859</v>
      </c>
      <c r="X44" s="3">
        <v>189601</v>
      </c>
      <c r="Y44" s="3">
        <v>1182701</v>
      </c>
    </row>
    <row r="45" spans="1:25" ht="26.25" thickBot="1" x14ac:dyDescent="0.3">
      <c r="A45" s="1" t="s">
        <v>45</v>
      </c>
      <c r="B45" s="2">
        <v>404240655.36000001</v>
      </c>
      <c r="C45" s="2">
        <v>18362975.600000001</v>
      </c>
      <c r="D45" s="3">
        <v>43589162</v>
      </c>
      <c r="E45" s="3">
        <v>20978570</v>
      </c>
      <c r="F45" s="3">
        <v>16734193</v>
      </c>
      <c r="G45" s="2">
        <v>14156499.630000001</v>
      </c>
      <c r="H45" s="3">
        <v>22452270</v>
      </c>
      <c r="I45" s="3">
        <v>37159602</v>
      </c>
      <c r="J45" s="3">
        <v>26048037</v>
      </c>
      <c r="K45" s="3">
        <v>13757214</v>
      </c>
      <c r="L45" s="3">
        <v>16734830</v>
      </c>
      <c r="M45" s="3">
        <v>26893188</v>
      </c>
      <c r="N45" s="1" t="s">
        <v>45</v>
      </c>
      <c r="O45" s="3">
        <v>24577123</v>
      </c>
      <c r="P45" s="3">
        <v>10872769</v>
      </c>
      <c r="Q45" s="3">
        <v>18488404</v>
      </c>
      <c r="R45" s="3">
        <v>15936303</v>
      </c>
      <c r="S45" s="3">
        <v>13706782</v>
      </c>
      <c r="T45" s="3">
        <v>17030555</v>
      </c>
      <c r="U45" s="3">
        <v>12174638</v>
      </c>
      <c r="V45" s="3">
        <v>20622443</v>
      </c>
      <c r="W45" s="3">
        <v>3703840</v>
      </c>
      <c r="X45" s="3">
        <v>5735398</v>
      </c>
      <c r="Y45" s="3">
        <v>4525860</v>
      </c>
    </row>
    <row r="46" spans="1:25" ht="15.75" thickBot="1" x14ac:dyDescent="0.3">
      <c r="A46" s="1" t="s">
        <v>46</v>
      </c>
      <c r="B46" s="2">
        <v>824529198.80999994</v>
      </c>
      <c r="C46" s="2">
        <v>40755452.020000003</v>
      </c>
      <c r="D46" s="3">
        <v>54030423</v>
      </c>
      <c r="E46" s="3">
        <v>38153321</v>
      </c>
      <c r="F46" s="3">
        <v>55562872</v>
      </c>
      <c r="G46" s="2">
        <v>72194506.140000001</v>
      </c>
      <c r="H46" s="3">
        <v>62154043</v>
      </c>
      <c r="I46" s="3">
        <v>36521074</v>
      </c>
      <c r="J46" s="3">
        <v>51046087</v>
      </c>
      <c r="K46" s="3">
        <v>56770715</v>
      </c>
      <c r="L46" s="3">
        <v>34702839</v>
      </c>
      <c r="M46" s="3">
        <v>55362819</v>
      </c>
      <c r="N46" s="1" t="s">
        <v>46</v>
      </c>
      <c r="O46" s="3">
        <v>73533819</v>
      </c>
      <c r="P46" s="3">
        <v>23504849</v>
      </c>
      <c r="Q46" s="3">
        <v>38845360</v>
      </c>
      <c r="R46" s="3">
        <v>20241366</v>
      </c>
      <c r="S46" s="3">
        <v>18604604</v>
      </c>
      <c r="T46" s="3">
        <v>16191200</v>
      </c>
      <c r="U46" s="3">
        <v>30971088</v>
      </c>
      <c r="V46" s="3">
        <v>23367678</v>
      </c>
      <c r="W46" s="3">
        <v>5026943</v>
      </c>
      <c r="X46" s="3">
        <v>13876224</v>
      </c>
      <c r="Y46" s="3">
        <v>3111916</v>
      </c>
    </row>
    <row r="47" spans="1:25" ht="15.75" thickBot="1" x14ac:dyDescent="0.3">
      <c r="A47" s="1" t="s">
        <v>47</v>
      </c>
      <c r="B47" s="2">
        <v>88438877.870000005</v>
      </c>
      <c r="C47" s="2">
        <v>780789.91</v>
      </c>
      <c r="D47" s="3">
        <v>1214481</v>
      </c>
      <c r="E47" s="3">
        <v>-586542</v>
      </c>
      <c r="F47" s="3">
        <v>244557</v>
      </c>
      <c r="G47" s="2">
        <v>3020162.84</v>
      </c>
      <c r="H47" s="3">
        <v>816395</v>
      </c>
      <c r="I47" s="3">
        <v>6649816</v>
      </c>
      <c r="J47" s="3">
        <v>3877085</v>
      </c>
      <c r="K47" s="3">
        <v>9388119</v>
      </c>
      <c r="L47" s="3">
        <v>11013664</v>
      </c>
      <c r="M47" s="3">
        <v>6239836</v>
      </c>
      <c r="N47" s="1" t="s">
        <v>47</v>
      </c>
      <c r="O47" s="3">
        <v>15063860</v>
      </c>
      <c r="P47" s="3">
        <v>4818433</v>
      </c>
      <c r="Q47" s="3">
        <v>5620551</v>
      </c>
      <c r="R47" s="3">
        <v>5486720</v>
      </c>
      <c r="S47" s="3">
        <v>2401972</v>
      </c>
      <c r="T47" s="3">
        <v>1573972</v>
      </c>
      <c r="U47" s="3">
        <v>-978206</v>
      </c>
      <c r="V47" s="3">
        <v>4555828</v>
      </c>
      <c r="W47" s="3">
        <v>1753711</v>
      </c>
      <c r="X47" s="3">
        <v>3707907</v>
      </c>
      <c r="Y47" s="3">
        <v>1775767</v>
      </c>
    </row>
    <row r="48" spans="1:25" ht="15.75" thickBot="1" x14ac:dyDescent="0.3">
      <c r="A48" s="1" t="s">
        <v>48</v>
      </c>
      <c r="B48" s="2">
        <v>114334704.66</v>
      </c>
      <c r="C48" s="2">
        <v>8548356.1300000008</v>
      </c>
      <c r="D48" s="3">
        <v>3149941</v>
      </c>
      <c r="E48" s="3">
        <v>7142364</v>
      </c>
      <c r="F48" s="3">
        <v>6423565</v>
      </c>
      <c r="G48" s="2">
        <v>3940382.35</v>
      </c>
      <c r="H48" s="3">
        <v>3672642</v>
      </c>
      <c r="I48" s="3">
        <v>6674778</v>
      </c>
      <c r="J48" s="3">
        <v>3696989</v>
      </c>
      <c r="K48" s="3">
        <v>5603966</v>
      </c>
      <c r="L48" s="3">
        <v>8060399</v>
      </c>
      <c r="M48" s="3">
        <v>5559710</v>
      </c>
      <c r="N48" s="1" t="s">
        <v>48</v>
      </c>
      <c r="O48" s="3">
        <v>4407780</v>
      </c>
      <c r="P48" s="3">
        <v>7839049</v>
      </c>
      <c r="Q48" s="3">
        <v>6257500</v>
      </c>
      <c r="R48" s="3">
        <v>3959772</v>
      </c>
      <c r="S48" s="3">
        <v>4689619</v>
      </c>
      <c r="T48" s="3">
        <v>2324179</v>
      </c>
      <c r="U48" s="3">
        <v>6949651</v>
      </c>
      <c r="V48" s="3">
        <v>6212542</v>
      </c>
      <c r="W48" s="3">
        <v>2510089</v>
      </c>
      <c r="X48" s="3">
        <v>4648273</v>
      </c>
      <c r="Y48" s="3">
        <v>2063158</v>
      </c>
    </row>
    <row r="49" spans="1:25" ht="15.75" thickBot="1" x14ac:dyDescent="0.3">
      <c r="A49" s="1" t="s">
        <v>49</v>
      </c>
      <c r="B49" s="2">
        <v>268253368.24000001</v>
      </c>
      <c r="C49" s="2">
        <v>17154652.75</v>
      </c>
      <c r="D49" s="3">
        <v>37708474</v>
      </c>
      <c r="E49" s="3">
        <v>12998585</v>
      </c>
      <c r="F49" s="3">
        <v>29057009</v>
      </c>
      <c r="G49" s="2">
        <v>13311029.73</v>
      </c>
      <c r="H49" s="3">
        <v>20740885</v>
      </c>
      <c r="I49" s="3">
        <v>19514831</v>
      </c>
      <c r="J49" s="3">
        <v>8244923</v>
      </c>
      <c r="K49" s="3">
        <v>20735762</v>
      </c>
      <c r="L49" s="3">
        <v>15008622</v>
      </c>
      <c r="M49" s="3">
        <v>11715912</v>
      </c>
      <c r="N49" s="1" t="s">
        <v>49</v>
      </c>
      <c r="O49" s="3">
        <v>14049208</v>
      </c>
      <c r="P49" s="3">
        <v>4737045</v>
      </c>
      <c r="Q49" s="3">
        <v>5923474</v>
      </c>
      <c r="R49" s="3">
        <v>857673</v>
      </c>
      <c r="S49" s="3">
        <v>3311046</v>
      </c>
      <c r="T49" s="3">
        <v>7450765</v>
      </c>
      <c r="U49" s="3">
        <v>7540631</v>
      </c>
      <c r="V49" s="3">
        <v>8657095</v>
      </c>
      <c r="W49" s="3">
        <v>4260777</v>
      </c>
      <c r="X49" s="3">
        <v>4330397</v>
      </c>
      <c r="Y49" s="3">
        <v>944571</v>
      </c>
    </row>
    <row r="50" spans="1:25" ht="26.25" thickBot="1" x14ac:dyDescent="0.3">
      <c r="A50" s="1" t="s">
        <v>50</v>
      </c>
      <c r="B50" s="2">
        <v>397265663.50999999</v>
      </c>
      <c r="C50" s="2">
        <v>18953748.170000002</v>
      </c>
      <c r="D50" s="3">
        <v>21835082</v>
      </c>
      <c r="E50" s="3">
        <v>10148187</v>
      </c>
      <c r="F50" s="3">
        <v>29773893</v>
      </c>
      <c r="G50" s="2">
        <v>27682179.260000002</v>
      </c>
      <c r="H50" s="3">
        <v>16390320</v>
      </c>
      <c r="I50" s="3">
        <v>12788960</v>
      </c>
      <c r="J50" s="3">
        <v>11838288</v>
      </c>
      <c r="K50" s="3">
        <v>24246179</v>
      </c>
      <c r="L50" s="3">
        <v>23923663</v>
      </c>
      <c r="M50" s="3">
        <v>19317818</v>
      </c>
      <c r="N50" s="1" t="s">
        <v>50</v>
      </c>
      <c r="O50" s="3">
        <v>46912618</v>
      </c>
      <c r="P50" s="3">
        <v>24344967</v>
      </c>
      <c r="Q50" s="3">
        <v>22808097</v>
      </c>
      <c r="R50" s="3">
        <v>14753820</v>
      </c>
      <c r="S50" s="3">
        <v>13298121</v>
      </c>
      <c r="T50" s="3">
        <v>12774897</v>
      </c>
      <c r="U50" s="3">
        <v>10759105</v>
      </c>
      <c r="V50" s="3">
        <v>16701013</v>
      </c>
      <c r="W50" s="3">
        <v>10841897</v>
      </c>
      <c r="X50" s="3">
        <v>4875198</v>
      </c>
      <c r="Y50" s="3">
        <v>2297614</v>
      </c>
    </row>
    <row r="51" spans="1:25" ht="26.25" thickBot="1" x14ac:dyDescent="0.3">
      <c r="A51" s="1" t="s">
        <v>51</v>
      </c>
      <c r="B51" s="2">
        <v>63069075.600000001</v>
      </c>
      <c r="C51" s="2">
        <v>3240123.6</v>
      </c>
      <c r="D51" s="3">
        <v>8434489</v>
      </c>
      <c r="E51" s="3">
        <v>2887990</v>
      </c>
      <c r="F51" s="3">
        <v>6799128</v>
      </c>
      <c r="G51" s="2">
        <v>7132068.0999999996</v>
      </c>
      <c r="H51" s="3">
        <v>3179256</v>
      </c>
      <c r="I51" s="3">
        <v>2754535</v>
      </c>
      <c r="J51" s="3">
        <v>-69083</v>
      </c>
      <c r="K51" s="3">
        <v>-739077</v>
      </c>
      <c r="L51" s="3">
        <v>1049684</v>
      </c>
      <c r="M51" s="3">
        <v>11497470</v>
      </c>
      <c r="N51" s="1" t="s">
        <v>51</v>
      </c>
      <c r="O51" s="3">
        <v>2081221</v>
      </c>
      <c r="P51" s="3">
        <v>1723649</v>
      </c>
      <c r="Q51" s="3">
        <v>2416986</v>
      </c>
      <c r="R51" s="3">
        <v>6860290</v>
      </c>
      <c r="S51" s="3">
        <v>243905</v>
      </c>
      <c r="T51" s="3">
        <v>986665</v>
      </c>
      <c r="U51" s="3">
        <v>1105572</v>
      </c>
      <c r="V51" s="3">
        <v>1228657</v>
      </c>
      <c r="W51" s="3">
        <v>189026</v>
      </c>
      <c r="X51" s="3">
        <v>42521</v>
      </c>
      <c r="Y51" s="3">
        <v>24000</v>
      </c>
    </row>
    <row r="52" spans="1:25" ht="26.25" thickBot="1" x14ac:dyDescent="0.3">
      <c r="A52" s="1" t="s">
        <v>52</v>
      </c>
      <c r="B52" s="2">
        <v>204901228.09</v>
      </c>
      <c r="C52" s="2">
        <v>4532237.41</v>
      </c>
      <c r="D52" s="3">
        <v>6930476</v>
      </c>
      <c r="E52" s="3">
        <v>3276693</v>
      </c>
      <c r="F52" s="3">
        <v>7808046</v>
      </c>
      <c r="G52" s="2">
        <v>4244891.54</v>
      </c>
      <c r="H52" s="3">
        <v>22760024</v>
      </c>
      <c r="I52" s="3">
        <v>7763329</v>
      </c>
      <c r="J52" s="3">
        <v>11720328</v>
      </c>
      <c r="K52" s="3">
        <v>7826681</v>
      </c>
      <c r="L52" s="3">
        <v>12785402</v>
      </c>
      <c r="M52" s="3">
        <v>16068711</v>
      </c>
      <c r="N52" s="1" t="s">
        <v>52</v>
      </c>
      <c r="O52" s="3">
        <v>11741707</v>
      </c>
      <c r="P52" s="3">
        <v>8564061</v>
      </c>
      <c r="Q52" s="3">
        <v>10409712</v>
      </c>
      <c r="R52" s="3">
        <v>6754852</v>
      </c>
      <c r="S52" s="3">
        <v>9536861</v>
      </c>
      <c r="T52" s="3">
        <v>10850253</v>
      </c>
      <c r="U52" s="3">
        <v>7174211</v>
      </c>
      <c r="V52" s="3">
        <v>11005611</v>
      </c>
      <c r="W52" s="3">
        <v>14102620</v>
      </c>
      <c r="X52" s="3">
        <v>6127839</v>
      </c>
      <c r="Y52" s="3">
        <v>2916682</v>
      </c>
    </row>
    <row r="53" spans="1:25" ht="26.25" thickBot="1" x14ac:dyDescent="0.3">
      <c r="A53" s="1" t="s">
        <v>53</v>
      </c>
      <c r="B53" s="2">
        <v>55251710.469999999</v>
      </c>
      <c r="C53" s="2">
        <v>-54461.29</v>
      </c>
      <c r="D53" s="3">
        <v>784879</v>
      </c>
      <c r="E53" s="3">
        <v>2329673</v>
      </c>
      <c r="F53" s="3">
        <v>2340316</v>
      </c>
      <c r="G53" s="2">
        <v>3198250.05</v>
      </c>
      <c r="H53" s="3">
        <v>1793706</v>
      </c>
      <c r="I53" s="3">
        <v>1151937</v>
      </c>
      <c r="J53" s="3">
        <v>4034445</v>
      </c>
      <c r="K53" s="3">
        <v>2698394</v>
      </c>
      <c r="L53" s="3">
        <v>2764204</v>
      </c>
      <c r="M53" s="3">
        <v>3007869</v>
      </c>
      <c r="N53" s="1" t="s">
        <v>53</v>
      </c>
      <c r="O53" s="3">
        <v>6449844</v>
      </c>
      <c r="P53" s="3">
        <v>3900145</v>
      </c>
      <c r="Q53" s="3">
        <v>2901768</v>
      </c>
      <c r="R53" s="3">
        <v>2281524</v>
      </c>
      <c r="S53" s="3">
        <v>2361184</v>
      </c>
      <c r="T53" s="3">
        <v>1533785</v>
      </c>
      <c r="U53" s="3">
        <v>2410810</v>
      </c>
      <c r="V53" s="3">
        <v>3543267</v>
      </c>
      <c r="W53" s="3">
        <v>1121889</v>
      </c>
      <c r="X53" s="3">
        <v>1639465</v>
      </c>
      <c r="Y53" s="3">
        <v>3058819</v>
      </c>
    </row>
    <row r="54" spans="1:25" ht="26.25" thickBot="1" x14ac:dyDescent="0.3">
      <c r="A54" s="1" t="s">
        <v>54</v>
      </c>
      <c r="B54" s="2">
        <v>0</v>
      </c>
      <c r="C54" s="2">
        <v>0</v>
      </c>
      <c r="D54" s="3">
        <v>0</v>
      </c>
      <c r="E54" s="3">
        <v>0</v>
      </c>
      <c r="F54" s="3">
        <v>0</v>
      </c>
      <c r="G54" s="2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1" t="s">
        <v>54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</row>
    <row r="55" spans="1:25" ht="15.75" thickBot="1" x14ac:dyDescent="0.3">
      <c r="A55" s="1" t="s">
        <v>55</v>
      </c>
      <c r="B55" s="2">
        <v>0</v>
      </c>
      <c r="C55" s="2">
        <v>0</v>
      </c>
      <c r="D55" s="3">
        <v>0</v>
      </c>
      <c r="E55" s="3">
        <v>0</v>
      </c>
      <c r="F55" s="3">
        <v>0</v>
      </c>
      <c r="G55" s="2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" t="s">
        <v>55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</row>
    <row r="56" spans="1:25" ht="39" thickBot="1" x14ac:dyDescent="0.3">
      <c r="A56" s="1" t="s">
        <v>56</v>
      </c>
      <c r="B56" s="2">
        <v>337409</v>
      </c>
      <c r="C56" s="2">
        <v>0</v>
      </c>
      <c r="D56" s="3">
        <v>0</v>
      </c>
      <c r="E56" s="3">
        <v>0</v>
      </c>
      <c r="F56" s="3">
        <v>0</v>
      </c>
      <c r="G56" s="2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1" t="s">
        <v>57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67409</v>
      </c>
      <c r="Y56" s="3">
        <v>270000</v>
      </c>
    </row>
    <row r="57" spans="1:25" ht="26.25" thickBot="1" x14ac:dyDescent="0.3">
      <c r="A57" s="1" t="s">
        <v>58</v>
      </c>
      <c r="B57" s="2">
        <v>-4534</v>
      </c>
      <c r="C57" s="2">
        <v>0</v>
      </c>
      <c r="D57" s="3">
        <v>0</v>
      </c>
      <c r="E57" s="3">
        <v>0</v>
      </c>
      <c r="F57" s="3">
        <v>0</v>
      </c>
      <c r="G57" s="2">
        <v>0</v>
      </c>
      <c r="H57" s="3">
        <v>0</v>
      </c>
      <c r="I57" s="3">
        <v>0</v>
      </c>
      <c r="J57" s="3">
        <v>-4534</v>
      </c>
      <c r="K57" s="3">
        <v>0</v>
      </c>
      <c r="L57" s="3">
        <v>0</v>
      </c>
      <c r="M57" s="3">
        <v>0</v>
      </c>
      <c r="N57" s="1" t="s">
        <v>58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</row>
    <row r="58" spans="1:25" ht="26.25" thickBot="1" x14ac:dyDescent="0.3">
      <c r="A58" s="1" t="s">
        <v>59</v>
      </c>
      <c r="B58" s="2">
        <v>14923760321.83</v>
      </c>
      <c r="C58" s="2">
        <v>925450794.42999995</v>
      </c>
      <c r="D58" s="3">
        <v>1021488501</v>
      </c>
      <c r="E58" s="3">
        <v>915804952</v>
      </c>
      <c r="F58" s="3">
        <v>970159048</v>
      </c>
      <c r="G58" s="2">
        <v>859826021.86000001</v>
      </c>
      <c r="H58" s="3">
        <v>833716153</v>
      </c>
      <c r="I58" s="3">
        <v>820573536</v>
      </c>
      <c r="J58" s="3">
        <v>676155437</v>
      </c>
      <c r="K58" s="3">
        <v>853755641</v>
      </c>
      <c r="L58" s="3">
        <v>790752560</v>
      </c>
      <c r="M58" s="3">
        <v>1036603783</v>
      </c>
      <c r="N58" s="1" t="s">
        <v>59</v>
      </c>
      <c r="O58" s="3">
        <v>1188668922</v>
      </c>
      <c r="P58" s="3">
        <v>541051538</v>
      </c>
      <c r="Q58" s="3">
        <v>563964306</v>
      </c>
      <c r="R58" s="3">
        <v>394886455</v>
      </c>
      <c r="S58" s="3">
        <v>399957679</v>
      </c>
      <c r="T58" s="3">
        <v>427096389</v>
      </c>
      <c r="U58" s="3">
        <v>430114103</v>
      </c>
      <c r="V58" s="3">
        <v>433672706</v>
      </c>
      <c r="W58" s="3">
        <v>339140849</v>
      </c>
      <c r="X58" s="3">
        <v>296697198</v>
      </c>
      <c r="Y58" s="3">
        <v>204223749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270D-DFA9-458F-A5D9-22D49329A3AE}">
  <dimension ref="A1:P59"/>
  <sheetViews>
    <sheetView tabSelected="1" topLeftCell="A16" zoomScale="70" zoomScaleNormal="70" workbookViewId="0">
      <selection activeCell="M42" sqref="M42"/>
    </sheetView>
  </sheetViews>
  <sheetFormatPr defaultRowHeight="15" x14ac:dyDescent="0.25"/>
  <cols>
    <col min="1" max="1" width="16.28515625" customWidth="1"/>
    <col min="2" max="7" width="16.28515625" hidden="1" customWidth="1"/>
    <col min="9" max="9" width="14.28515625" bestFit="1" customWidth="1"/>
    <col min="10" max="10" width="17.140625" bestFit="1" customWidth="1"/>
    <col min="13" max="13" width="16.42578125" customWidth="1"/>
    <col min="15" max="16" width="19.28515625" style="7" customWidth="1"/>
  </cols>
  <sheetData>
    <row r="1" spans="1:16" ht="180.75" thickBot="1" x14ac:dyDescent="0.3">
      <c r="A1" s="7"/>
      <c r="B1" s="7"/>
      <c r="C1" s="7"/>
      <c r="D1" s="7"/>
      <c r="E1" s="7"/>
      <c r="F1" s="7"/>
      <c r="G1" s="7"/>
      <c r="I1" s="6" t="s">
        <v>60</v>
      </c>
      <c r="J1" s="6"/>
      <c r="K1" s="6" t="s">
        <v>61</v>
      </c>
      <c r="L1" s="6"/>
      <c r="M1" s="9" t="s">
        <v>62</v>
      </c>
      <c r="P1" s="14" t="s">
        <v>121</v>
      </c>
    </row>
    <row r="2" spans="1:16" ht="45.75" thickBot="1" x14ac:dyDescent="0.3">
      <c r="A2" s="1" t="s">
        <v>0</v>
      </c>
      <c r="B2" s="1">
        <v>2020</v>
      </c>
      <c r="C2" s="1">
        <v>2019</v>
      </c>
      <c r="D2" s="1">
        <v>2018</v>
      </c>
      <c r="E2" s="1">
        <v>2017</v>
      </c>
      <c r="F2" s="1">
        <v>2016</v>
      </c>
      <c r="G2" s="1">
        <v>2015</v>
      </c>
      <c r="I2" s="10" t="s">
        <v>64</v>
      </c>
      <c r="J2" s="10" t="s">
        <v>65</v>
      </c>
      <c r="K2" s="10" t="s">
        <v>64</v>
      </c>
      <c r="L2" s="10" t="s">
        <v>65</v>
      </c>
      <c r="M2" s="10" t="s">
        <v>63</v>
      </c>
      <c r="O2" s="11" t="s">
        <v>66</v>
      </c>
      <c r="P2" s="8" t="s">
        <v>67</v>
      </c>
    </row>
    <row r="3" spans="1:16" ht="15.75" thickBot="1" x14ac:dyDescent="0.3">
      <c r="A3" s="1" t="s">
        <v>2</v>
      </c>
      <c r="B3" s="2">
        <v>10965252.32</v>
      </c>
      <c r="C3" s="3">
        <v>17760865</v>
      </c>
      <c r="D3" s="3">
        <v>12983108</v>
      </c>
      <c r="E3" s="3">
        <v>13984051</v>
      </c>
      <c r="F3" s="2">
        <v>26378807.469999999</v>
      </c>
      <c r="G3" s="3">
        <v>22686566</v>
      </c>
      <c r="I3" s="4">
        <f>SUM(E3:G3)</f>
        <v>63049424.469999999</v>
      </c>
      <c r="J3" s="5">
        <f>SUM(B3:D3)</f>
        <v>41709225.32</v>
      </c>
      <c r="K3" s="5">
        <f>(I3/3)/P3</f>
        <v>4.3099666389814582</v>
      </c>
      <c r="L3" s="5">
        <f>(J3/3)/P3</f>
        <v>2.8511817701444078</v>
      </c>
      <c r="M3" s="13">
        <f>(L3-K3)/K3</f>
        <v>-0.33846778665131244</v>
      </c>
      <c r="O3" s="12" t="s">
        <v>2</v>
      </c>
      <c r="P3" s="8" t="s">
        <v>68</v>
      </c>
    </row>
    <row r="4" spans="1:16" ht="15.75" thickBot="1" x14ac:dyDescent="0.3">
      <c r="A4" s="1" t="s">
        <v>3</v>
      </c>
      <c r="B4" s="2">
        <v>1078760.47</v>
      </c>
      <c r="C4" s="3">
        <v>5449220</v>
      </c>
      <c r="D4" s="3">
        <v>10933139</v>
      </c>
      <c r="E4" s="3">
        <v>9578534</v>
      </c>
      <c r="F4" s="2">
        <v>5723244.9199999999</v>
      </c>
      <c r="G4" s="3">
        <v>6242196</v>
      </c>
      <c r="I4" s="4">
        <f t="shared" ref="I4:I59" si="0">SUM(E4:G4)</f>
        <v>21543974.920000002</v>
      </c>
      <c r="J4" s="5">
        <f t="shared" ref="J4:J59" si="1">SUM(B4:D4)</f>
        <v>17461119.469999999</v>
      </c>
      <c r="K4" s="5">
        <f>(I4/3)/P4</f>
        <v>9.7430969372341956</v>
      </c>
      <c r="L4" s="5">
        <f t="shared" ref="L4:L42" si="2">(J4/3)/P4</f>
        <v>7.8966569660691635</v>
      </c>
      <c r="M4" s="13">
        <f t="shared" ref="M4:M54" si="3">(L4-K4)/K4</f>
        <v>-0.18951263474642047</v>
      </c>
      <c r="O4" s="12" t="s">
        <v>3</v>
      </c>
      <c r="P4" s="8" t="s">
        <v>69</v>
      </c>
    </row>
    <row r="5" spans="1:16" ht="15.75" thickBot="1" x14ac:dyDescent="0.3">
      <c r="A5" s="1" t="s">
        <v>4</v>
      </c>
      <c r="B5" s="2">
        <v>8660237.1199999992</v>
      </c>
      <c r="C5" s="3">
        <v>5832411</v>
      </c>
      <c r="D5" s="3">
        <v>14919111</v>
      </c>
      <c r="E5" s="3">
        <v>12184294</v>
      </c>
      <c r="F5" s="2">
        <v>18535771.949999999</v>
      </c>
      <c r="G5" s="3">
        <v>21470273</v>
      </c>
      <c r="I5" s="4">
        <f t="shared" si="0"/>
        <v>52190338.950000003</v>
      </c>
      <c r="J5" s="5">
        <f t="shared" si="1"/>
        <v>29411759.119999997</v>
      </c>
      <c r="K5" s="5">
        <f t="shared" ref="K5:K41" si="4">(I5/3)/P5</f>
        <v>2.4675236681451387</v>
      </c>
      <c r="L5" s="5">
        <f t="shared" si="2"/>
        <v>1.390567932887196</v>
      </c>
      <c r="M5" s="13">
        <f t="shared" si="3"/>
        <v>-0.43645203860091064</v>
      </c>
      <c r="O5" s="12" t="s">
        <v>4</v>
      </c>
      <c r="P5" s="8" t="s">
        <v>70</v>
      </c>
    </row>
    <row r="6" spans="1:16" ht="15.75" thickBot="1" x14ac:dyDescent="0.3">
      <c r="A6" s="1" t="s">
        <v>5</v>
      </c>
      <c r="B6" s="2">
        <v>9921328</v>
      </c>
      <c r="C6" s="3">
        <v>8572168</v>
      </c>
      <c r="D6" s="3">
        <v>12017091</v>
      </c>
      <c r="E6" s="3">
        <v>9992792</v>
      </c>
      <c r="F6" s="2">
        <v>5742592</v>
      </c>
      <c r="G6" s="3">
        <v>2607496</v>
      </c>
      <c r="I6" s="4">
        <f t="shared" si="0"/>
        <v>18342880</v>
      </c>
      <c r="J6" s="5">
        <f t="shared" si="1"/>
        <v>30510587</v>
      </c>
      <c r="K6" s="5">
        <f t="shared" si="4"/>
        <v>2.038525868210102</v>
      </c>
      <c r="L6" s="5">
        <f t="shared" si="2"/>
        <v>3.3907772854521672</v>
      </c>
      <c r="M6" s="13">
        <f t="shared" si="3"/>
        <v>0.66334768585958148</v>
      </c>
      <c r="O6" s="12" t="s">
        <v>5</v>
      </c>
      <c r="P6" s="8" t="s">
        <v>71</v>
      </c>
    </row>
    <row r="7" spans="1:16" ht="15.75" thickBot="1" x14ac:dyDescent="0.3">
      <c r="A7" s="1" t="s">
        <v>6</v>
      </c>
      <c r="B7" s="2">
        <v>89058656.5</v>
      </c>
      <c r="C7" s="3">
        <v>61311020</v>
      </c>
      <c r="D7" s="3">
        <v>91322995</v>
      </c>
      <c r="E7" s="3">
        <v>132642819</v>
      </c>
      <c r="F7" s="2">
        <v>105718561.62</v>
      </c>
      <c r="G7" s="3">
        <v>82700570</v>
      </c>
      <c r="I7" s="4">
        <f t="shared" si="0"/>
        <v>321061950.62</v>
      </c>
      <c r="J7" s="5">
        <f t="shared" si="1"/>
        <v>241692671.5</v>
      </c>
      <c r="K7" s="5">
        <f t="shared" si="4"/>
        <v>2.7243157656424186</v>
      </c>
      <c r="L7" s="5">
        <f t="shared" si="2"/>
        <v>2.0508414470670298</v>
      </c>
      <c r="M7" s="13">
        <f t="shared" si="3"/>
        <v>-0.24720861181691156</v>
      </c>
      <c r="O7" s="12" t="s">
        <v>6</v>
      </c>
      <c r="P7" s="8" t="s">
        <v>72</v>
      </c>
    </row>
    <row r="8" spans="1:16" ht="15.75" thickBot="1" x14ac:dyDescent="0.3">
      <c r="A8" s="1" t="s">
        <v>7</v>
      </c>
      <c r="B8" s="2">
        <v>11940979</v>
      </c>
      <c r="C8" s="3">
        <v>7467448</v>
      </c>
      <c r="D8" s="3">
        <v>12736673</v>
      </c>
      <c r="E8" s="3">
        <v>26436877</v>
      </c>
      <c r="F8" s="2">
        <v>15635194.32</v>
      </c>
      <c r="G8" s="3">
        <v>14543434</v>
      </c>
      <c r="I8" s="4">
        <f t="shared" si="0"/>
        <v>56615505.32</v>
      </c>
      <c r="J8" s="5">
        <f t="shared" si="1"/>
        <v>32145100</v>
      </c>
      <c r="K8" s="5">
        <f t="shared" si="4"/>
        <v>3.363754216835114</v>
      </c>
      <c r="L8" s="5">
        <f t="shared" si="2"/>
        <v>1.9098693028425386</v>
      </c>
      <c r="M8" s="13">
        <f t="shared" si="3"/>
        <v>-0.43222091159814441</v>
      </c>
      <c r="O8" s="12" t="s">
        <v>7</v>
      </c>
      <c r="P8" s="8" t="s">
        <v>73</v>
      </c>
    </row>
    <row r="9" spans="1:16" ht="15.75" thickBot="1" x14ac:dyDescent="0.3">
      <c r="A9" s="1" t="s">
        <v>8</v>
      </c>
      <c r="B9" s="2">
        <v>8928895.5399999991</v>
      </c>
      <c r="C9" s="3">
        <v>23988103</v>
      </c>
      <c r="D9" s="3">
        <v>3256256</v>
      </c>
      <c r="E9" s="3">
        <v>7165551</v>
      </c>
      <c r="F9" s="2">
        <v>8716716.7899999991</v>
      </c>
      <c r="G9" s="3">
        <v>17093437</v>
      </c>
      <c r="I9" s="4">
        <f t="shared" si="0"/>
        <v>32975704.789999999</v>
      </c>
      <c r="J9" s="5">
        <f t="shared" si="1"/>
        <v>36173254.539999999</v>
      </c>
      <c r="K9" s="5">
        <f t="shared" si="4"/>
        <v>3.0745941473286051</v>
      </c>
      <c r="L9" s="5">
        <f t="shared" si="2"/>
        <v>3.372727813000048</v>
      </c>
      <c r="M9" s="13">
        <f t="shared" si="3"/>
        <v>9.6966835746590985E-2</v>
      </c>
      <c r="O9" s="12" t="s">
        <v>8</v>
      </c>
      <c r="P9" s="8" t="s">
        <v>74</v>
      </c>
    </row>
    <row r="10" spans="1:16" ht="15.75" thickBot="1" x14ac:dyDescent="0.3">
      <c r="A10" s="1" t="s">
        <v>9</v>
      </c>
      <c r="B10" s="2">
        <v>4827589.1100000003</v>
      </c>
      <c r="C10" s="3">
        <v>3472341</v>
      </c>
      <c r="D10" s="3">
        <v>9689411</v>
      </c>
      <c r="E10" s="3">
        <v>11303129</v>
      </c>
      <c r="F10" s="2">
        <v>6144490.7699999996</v>
      </c>
      <c r="G10" s="3">
        <v>4588262</v>
      </c>
      <c r="I10" s="4">
        <f t="shared" si="0"/>
        <v>22035881.77</v>
      </c>
      <c r="J10" s="5">
        <f t="shared" si="1"/>
        <v>17989341.109999999</v>
      </c>
      <c r="K10" s="5">
        <f t="shared" si="4"/>
        <v>7.6733447584464347</v>
      </c>
      <c r="L10" s="5">
        <f t="shared" si="2"/>
        <v>6.2642565319192789</v>
      </c>
      <c r="M10" s="13">
        <f t="shared" si="3"/>
        <v>-0.18363416096691104</v>
      </c>
      <c r="O10" s="12" t="s">
        <v>9</v>
      </c>
      <c r="P10" s="8" t="s">
        <v>75</v>
      </c>
    </row>
    <row r="11" spans="1:16" ht="15.75" thickBot="1" x14ac:dyDescent="0.3">
      <c r="A11" s="1" t="s">
        <v>10</v>
      </c>
      <c r="B11" s="2">
        <v>3819259.69</v>
      </c>
      <c r="C11" s="3">
        <v>-311560</v>
      </c>
      <c r="D11" s="3">
        <v>11868691</v>
      </c>
      <c r="E11" s="3">
        <v>533969</v>
      </c>
      <c r="F11" s="2">
        <v>5511158.6399999997</v>
      </c>
      <c r="G11" s="3">
        <v>586505</v>
      </c>
      <c r="I11" s="4">
        <f t="shared" si="0"/>
        <v>6631632.6399999997</v>
      </c>
      <c r="J11" s="5">
        <f t="shared" si="1"/>
        <v>15376390.689999999</v>
      </c>
      <c r="K11" s="5">
        <f t="shared" si="4"/>
        <v>3.1912782807335152</v>
      </c>
      <c r="L11" s="5">
        <f t="shared" si="2"/>
        <v>7.3994360527591025</v>
      </c>
      <c r="M11" s="13">
        <f t="shared" si="3"/>
        <v>1.3186433152605992</v>
      </c>
      <c r="O11" s="12" t="s">
        <v>76</v>
      </c>
      <c r="P11" s="8" t="s">
        <v>77</v>
      </c>
    </row>
    <row r="12" spans="1:16" ht="15.75" thickBot="1" x14ac:dyDescent="0.3">
      <c r="A12" s="1" t="s">
        <v>11</v>
      </c>
      <c r="B12" s="2">
        <v>99824466.459999993</v>
      </c>
      <c r="C12" s="3">
        <v>121372277</v>
      </c>
      <c r="D12" s="3">
        <v>68810451</v>
      </c>
      <c r="E12" s="3">
        <v>68149953</v>
      </c>
      <c r="F12" s="2">
        <v>72184295</v>
      </c>
      <c r="G12" s="3">
        <v>75764772</v>
      </c>
      <c r="I12" s="4">
        <f t="shared" si="0"/>
        <v>216099020</v>
      </c>
      <c r="J12" s="5">
        <f t="shared" si="1"/>
        <v>290007194.45999998</v>
      </c>
      <c r="K12" s="5">
        <f t="shared" si="4"/>
        <v>3.4462855762422939</v>
      </c>
      <c r="L12" s="5">
        <f t="shared" si="2"/>
        <v>4.6249520764786061</v>
      </c>
      <c r="M12" s="13">
        <f t="shared" si="3"/>
        <v>0.34201068778562682</v>
      </c>
      <c r="O12" s="12" t="s">
        <v>11</v>
      </c>
      <c r="P12" s="8" t="s">
        <v>78</v>
      </c>
    </row>
    <row r="13" spans="1:16" ht="15.75" thickBot="1" x14ac:dyDescent="0.3">
      <c r="A13" s="1" t="s">
        <v>12</v>
      </c>
      <c r="B13" s="2">
        <v>15870653.59</v>
      </c>
      <c r="C13" s="3">
        <v>29698299</v>
      </c>
      <c r="D13" s="3">
        <v>31867662</v>
      </c>
      <c r="E13" s="3">
        <v>21565223</v>
      </c>
      <c r="F13" s="2">
        <v>20708838.379999999</v>
      </c>
      <c r="G13" s="3">
        <v>23298223</v>
      </c>
      <c r="I13" s="4">
        <f t="shared" si="0"/>
        <v>65572284.379999995</v>
      </c>
      <c r="J13" s="5">
        <f t="shared" si="1"/>
        <v>77436614.590000004</v>
      </c>
      <c r="K13" s="5">
        <f t="shared" si="4"/>
        <v>2.1008986509189018</v>
      </c>
      <c r="L13" s="5">
        <f t="shared" si="2"/>
        <v>2.4810250346178035</v>
      </c>
      <c r="M13" s="13">
        <f t="shared" si="3"/>
        <v>0.18093513627258512</v>
      </c>
      <c r="O13" s="12" t="s">
        <v>12</v>
      </c>
      <c r="P13" s="8" t="s">
        <v>79</v>
      </c>
    </row>
    <row r="14" spans="1:16" ht="15.75" thickBot="1" x14ac:dyDescent="0.3">
      <c r="A14" s="1" t="s">
        <v>13</v>
      </c>
      <c r="B14" s="2">
        <v>5538147.6100000003</v>
      </c>
      <c r="C14" s="3">
        <v>809045</v>
      </c>
      <c r="D14" s="3">
        <v>2388275</v>
      </c>
      <c r="E14" s="3">
        <v>3813220</v>
      </c>
      <c r="F14" s="2">
        <v>3352140.13</v>
      </c>
      <c r="G14" s="3">
        <v>-146965</v>
      </c>
      <c r="I14" s="4">
        <f t="shared" si="0"/>
        <v>7018395.1299999999</v>
      </c>
      <c r="J14" s="5">
        <f t="shared" si="1"/>
        <v>8735467.6099999994</v>
      </c>
      <c r="K14" s="5">
        <f t="shared" si="4"/>
        <v>1.6450846732588236</v>
      </c>
      <c r="L14" s="5">
        <f t="shared" si="2"/>
        <v>2.0475598214088988</v>
      </c>
      <c r="M14" s="13">
        <f t="shared" si="3"/>
        <v>0.24465315049880915</v>
      </c>
      <c r="O14" s="12" t="s">
        <v>13</v>
      </c>
      <c r="P14" s="8" t="s">
        <v>80</v>
      </c>
    </row>
    <row r="15" spans="1:16" ht="15.75" thickBot="1" x14ac:dyDescent="0.3">
      <c r="A15" s="1" t="s">
        <v>14</v>
      </c>
      <c r="B15" s="2">
        <v>4229749.07</v>
      </c>
      <c r="C15" s="3">
        <v>5449285</v>
      </c>
      <c r="D15" s="3">
        <v>3354439</v>
      </c>
      <c r="E15" s="3">
        <v>1846934</v>
      </c>
      <c r="F15" s="2">
        <v>1906531.56</v>
      </c>
      <c r="G15" s="3">
        <v>3483101</v>
      </c>
      <c r="I15" s="4">
        <f t="shared" si="0"/>
        <v>7236566.5600000005</v>
      </c>
      <c r="J15" s="5">
        <f t="shared" si="1"/>
        <v>13033473.07</v>
      </c>
      <c r="K15" s="5">
        <f t="shared" si="4"/>
        <v>1.4042723640421095</v>
      </c>
      <c r="L15" s="5">
        <f t="shared" si="2"/>
        <v>2.5291753883471597</v>
      </c>
      <c r="M15" s="13">
        <f t="shared" si="3"/>
        <v>0.80105758192597887</v>
      </c>
      <c r="O15" s="12" t="s">
        <v>14</v>
      </c>
      <c r="P15" s="8" t="s">
        <v>81</v>
      </c>
    </row>
    <row r="16" spans="1:16" ht="15.75" thickBot="1" x14ac:dyDescent="0.3">
      <c r="A16" s="1" t="s">
        <v>15</v>
      </c>
      <c r="B16" s="2">
        <v>27991358.09</v>
      </c>
      <c r="C16" s="3">
        <v>33245394</v>
      </c>
      <c r="D16" s="3">
        <v>54833722</v>
      </c>
      <c r="E16" s="3">
        <v>68978133</v>
      </c>
      <c r="F16" s="2">
        <v>46535824.460000001</v>
      </c>
      <c r="G16" s="3">
        <v>32370631</v>
      </c>
      <c r="I16" s="4">
        <f t="shared" si="0"/>
        <v>147884588.46000001</v>
      </c>
      <c r="J16" s="5">
        <f t="shared" si="1"/>
        <v>116070474.09</v>
      </c>
      <c r="K16" s="5">
        <f t="shared" si="4"/>
        <v>3.8600177876880162</v>
      </c>
      <c r="L16" s="5">
        <f t="shared" si="2"/>
        <v>3.0296199169798266</v>
      </c>
      <c r="M16" s="13">
        <f t="shared" si="3"/>
        <v>-0.21512799069393979</v>
      </c>
      <c r="O16" s="12" t="s">
        <v>15</v>
      </c>
      <c r="P16" s="8" t="s">
        <v>82</v>
      </c>
    </row>
    <row r="17" spans="1:16" ht="15.75" thickBot="1" x14ac:dyDescent="0.3">
      <c r="A17" s="1" t="s">
        <v>16</v>
      </c>
      <c r="B17" s="2">
        <v>32784815.289999999</v>
      </c>
      <c r="C17" s="3">
        <v>18882635</v>
      </c>
      <c r="D17" s="3">
        <v>30224770</v>
      </c>
      <c r="E17" s="3">
        <v>37949743</v>
      </c>
      <c r="F17" s="2">
        <v>30461224.59</v>
      </c>
      <c r="G17" s="3">
        <v>20656671</v>
      </c>
      <c r="I17" s="4">
        <f t="shared" si="0"/>
        <v>89067638.590000004</v>
      </c>
      <c r="J17" s="5">
        <f t="shared" si="1"/>
        <v>81892220.289999992</v>
      </c>
      <c r="K17" s="5">
        <f t="shared" si="4"/>
        <v>4.4540257589234526</v>
      </c>
      <c r="L17" s="5">
        <f t="shared" si="2"/>
        <v>4.095202976090194</v>
      </c>
      <c r="M17" s="13">
        <f t="shared" si="3"/>
        <v>-8.056145210080394E-2</v>
      </c>
      <c r="O17" s="12" t="s">
        <v>16</v>
      </c>
      <c r="P17" s="8" t="s">
        <v>83</v>
      </c>
    </row>
    <row r="18" spans="1:16" ht="15.75" thickBot="1" x14ac:dyDescent="0.3">
      <c r="A18" s="1" t="s">
        <v>17</v>
      </c>
      <c r="B18" s="2">
        <v>13641077.310000001</v>
      </c>
      <c r="C18" s="3">
        <v>10267052</v>
      </c>
      <c r="D18" s="3">
        <v>8768941</v>
      </c>
      <c r="E18" s="3">
        <v>11083055</v>
      </c>
      <c r="F18" s="2">
        <v>6834632.4299999997</v>
      </c>
      <c r="G18" s="3">
        <v>12148052</v>
      </c>
      <c r="I18" s="4">
        <f t="shared" si="0"/>
        <v>30065739.43</v>
      </c>
      <c r="J18" s="5">
        <f t="shared" si="1"/>
        <v>32677070.310000002</v>
      </c>
      <c r="K18" s="5">
        <f t="shared" si="4"/>
        <v>3.1921922617599106</v>
      </c>
      <c r="L18" s="5">
        <f t="shared" si="2"/>
        <v>3.4694470503021497</v>
      </c>
      <c r="M18" s="13">
        <f t="shared" si="3"/>
        <v>8.6854038167921574E-2</v>
      </c>
      <c r="O18" s="12" t="s">
        <v>17</v>
      </c>
      <c r="P18" s="8" t="s">
        <v>84</v>
      </c>
    </row>
    <row r="19" spans="1:16" ht="15.75" thickBot="1" x14ac:dyDescent="0.3">
      <c r="A19" s="1" t="s">
        <v>18</v>
      </c>
      <c r="B19" s="2">
        <v>5775190.6799999997</v>
      </c>
      <c r="C19" s="3">
        <v>10312412</v>
      </c>
      <c r="D19" s="3">
        <v>6797588</v>
      </c>
      <c r="E19" s="3">
        <v>9737152</v>
      </c>
      <c r="F19" s="2">
        <v>7294269.4199999999</v>
      </c>
      <c r="G19" s="3">
        <v>11961650</v>
      </c>
      <c r="I19" s="4">
        <f t="shared" si="0"/>
        <v>28993071.420000002</v>
      </c>
      <c r="J19" s="5">
        <f t="shared" si="1"/>
        <v>22885190.68</v>
      </c>
      <c r="K19" s="5">
        <f t="shared" si="4"/>
        <v>3.3203409888918363</v>
      </c>
      <c r="L19" s="5">
        <f t="shared" si="2"/>
        <v>2.6208550157605011</v>
      </c>
      <c r="M19" s="13">
        <f t="shared" si="3"/>
        <v>-0.21066690905285262</v>
      </c>
      <c r="O19" s="12" t="s">
        <v>18</v>
      </c>
      <c r="P19" s="8" t="s">
        <v>85</v>
      </c>
    </row>
    <row r="20" spans="1:16" ht="15.75" thickBot="1" x14ac:dyDescent="0.3">
      <c r="A20" s="1" t="s">
        <v>19</v>
      </c>
      <c r="B20" s="2">
        <v>10333963.65</v>
      </c>
      <c r="C20" s="3">
        <v>31933080</v>
      </c>
      <c r="D20" s="3">
        <v>15917416</v>
      </c>
      <c r="E20" s="3">
        <v>9068997</v>
      </c>
      <c r="F20" s="2">
        <v>14227435.58</v>
      </c>
      <c r="G20" s="3">
        <v>18884960</v>
      </c>
      <c r="I20" s="4">
        <f t="shared" si="0"/>
        <v>42181392.579999998</v>
      </c>
      <c r="J20" s="5">
        <f t="shared" si="1"/>
        <v>58184459.649999999</v>
      </c>
      <c r="K20" s="5">
        <f t="shared" si="4"/>
        <v>3.1603281313262541</v>
      </c>
      <c r="L20" s="5">
        <f t="shared" si="2"/>
        <v>4.3593151717114864</v>
      </c>
      <c r="M20" s="13">
        <f t="shared" si="3"/>
        <v>0.37938688343797672</v>
      </c>
      <c r="O20" s="12" t="s">
        <v>19</v>
      </c>
      <c r="P20" s="8" t="s">
        <v>86</v>
      </c>
    </row>
    <row r="21" spans="1:16" ht="15.75" thickBot="1" x14ac:dyDescent="0.3">
      <c r="A21" s="1" t="s">
        <v>20</v>
      </c>
      <c r="B21" s="2">
        <v>5672530.9299999997</v>
      </c>
      <c r="C21" s="3">
        <v>5357318</v>
      </c>
      <c r="D21" s="3">
        <v>15799778</v>
      </c>
      <c r="E21" s="3">
        <v>10564108</v>
      </c>
      <c r="F21" s="2">
        <v>5943591.2400000002</v>
      </c>
      <c r="G21" s="3">
        <v>1596578</v>
      </c>
      <c r="I21" s="4">
        <f t="shared" si="0"/>
        <v>18104277.240000002</v>
      </c>
      <c r="J21" s="5">
        <f t="shared" si="1"/>
        <v>26829626.93</v>
      </c>
      <c r="K21" s="5">
        <f t="shared" si="4"/>
        <v>1.2938016131681034</v>
      </c>
      <c r="L21" s="5">
        <f t="shared" si="2"/>
        <v>1.9173488199815252</v>
      </c>
      <c r="M21" s="13">
        <f t="shared" si="3"/>
        <v>0.48194962849563583</v>
      </c>
      <c r="O21" s="12" t="s">
        <v>20</v>
      </c>
      <c r="P21" s="8" t="s">
        <v>87</v>
      </c>
    </row>
    <row r="22" spans="1:16" ht="15.75" thickBot="1" x14ac:dyDescent="0.3">
      <c r="A22" s="1" t="s">
        <v>21</v>
      </c>
      <c r="B22" s="2">
        <v>1462466.21</v>
      </c>
      <c r="C22" s="3">
        <v>2978151</v>
      </c>
      <c r="D22" s="3">
        <v>1978639</v>
      </c>
      <c r="E22" s="3">
        <v>1155258</v>
      </c>
      <c r="F22" s="2">
        <v>910250.29</v>
      </c>
      <c r="G22" s="3">
        <v>1428933</v>
      </c>
      <c r="I22" s="4">
        <f t="shared" si="0"/>
        <v>3494441.29</v>
      </c>
      <c r="J22" s="5">
        <f t="shared" si="1"/>
        <v>6419256.21</v>
      </c>
      <c r="K22" s="5">
        <f t="shared" si="4"/>
        <v>0.8721982335598667</v>
      </c>
      <c r="L22" s="5">
        <f t="shared" si="2"/>
        <v>1.6022200582257324</v>
      </c>
      <c r="M22" s="13">
        <f t="shared" si="3"/>
        <v>0.83699071676204884</v>
      </c>
      <c r="O22" s="12" t="s">
        <v>21</v>
      </c>
      <c r="P22" s="8" t="s">
        <v>88</v>
      </c>
    </row>
    <row r="23" spans="1:16" ht="15.75" thickBot="1" x14ac:dyDescent="0.3">
      <c r="A23" s="1" t="s">
        <v>22</v>
      </c>
      <c r="B23" s="2">
        <v>14867655.5</v>
      </c>
      <c r="C23" s="3">
        <v>13230057</v>
      </c>
      <c r="D23" s="3">
        <v>14604799</v>
      </c>
      <c r="E23" s="3">
        <v>4968253</v>
      </c>
      <c r="F23" s="2">
        <v>14058788.779999999</v>
      </c>
      <c r="G23" s="3">
        <v>6212179</v>
      </c>
      <c r="I23" s="4">
        <f t="shared" si="0"/>
        <v>25239220.780000001</v>
      </c>
      <c r="J23" s="5">
        <f t="shared" si="1"/>
        <v>42702511.5</v>
      </c>
      <c r="K23" s="5">
        <f t="shared" si="4"/>
        <v>1.397788014140469</v>
      </c>
      <c r="L23" s="5">
        <f t="shared" si="2"/>
        <v>2.3649327080531024</v>
      </c>
      <c r="M23" s="13">
        <f t="shared" si="3"/>
        <v>0.69191085066454239</v>
      </c>
      <c r="O23" s="12" t="s">
        <v>22</v>
      </c>
      <c r="P23" s="8" t="s">
        <v>89</v>
      </c>
    </row>
    <row r="24" spans="1:16" ht="15.75" thickBot="1" x14ac:dyDescent="0.3">
      <c r="A24" s="1" t="s">
        <v>23</v>
      </c>
      <c r="B24" s="2">
        <v>12688192.689999999</v>
      </c>
      <c r="C24" s="3">
        <v>30341248</v>
      </c>
      <c r="D24" s="3">
        <v>40095219</v>
      </c>
      <c r="E24" s="3">
        <v>12675951</v>
      </c>
      <c r="F24" s="2">
        <v>18369956.329999998</v>
      </c>
      <c r="G24" s="3">
        <v>13952556</v>
      </c>
      <c r="I24" s="4">
        <f t="shared" si="0"/>
        <v>44998463.329999998</v>
      </c>
      <c r="J24" s="5">
        <f t="shared" si="1"/>
        <v>83124659.689999998</v>
      </c>
      <c r="K24" s="5">
        <f t="shared" si="4"/>
        <v>2.1895294842134154</v>
      </c>
      <c r="L24" s="5">
        <f t="shared" si="2"/>
        <v>4.0446690795132403</v>
      </c>
      <c r="M24" s="13">
        <f t="shared" si="3"/>
        <v>0.84727774102858466</v>
      </c>
      <c r="O24" s="12" t="s">
        <v>23</v>
      </c>
      <c r="P24" s="8" t="s">
        <v>90</v>
      </c>
    </row>
    <row r="25" spans="1:16" ht="15.75" thickBot="1" x14ac:dyDescent="0.3">
      <c r="A25" s="1" t="s">
        <v>24</v>
      </c>
      <c r="B25" s="2">
        <v>26220561.440000001</v>
      </c>
      <c r="C25" s="3">
        <v>35613457</v>
      </c>
      <c r="D25" s="3">
        <v>25746903</v>
      </c>
      <c r="E25" s="3">
        <v>15808988</v>
      </c>
      <c r="F25" s="2">
        <v>21875711.789999999</v>
      </c>
      <c r="G25" s="3">
        <v>21269762</v>
      </c>
      <c r="I25" s="4">
        <f t="shared" si="0"/>
        <v>58954461.789999999</v>
      </c>
      <c r="J25" s="5">
        <f t="shared" si="1"/>
        <v>87580921.439999998</v>
      </c>
      <c r="K25" s="5">
        <f t="shared" si="4"/>
        <v>1.9719984629945446</v>
      </c>
      <c r="L25" s="5">
        <f t="shared" si="2"/>
        <v>2.9295398045109691</v>
      </c>
      <c r="M25" s="13">
        <f t="shared" si="3"/>
        <v>0.48556901006016323</v>
      </c>
      <c r="O25" s="12" t="s">
        <v>24</v>
      </c>
      <c r="P25" s="8" t="s">
        <v>91</v>
      </c>
    </row>
    <row r="26" spans="1:16" ht="15.75" thickBot="1" x14ac:dyDescent="0.3">
      <c r="A26" s="1" t="s">
        <v>25</v>
      </c>
      <c r="B26" s="2">
        <v>27000719.280000001</v>
      </c>
      <c r="C26" s="3">
        <v>25495027</v>
      </c>
      <c r="D26" s="3">
        <v>23433857</v>
      </c>
      <c r="E26" s="3">
        <v>23238873</v>
      </c>
      <c r="F26" s="2">
        <v>19896058.489999998</v>
      </c>
      <c r="G26" s="3">
        <v>8335148</v>
      </c>
      <c r="I26" s="4">
        <f t="shared" si="0"/>
        <v>51470079.489999995</v>
      </c>
      <c r="J26" s="5">
        <f t="shared" si="1"/>
        <v>75929603.280000001</v>
      </c>
      <c r="K26" s="5">
        <f t="shared" si="4"/>
        <v>3.0838625675503857</v>
      </c>
      <c r="L26" s="5">
        <f t="shared" si="2"/>
        <v>4.5493705011595473</v>
      </c>
      <c r="M26" s="13">
        <f t="shared" si="3"/>
        <v>0.47521830221288469</v>
      </c>
      <c r="O26" s="12" t="s">
        <v>25</v>
      </c>
      <c r="P26" s="8" t="s">
        <v>92</v>
      </c>
    </row>
    <row r="27" spans="1:16" ht="15.75" thickBot="1" x14ac:dyDescent="0.3">
      <c r="A27" s="1" t="s">
        <v>26</v>
      </c>
      <c r="B27" s="2">
        <v>12507460</v>
      </c>
      <c r="C27" s="3">
        <v>6391235</v>
      </c>
      <c r="D27" s="3">
        <v>10320507</v>
      </c>
      <c r="E27" s="3">
        <v>9307083</v>
      </c>
      <c r="F27" s="2">
        <v>15905782.41</v>
      </c>
      <c r="G27" s="3">
        <v>6497332</v>
      </c>
      <c r="I27" s="4">
        <f t="shared" si="0"/>
        <v>31710197.41</v>
      </c>
      <c r="J27" s="5">
        <f t="shared" si="1"/>
        <v>29219202</v>
      </c>
      <c r="K27" s="5">
        <f t="shared" si="4"/>
        <v>3.5417511231112173</v>
      </c>
      <c r="L27" s="5">
        <f t="shared" si="2"/>
        <v>3.26352876842319</v>
      </c>
      <c r="M27" s="13">
        <f t="shared" si="3"/>
        <v>-7.8555026882754425E-2</v>
      </c>
      <c r="O27" s="12" t="s">
        <v>26</v>
      </c>
      <c r="P27" s="8" t="s">
        <v>93</v>
      </c>
    </row>
    <row r="28" spans="1:16" ht="15.75" thickBot="1" x14ac:dyDescent="0.3">
      <c r="A28" s="1" t="s">
        <v>27</v>
      </c>
      <c r="B28" s="2">
        <v>5778333.1699999999</v>
      </c>
      <c r="C28" s="3">
        <v>9617526</v>
      </c>
      <c r="D28" s="3">
        <v>20191814</v>
      </c>
      <c r="E28" s="3">
        <v>15067946</v>
      </c>
      <c r="F28" s="2">
        <v>16870996.52</v>
      </c>
      <c r="G28" s="3">
        <v>23956063</v>
      </c>
      <c r="I28" s="4">
        <f t="shared" si="0"/>
        <v>55895005.519999996</v>
      </c>
      <c r="J28" s="5">
        <f t="shared" si="1"/>
        <v>35587673.170000002</v>
      </c>
      <c r="K28" s="5">
        <f t="shared" si="4"/>
        <v>3.0519153446433549</v>
      </c>
      <c r="L28" s="5">
        <f t="shared" si="2"/>
        <v>1.9431175436383721</v>
      </c>
      <c r="M28" s="13">
        <f t="shared" si="3"/>
        <v>-0.36331210921401108</v>
      </c>
      <c r="O28" s="12" t="s">
        <v>27</v>
      </c>
      <c r="P28" s="8" t="s">
        <v>94</v>
      </c>
    </row>
    <row r="29" spans="1:16" ht="15.75" thickBot="1" x14ac:dyDescent="0.3">
      <c r="A29" s="1" t="s">
        <v>28</v>
      </c>
      <c r="B29" s="2">
        <v>3049951.02</v>
      </c>
      <c r="C29" s="3">
        <v>9605013</v>
      </c>
      <c r="D29" s="3">
        <v>9154791</v>
      </c>
      <c r="E29" s="3">
        <v>11638965</v>
      </c>
      <c r="F29" s="2">
        <v>5338763.49</v>
      </c>
      <c r="G29" s="3">
        <v>15226643</v>
      </c>
      <c r="I29" s="4">
        <f t="shared" si="0"/>
        <v>32204371.490000002</v>
      </c>
      <c r="J29" s="5">
        <f t="shared" si="1"/>
        <v>21809755.02</v>
      </c>
      <c r="K29" s="5">
        <f t="shared" si="4"/>
        <v>10.217294735603106</v>
      </c>
      <c r="L29" s="5">
        <f t="shared" si="2"/>
        <v>6.9194548702754197</v>
      </c>
      <c r="M29" s="13">
        <f t="shared" si="3"/>
        <v>-0.32277035660291359</v>
      </c>
      <c r="O29" s="12" t="s">
        <v>28</v>
      </c>
      <c r="P29" s="8" t="s">
        <v>95</v>
      </c>
    </row>
    <row r="30" spans="1:16" ht="15.75" thickBot="1" x14ac:dyDescent="0.3">
      <c r="A30" s="1" t="s">
        <v>29</v>
      </c>
      <c r="B30" s="2">
        <v>11296122.880000001</v>
      </c>
      <c r="C30" s="3">
        <v>8927066</v>
      </c>
      <c r="D30" s="3">
        <v>3259946</v>
      </c>
      <c r="E30" s="3">
        <v>872313</v>
      </c>
      <c r="F30" s="2">
        <v>4891669.4000000004</v>
      </c>
      <c r="G30" s="3">
        <v>4804090</v>
      </c>
      <c r="I30" s="4">
        <f t="shared" si="0"/>
        <v>10568072.4</v>
      </c>
      <c r="J30" s="5">
        <f t="shared" si="1"/>
        <v>23483134.880000003</v>
      </c>
      <c r="K30" s="5">
        <f t="shared" si="4"/>
        <v>1.8399374063432488</v>
      </c>
      <c r="L30" s="5">
        <f t="shared" si="2"/>
        <v>4.0884937809392641</v>
      </c>
      <c r="M30" s="13">
        <f t="shared" si="3"/>
        <v>1.2220830811113674</v>
      </c>
      <c r="O30" s="12" t="s">
        <v>29</v>
      </c>
      <c r="P30" s="8" t="s">
        <v>96</v>
      </c>
    </row>
    <row r="31" spans="1:16" ht="15.75" thickBot="1" x14ac:dyDescent="0.3">
      <c r="A31" s="1" t="s">
        <v>30</v>
      </c>
      <c r="B31" s="2">
        <v>15325921.85</v>
      </c>
      <c r="C31" s="3">
        <v>5470203</v>
      </c>
      <c r="D31" s="3">
        <v>8325197</v>
      </c>
      <c r="E31" s="3">
        <v>6206584</v>
      </c>
      <c r="F31" s="2">
        <v>5457165.1799999997</v>
      </c>
      <c r="G31" s="3">
        <v>3457532</v>
      </c>
      <c r="I31" s="4">
        <f t="shared" si="0"/>
        <v>15121281.18</v>
      </c>
      <c r="J31" s="5">
        <f t="shared" si="1"/>
        <v>29121321.850000001</v>
      </c>
      <c r="K31" s="5">
        <f t="shared" si="4"/>
        <v>1.6957534596831765</v>
      </c>
      <c r="L31" s="5">
        <f t="shared" si="2"/>
        <v>3.2657670795117628</v>
      </c>
      <c r="M31" s="13">
        <f t="shared" si="3"/>
        <v>0.92585016463532233</v>
      </c>
      <c r="O31" s="12" t="s">
        <v>30</v>
      </c>
      <c r="P31" s="8" t="s">
        <v>97</v>
      </c>
    </row>
    <row r="32" spans="1:16" ht="15.75" thickBot="1" x14ac:dyDescent="0.3">
      <c r="A32" s="1" t="s">
        <v>31</v>
      </c>
      <c r="B32" s="2">
        <v>2887606.46</v>
      </c>
      <c r="C32" s="3">
        <v>-102931</v>
      </c>
      <c r="D32" s="3">
        <v>1829565</v>
      </c>
      <c r="E32" s="3">
        <v>3885944</v>
      </c>
      <c r="F32" s="2">
        <v>4669385.2699999996</v>
      </c>
      <c r="G32" s="3">
        <v>10368920</v>
      </c>
      <c r="I32" s="4">
        <f t="shared" si="0"/>
        <v>18924249.27</v>
      </c>
      <c r="J32" s="5">
        <f t="shared" si="1"/>
        <v>4614240.46</v>
      </c>
      <c r="K32" s="5">
        <f t="shared" si="4"/>
        <v>4.6791564351647175</v>
      </c>
      <c r="L32" s="5">
        <f t="shared" si="2"/>
        <v>1.1409040661937131</v>
      </c>
      <c r="M32" s="13">
        <f t="shared" si="3"/>
        <v>-0.75617313034896416</v>
      </c>
      <c r="O32" s="12" t="s">
        <v>31</v>
      </c>
      <c r="P32" s="8" t="s">
        <v>98</v>
      </c>
    </row>
    <row r="33" spans="1:16" ht="15.75" thickBot="1" x14ac:dyDescent="0.3">
      <c r="A33" s="1" t="s">
        <v>32</v>
      </c>
      <c r="B33" s="2">
        <v>4217905.3</v>
      </c>
      <c r="C33" s="3">
        <v>22359976</v>
      </c>
      <c r="D33" s="3">
        <v>12912566</v>
      </c>
      <c r="E33" s="3">
        <v>2052496</v>
      </c>
      <c r="F33" s="2">
        <v>6376931.6799999997</v>
      </c>
      <c r="G33" s="3">
        <v>8843008</v>
      </c>
      <c r="I33" s="4">
        <f t="shared" si="0"/>
        <v>17272435.68</v>
      </c>
      <c r="J33" s="5">
        <f t="shared" si="1"/>
        <v>39490447.299999997</v>
      </c>
      <c r="K33" s="5">
        <f t="shared" si="4"/>
        <v>0.64847402315457903</v>
      </c>
      <c r="L33" s="5">
        <f t="shared" si="2"/>
        <v>1.4826240902698722</v>
      </c>
      <c r="M33" s="13">
        <f t="shared" si="3"/>
        <v>1.2863276512719368</v>
      </c>
      <c r="O33" s="12" t="s">
        <v>32</v>
      </c>
      <c r="P33" s="8" t="s">
        <v>99</v>
      </c>
    </row>
    <row r="34" spans="1:16" ht="15.75" thickBot="1" x14ac:dyDescent="0.3">
      <c r="A34" s="1" t="s">
        <v>33</v>
      </c>
      <c r="B34" s="2">
        <v>12275912.17</v>
      </c>
      <c r="C34" s="3">
        <v>20175636</v>
      </c>
      <c r="D34" s="3">
        <v>8991335</v>
      </c>
      <c r="E34" s="3">
        <v>7625401</v>
      </c>
      <c r="F34" s="2">
        <v>4167700.22</v>
      </c>
      <c r="G34" s="3">
        <v>10664076</v>
      </c>
      <c r="I34" s="4">
        <f t="shared" si="0"/>
        <v>22457177.219999999</v>
      </c>
      <c r="J34" s="5">
        <f t="shared" si="1"/>
        <v>41442883.170000002</v>
      </c>
      <c r="K34" s="5">
        <f t="shared" si="4"/>
        <v>3.5774864059138216</v>
      </c>
      <c r="L34" s="5">
        <f t="shared" si="2"/>
        <v>6.601958461213485</v>
      </c>
      <c r="M34" s="13">
        <f t="shared" si="3"/>
        <v>0.84541818252614764</v>
      </c>
      <c r="O34" s="12" t="s">
        <v>33</v>
      </c>
      <c r="P34" s="8" t="s">
        <v>100</v>
      </c>
    </row>
    <row r="35" spans="1:16" ht="15.75" thickBot="1" x14ac:dyDescent="0.3">
      <c r="A35" s="1" t="s">
        <v>34</v>
      </c>
      <c r="B35" s="2">
        <v>35614259</v>
      </c>
      <c r="C35" s="3">
        <v>108723510</v>
      </c>
      <c r="D35" s="3">
        <v>70267481</v>
      </c>
      <c r="E35" s="3">
        <v>76744347</v>
      </c>
      <c r="F35" s="2">
        <v>55255328</v>
      </c>
      <c r="G35" s="3">
        <v>40824302</v>
      </c>
      <c r="I35" s="4">
        <f t="shared" si="0"/>
        <v>172823977</v>
      </c>
      <c r="J35" s="5">
        <f t="shared" si="1"/>
        <v>214605250</v>
      </c>
      <c r="K35" s="5">
        <f t="shared" si="4"/>
        <v>2.9433401495925615</v>
      </c>
      <c r="L35" s="5">
        <f t="shared" si="2"/>
        <v>3.6549109654984333</v>
      </c>
      <c r="M35" s="13">
        <f t="shared" si="3"/>
        <v>0.24175622922969761</v>
      </c>
      <c r="O35" s="12" t="s">
        <v>34</v>
      </c>
      <c r="P35" s="8" t="s">
        <v>101</v>
      </c>
    </row>
    <row r="36" spans="1:16" ht="15.75" thickBot="1" x14ac:dyDescent="0.3">
      <c r="A36" s="1" t="s">
        <v>35</v>
      </c>
      <c r="B36" s="2">
        <v>58192049</v>
      </c>
      <c r="C36" s="3">
        <v>40160333</v>
      </c>
      <c r="D36" s="3">
        <v>34816914</v>
      </c>
      <c r="E36" s="3">
        <v>38092622</v>
      </c>
      <c r="F36" s="2">
        <v>13509023</v>
      </c>
      <c r="G36" s="3">
        <v>29989621</v>
      </c>
      <c r="I36" s="4">
        <f t="shared" si="0"/>
        <v>81591266</v>
      </c>
      <c r="J36" s="5">
        <f t="shared" si="1"/>
        <v>133169296</v>
      </c>
      <c r="K36" s="5">
        <f t="shared" si="4"/>
        <v>2.6495291971054171</v>
      </c>
      <c r="L36" s="5">
        <f t="shared" si="2"/>
        <v>4.3244326900133361</v>
      </c>
      <c r="M36" s="13">
        <f t="shared" si="3"/>
        <v>0.63215136286768736</v>
      </c>
      <c r="O36" s="12" t="s">
        <v>35</v>
      </c>
      <c r="P36" s="8" t="s">
        <v>102</v>
      </c>
    </row>
    <row r="37" spans="1:16" ht="15.75" thickBot="1" x14ac:dyDescent="0.3">
      <c r="A37" s="1" t="s">
        <v>36</v>
      </c>
      <c r="B37" s="2">
        <v>1765733.41</v>
      </c>
      <c r="C37" s="3">
        <v>2182382</v>
      </c>
      <c r="D37" s="3">
        <v>1743818</v>
      </c>
      <c r="E37" s="3">
        <v>2376109</v>
      </c>
      <c r="F37" s="2">
        <v>1712390.96</v>
      </c>
      <c r="G37" s="3">
        <v>2061144</v>
      </c>
      <c r="I37" s="4">
        <f t="shared" si="0"/>
        <v>6149643.96</v>
      </c>
      <c r="J37" s="5">
        <f t="shared" si="1"/>
        <v>5691933.4100000001</v>
      </c>
      <c r="K37" s="5">
        <f t="shared" si="4"/>
        <v>2.7089140590207434</v>
      </c>
      <c r="L37" s="5">
        <f t="shared" si="2"/>
        <v>2.5072928673026595</v>
      </c>
      <c r="M37" s="13">
        <f t="shared" si="3"/>
        <v>-7.4428788557053288E-2</v>
      </c>
      <c r="O37" s="12" t="s">
        <v>36</v>
      </c>
      <c r="P37" s="8" t="s">
        <v>103</v>
      </c>
    </row>
    <row r="38" spans="1:16" ht="15.75" thickBot="1" x14ac:dyDescent="0.3">
      <c r="A38" s="1" t="s">
        <v>37</v>
      </c>
      <c r="B38" s="2">
        <v>56429013.960000001</v>
      </c>
      <c r="C38" s="3">
        <v>36796670</v>
      </c>
      <c r="D38" s="3">
        <v>27832648</v>
      </c>
      <c r="E38" s="3">
        <v>36263698</v>
      </c>
      <c r="F38" s="2">
        <v>22718146.460000001</v>
      </c>
      <c r="G38" s="3">
        <v>45776693</v>
      </c>
      <c r="I38" s="4">
        <f t="shared" si="0"/>
        <v>104758537.46000001</v>
      </c>
      <c r="J38" s="5">
        <f t="shared" si="1"/>
        <v>121058331.96000001</v>
      </c>
      <c r="K38" s="5">
        <f t="shared" si="4"/>
        <v>2.995995115967879</v>
      </c>
      <c r="L38" s="5">
        <f t="shared" si="2"/>
        <v>3.4621538262489042</v>
      </c>
      <c r="M38" s="13">
        <f t="shared" si="3"/>
        <v>0.15559394866717902</v>
      </c>
      <c r="O38" s="12" t="s">
        <v>37</v>
      </c>
      <c r="P38" s="8" t="s">
        <v>104</v>
      </c>
    </row>
    <row r="39" spans="1:16" ht="15.75" thickBot="1" x14ac:dyDescent="0.3">
      <c r="A39" s="1" t="s">
        <v>38</v>
      </c>
      <c r="B39" s="2">
        <v>10911936.869999999</v>
      </c>
      <c r="C39" s="3">
        <v>7512901</v>
      </c>
      <c r="D39" s="3">
        <v>6099126</v>
      </c>
      <c r="E39" s="3">
        <v>8534079</v>
      </c>
      <c r="F39" s="2">
        <v>1456191.7</v>
      </c>
      <c r="G39" s="3">
        <v>1335052</v>
      </c>
      <c r="I39" s="4">
        <f t="shared" si="0"/>
        <v>11325322.699999999</v>
      </c>
      <c r="J39" s="5">
        <f t="shared" si="1"/>
        <v>24523963.869999997</v>
      </c>
      <c r="K39" s="5">
        <f t="shared" si="4"/>
        <v>0.95988618150782157</v>
      </c>
      <c r="L39" s="5">
        <f t="shared" si="2"/>
        <v>2.0785468686565616</v>
      </c>
      <c r="M39" s="13">
        <f t="shared" si="3"/>
        <v>1.1654097211728895</v>
      </c>
      <c r="O39" s="12" t="s">
        <v>38</v>
      </c>
      <c r="P39" s="8" t="s">
        <v>105</v>
      </c>
    </row>
    <row r="40" spans="1:16" ht="15.75" thickBot="1" x14ac:dyDescent="0.3">
      <c r="A40" s="1" t="s">
        <v>39</v>
      </c>
      <c r="B40" s="2">
        <v>19329827.34</v>
      </c>
      <c r="C40" s="3">
        <v>6733979</v>
      </c>
      <c r="D40" s="3">
        <v>14763751</v>
      </c>
      <c r="E40" s="3">
        <v>7857701</v>
      </c>
      <c r="F40" s="2">
        <v>9492897.3900000006</v>
      </c>
      <c r="G40" s="3">
        <v>11942378</v>
      </c>
      <c r="I40" s="4">
        <f t="shared" si="0"/>
        <v>29292976.390000001</v>
      </c>
      <c r="J40" s="5">
        <f t="shared" si="1"/>
        <v>40827557.340000004</v>
      </c>
      <c r="K40" s="5">
        <f t="shared" si="4"/>
        <v>2.3643562328114278</v>
      </c>
      <c r="L40" s="5">
        <f t="shared" si="2"/>
        <v>3.2953595558916495</v>
      </c>
      <c r="M40" s="13">
        <f t="shared" si="3"/>
        <v>0.39376609588698769</v>
      </c>
      <c r="O40" s="12" t="s">
        <v>39</v>
      </c>
      <c r="P40" s="8" t="s">
        <v>106</v>
      </c>
    </row>
    <row r="41" spans="1:16" ht="15.75" thickBot="1" x14ac:dyDescent="0.3">
      <c r="A41" s="1" t="s">
        <v>40</v>
      </c>
      <c r="B41" s="2">
        <v>86370206.269999996</v>
      </c>
      <c r="C41" s="3">
        <v>34728385</v>
      </c>
      <c r="D41" s="3">
        <v>44842313</v>
      </c>
      <c r="E41" s="3">
        <v>47076765</v>
      </c>
      <c r="F41" s="2">
        <v>33918962.969999999</v>
      </c>
      <c r="G41" s="3">
        <v>31567468</v>
      </c>
      <c r="I41" s="4">
        <f t="shared" si="0"/>
        <v>112563195.97</v>
      </c>
      <c r="J41" s="5">
        <f t="shared" si="1"/>
        <v>165940904.26999998</v>
      </c>
      <c r="K41" s="5">
        <f>(I41/3)/P41</f>
        <v>2.9332742309429234</v>
      </c>
      <c r="L41" s="5">
        <f t="shared" si="2"/>
        <v>4.3242391454866356</v>
      </c>
      <c r="M41" s="13">
        <f t="shared" si="3"/>
        <v>0.47420213898533992</v>
      </c>
      <c r="O41" s="12" t="s">
        <v>40</v>
      </c>
      <c r="P41" s="8" t="s">
        <v>107</v>
      </c>
    </row>
    <row r="42" spans="1:16" ht="15.75" thickBot="1" x14ac:dyDescent="0.3">
      <c r="A42" s="1" t="s">
        <v>41</v>
      </c>
      <c r="B42" s="2">
        <v>10187870.18</v>
      </c>
      <c r="C42" s="3">
        <v>-1655831</v>
      </c>
      <c r="D42" s="3">
        <v>75700</v>
      </c>
      <c r="E42" s="3">
        <v>516624</v>
      </c>
      <c r="F42" s="2">
        <v>-835921.72</v>
      </c>
      <c r="G42" s="3">
        <v>904812</v>
      </c>
      <c r="I42" s="4">
        <f t="shared" si="0"/>
        <v>585514.28</v>
      </c>
      <c r="J42" s="5">
        <f t="shared" si="1"/>
        <v>8607739.1799999997</v>
      </c>
      <c r="K42" s="5">
        <f>(I42/3)/P42</f>
        <v>5.8814085825889845E-2</v>
      </c>
      <c r="L42" s="5">
        <f>(J42/3)/P42</f>
        <v>0.8646352927539096</v>
      </c>
      <c r="M42" s="13">
        <f t="shared" si="3"/>
        <v>13.701160115172595</v>
      </c>
      <c r="O42" s="12" t="s">
        <v>41</v>
      </c>
      <c r="P42" s="8" t="s">
        <v>120</v>
      </c>
    </row>
    <row r="43" spans="1:16" ht="15.75" thickBot="1" x14ac:dyDescent="0.3">
      <c r="A43" s="1" t="s">
        <v>42</v>
      </c>
      <c r="B43" s="2">
        <v>1553288.7</v>
      </c>
      <c r="C43" s="3">
        <v>2882518</v>
      </c>
      <c r="D43" s="3">
        <v>4386842</v>
      </c>
      <c r="E43" s="3">
        <v>4204728</v>
      </c>
      <c r="F43" s="2">
        <v>1182531.05</v>
      </c>
      <c r="G43" s="3">
        <v>6706821</v>
      </c>
      <c r="I43" s="4">
        <f t="shared" si="0"/>
        <v>12094080.050000001</v>
      </c>
      <c r="J43" s="5">
        <f t="shared" si="1"/>
        <v>8822648.6999999993</v>
      </c>
      <c r="K43" s="5">
        <f t="shared" ref="K43:K54" si="5">(I43/3)/P43</f>
        <v>3.8131307317574561</v>
      </c>
      <c r="L43" s="5">
        <f t="shared" ref="L43:L54" si="6">(J43/3)/P43</f>
        <v>2.7816843244286251</v>
      </c>
      <c r="M43" s="13">
        <f t="shared" si="3"/>
        <v>-0.27049856925661753</v>
      </c>
      <c r="O43" s="12" t="s">
        <v>42</v>
      </c>
      <c r="P43" s="8" t="s">
        <v>108</v>
      </c>
    </row>
    <row r="44" spans="1:16" ht="15.75" thickBot="1" x14ac:dyDescent="0.3">
      <c r="A44" s="1" t="s">
        <v>43</v>
      </c>
      <c r="B44" s="2">
        <v>9656199.6099999994</v>
      </c>
      <c r="C44" s="3">
        <v>10901076</v>
      </c>
      <c r="D44" s="3">
        <v>10417939</v>
      </c>
      <c r="E44" s="3">
        <v>11252534</v>
      </c>
      <c r="F44" s="2">
        <v>23470159.440000001</v>
      </c>
      <c r="G44" s="3">
        <v>-1315264</v>
      </c>
      <c r="I44" s="4">
        <f t="shared" si="0"/>
        <v>33407429.439999998</v>
      </c>
      <c r="J44" s="5">
        <f t="shared" si="1"/>
        <v>30975214.609999999</v>
      </c>
      <c r="K44" s="5">
        <f t="shared" si="5"/>
        <v>2.2179327011108043</v>
      </c>
      <c r="L44" s="5">
        <f t="shared" si="6"/>
        <v>2.056456978554174</v>
      </c>
      <c r="M44" s="13">
        <f t="shared" si="3"/>
        <v>-7.2804608758308437E-2</v>
      </c>
      <c r="O44" s="12" t="s">
        <v>43</v>
      </c>
      <c r="P44" s="8" t="s">
        <v>109</v>
      </c>
    </row>
    <row r="45" spans="1:16" ht="15.75" thickBot="1" x14ac:dyDescent="0.3">
      <c r="A45" s="1" t="s">
        <v>44</v>
      </c>
      <c r="B45" s="2">
        <v>2724817.39</v>
      </c>
      <c r="C45" s="3">
        <v>3874693</v>
      </c>
      <c r="D45" s="3">
        <v>3894926</v>
      </c>
      <c r="E45" s="3">
        <v>1413675</v>
      </c>
      <c r="F45" s="2">
        <v>2721861.85</v>
      </c>
      <c r="G45" s="3">
        <v>2410928</v>
      </c>
      <c r="I45" s="4">
        <f t="shared" si="0"/>
        <v>6546464.8499999996</v>
      </c>
      <c r="J45" s="5">
        <f t="shared" si="1"/>
        <v>10494436.390000001</v>
      </c>
      <c r="K45" s="5">
        <f t="shared" si="5"/>
        <v>2.506386064012827</v>
      </c>
      <c r="L45" s="5">
        <f t="shared" si="6"/>
        <v>4.0179103867891515</v>
      </c>
      <c r="M45" s="13">
        <f t="shared" si="3"/>
        <v>0.60306923361850806</v>
      </c>
      <c r="O45" s="12" t="s">
        <v>44</v>
      </c>
      <c r="P45" s="8" t="s">
        <v>110</v>
      </c>
    </row>
    <row r="46" spans="1:16" ht="15.75" thickBot="1" x14ac:dyDescent="0.3">
      <c r="A46" s="1" t="s">
        <v>45</v>
      </c>
      <c r="B46" s="2">
        <v>18362975.600000001</v>
      </c>
      <c r="C46" s="3">
        <v>43589162</v>
      </c>
      <c r="D46" s="3">
        <v>20978570</v>
      </c>
      <c r="E46" s="3">
        <v>16734193</v>
      </c>
      <c r="F46" s="2">
        <v>14156499.630000001</v>
      </c>
      <c r="G46" s="3">
        <v>22452270</v>
      </c>
      <c r="I46" s="4">
        <f t="shared" si="0"/>
        <v>53342962.630000003</v>
      </c>
      <c r="J46" s="5">
        <f t="shared" si="1"/>
        <v>82930707.599999994</v>
      </c>
      <c r="K46" s="5">
        <f>(I46/3)/P46</f>
        <v>2.6501779818112698</v>
      </c>
      <c r="L46" s="5">
        <f>(J46/3)/P46</f>
        <v>4.1201523961465156</v>
      </c>
      <c r="M46" s="13">
        <f t="shared" si="3"/>
        <v>0.55467007288717596</v>
      </c>
      <c r="O46" s="12" t="s">
        <v>45</v>
      </c>
      <c r="P46" s="8" t="s">
        <v>111</v>
      </c>
    </row>
    <row r="47" spans="1:16" ht="15.75" thickBot="1" x14ac:dyDescent="0.3">
      <c r="A47" s="1" t="s">
        <v>46</v>
      </c>
      <c r="B47" s="2">
        <v>40755452.020000003</v>
      </c>
      <c r="C47" s="3">
        <v>54030423</v>
      </c>
      <c r="D47" s="3">
        <v>38153321</v>
      </c>
      <c r="E47" s="3">
        <v>55562872</v>
      </c>
      <c r="F47" s="2">
        <v>72194506.140000001</v>
      </c>
      <c r="G47" s="3">
        <v>62154043</v>
      </c>
      <c r="I47" s="4">
        <f t="shared" si="0"/>
        <v>189911421.13999999</v>
      </c>
      <c r="J47" s="5">
        <f t="shared" si="1"/>
        <v>132939196.02000001</v>
      </c>
      <c r="K47" s="5">
        <f t="shared" si="5"/>
        <v>2.2399819399195362</v>
      </c>
      <c r="L47" s="5">
        <f t="shared" si="6"/>
        <v>1.5680015262099636</v>
      </c>
      <c r="M47" s="13">
        <f t="shared" si="3"/>
        <v>-0.2999936748301244</v>
      </c>
      <c r="O47" s="12" t="s">
        <v>46</v>
      </c>
      <c r="P47" s="8" t="s">
        <v>112</v>
      </c>
    </row>
    <row r="48" spans="1:16" ht="15.75" thickBot="1" x14ac:dyDescent="0.3">
      <c r="A48" s="1" t="s">
        <v>47</v>
      </c>
      <c r="B48" s="2">
        <v>780789.91</v>
      </c>
      <c r="C48" s="3">
        <v>1214481</v>
      </c>
      <c r="D48" s="3">
        <v>-586542</v>
      </c>
      <c r="E48" s="3">
        <v>244557</v>
      </c>
      <c r="F48" s="2">
        <v>3020162.84</v>
      </c>
      <c r="G48" s="3">
        <v>816395</v>
      </c>
      <c r="I48" s="4">
        <f t="shared" si="0"/>
        <v>4081114.84</v>
      </c>
      <c r="J48" s="5">
        <f t="shared" si="1"/>
        <v>1408728.9100000001</v>
      </c>
      <c r="K48" s="5">
        <f t="shared" si="5"/>
        <v>0.43927619738951773</v>
      </c>
      <c r="L48" s="5">
        <f t="shared" si="6"/>
        <v>0.15163040076017079</v>
      </c>
      <c r="M48" s="13">
        <f t="shared" si="3"/>
        <v>-0.65481762576423852</v>
      </c>
      <c r="O48" s="12" t="s">
        <v>47</v>
      </c>
      <c r="P48" s="8" t="s">
        <v>113</v>
      </c>
    </row>
    <row r="49" spans="1:16" ht="15.75" thickBot="1" x14ac:dyDescent="0.3">
      <c r="A49" s="1" t="s">
        <v>48</v>
      </c>
      <c r="B49" s="2">
        <v>8548356.1300000008</v>
      </c>
      <c r="C49" s="3">
        <v>3149941</v>
      </c>
      <c r="D49" s="3">
        <v>7142364</v>
      </c>
      <c r="E49" s="3">
        <v>6423565</v>
      </c>
      <c r="F49" s="2">
        <v>3940382.35</v>
      </c>
      <c r="G49" s="3">
        <v>3672642</v>
      </c>
      <c r="I49" s="4">
        <f t="shared" si="0"/>
        <v>14036589.35</v>
      </c>
      <c r="J49" s="5">
        <f t="shared" si="1"/>
        <v>18840661.130000003</v>
      </c>
      <c r="K49" s="5">
        <f t="shared" si="5"/>
        <v>7.4944188518686401</v>
      </c>
      <c r="L49" s="5">
        <f t="shared" si="6"/>
        <v>10.059409906035382</v>
      </c>
      <c r="M49" s="13">
        <f t="shared" si="3"/>
        <v>0.34225349621701401</v>
      </c>
      <c r="O49" s="12" t="s">
        <v>48</v>
      </c>
      <c r="P49" s="8" t="s">
        <v>114</v>
      </c>
    </row>
    <row r="50" spans="1:16" ht="15.75" thickBot="1" x14ac:dyDescent="0.3">
      <c r="A50" s="1" t="s">
        <v>49</v>
      </c>
      <c r="B50" s="2">
        <v>17154652.75</v>
      </c>
      <c r="C50" s="3">
        <v>37708474</v>
      </c>
      <c r="D50" s="3">
        <v>12998585</v>
      </c>
      <c r="E50" s="3">
        <v>29057009</v>
      </c>
      <c r="F50" s="2">
        <v>13311029.73</v>
      </c>
      <c r="G50" s="3">
        <v>20740885</v>
      </c>
      <c r="I50" s="4">
        <f t="shared" si="0"/>
        <v>63108923.730000004</v>
      </c>
      <c r="J50" s="5">
        <f t="shared" si="1"/>
        <v>67861711.75</v>
      </c>
      <c r="K50" s="5">
        <f t="shared" si="5"/>
        <v>2.488189718258865</v>
      </c>
      <c r="L50" s="5">
        <f t="shared" si="6"/>
        <v>2.6755774533915795</v>
      </c>
      <c r="M50" s="13">
        <f t="shared" si="3"/>
        <v>7.5310871095408613E-2</v>
      </c>
      <c r="O50" s="12" t="s">
        <v>49</v>
      </c>
      <c r="P50" s="8" t="s">
        <v>115</v>
      </c>
    </row>
    <row r="51" spans="1:16" ht="15.75" thickBot="1" x14ac:dyDescent="0.3">
      <c r="A51" s="1" t="s">
        <v>50</v>
      </c>
      <c r="B51" s="2">
        <v>18953748.170000002</v>
      </c>
      <c r="C51" s="3">
        <v>21835082</v>
      </c>
      <c r="D51" s="3">
        <v>10148187</v>
      </c>
      <c r="E51" s="3">
        <v>29773893</v>
      </c>
      <c r="F51" s="2">
        <v>27682179.260000002</v>
      </c>
      <c r="G51" s="3">
        <v>16390320</v>
      </c>
      <c r="I51" s="4">
        <f t="shared" si="0"/>
        <v>73846392.260000005</v>
      </c>
      <c r="J51" s="5">
        <f t="shared" si="1"/>
        <v>50937017.170000002</v>
      </c>
      <c r="K51" s="5">
        <f t="shared" si="5"/>
        <v>3.3245689300096108</v>
      </c>
      <c r="L51" s="5">
        <f t="shared" si="6"/>
        <v>2.2931875138127169</v>
      </c>
      <c r="M51" s="13">
        <f t="shared" si="3"/>
        <v>-0.31023011942601303</v>
      </c>
      <c r="O51" s="12" t="s">
        <v>50</v>
      </c>
      <c r="P51" s="8" t="s">
        <v>116</v>
      </c>
    </row>
    <row r="52" spans="1:16" ht="15.75" thickBot="1" x14ac:dyDescent="0.3">
      <c r="A52" s="1" t="s">
        <v>51</v>
      </c>
      <c r="B52" s="2">
        <v>3240123.6</v>
      </c>
      <c r="C52" s="3">
        <v>8434489</v>
      </c>
      <c r="D52" s="3">
        <v>2887990</v>
      </c>
      <c r="E52" s="3">
        <v>6799128</v>
      </c>
      <c r="F52" s="2">
        <v>7132068.0999999996</v>
      </c>
      <c r="G52" s="3">
        <v>3179256</v>
      </c>
      <c r="I52" s="4">
        <f t="shared" si="0"/>
        <v>17110452.100000001</v>
      </c>
      <c r="J52" s="5">
        <f t="shared" si="1"/>
        <v>14562602.6</v>
      </c>
      <c r="K52" s="5">
        <f t="shared" si="5"/>
        <v>3.1384297260687304</v>
      </c>
      <c r="L52" s="5">
        <f t="shared" si="6"/>
        <v>2.6710986139732551</v>
      </c>
      <c r="M52" s="13">
        <f t="shared" si="3"/>
        <v>-0.14890603036725153</v>
      </c>
      <c r="O52" s="12" t="s">
        <v>51</v>
      </c>
      <c r="P52" s="8" t="s">
        <v>117</v>
      </c>
    </row>
    <row r="53" spans="1:16" ht="15.75" thickBot="1" x14ac:dyDescent="0.3">
      <c r="A53" s="1" t="s">
        <v>52</v>
      </c>
      <c r="B53" s="2">
        <v>4532237.41</v>
      </c>
      <c r="C53" s="3">
        <v>6930476</v>
      </c>
      <c r="D53" s="3">
        <v>3276693</v>
      </c>
      <c r="E53" s="3">
        <v>7808046</v>
      </c>
      <c r="F53" s="2">
        <v>4244891.54</v>
      </c>
      <c r="G53" s="3">
        <v>22760024</v>
      </c>
      <c r="I53" s="4">
        <f t="shared" si="0"/>
        <v>34812961.539999999</v>
      </c>
      <c r="J53" s="5">
        <f t="shared" si="1"/>
        <v>14739406.41</v>
      </c>
      <c r="K53" s="5">
        <f t="shared" si="5"/>
        <v>2.0039526223239639</v>
      </c>
      <c r="L53" s="5">
        <f t="shared" si="6"/>
        <v>0.84845042823719896</v>
      </c>
      <c r="M53" s="13">
        <f t="shared" si="3"/>
        <v>-0.57661153323412428</v>
      </c>
      <c r="O53" s="12" t="s">
        <v>52</v>
      </c>
      <c r="P53" s="8" t="s">
        <v>118</v>
      </c>
    </row>
    <row r="54" spans="1:16" ht="15.75" thickBot="1" x14ac:dyDescent="0.3">
      <c r="A54" s="1" t="s">
        <v>53</v>
      </c>
      <c r="B54" s="2">
        <v>-54461.29</v>
      </c>
      <c r="C54" s="3">
        <v>784879</v>
      </c>
      <c r="D54" s="3">
        <v>2329673</v>
      </c>
      <c r="E54" s="3">
        <v>2340316</v>
      </c>
      <c r="F54" s="2">
        <v>3198250.05</v>
      </c>
      <c r="G54" s="3">
        <v>1793706</v>
      </c>
      <c r="I54" s="4">
        <f t="shared" si="0"/>
        <v>7332272.0499999998</v>
      </c>
      <c r="J54" s="5">
        <f t="shared" si="1"/>
        <v>3060090.71</v>
      </c>
      <c r="K54" s="5">
        <f t="shared" si="5"/>
        <v>4.2065227655541477</v>
      </c>
      <c r="L54" s="5">
        <f t="shared" si="6"/>
        <v>1.755573326862</v>
      </c>
      <c r="M54" s="13">
        <f t="shared" si="3"/>
        <v>-0.58265450475204339</v>
      </c>
      <c r="O54" s="12" t="s">
        <v>53</v>
      </c>
      <c r="P54" s="8" t="s">
        <v>119</v>
      </c>
    </row>
    <row r="55" spans="1:16" ht="26.25" thickBot="1" x14ac:dyDescent="0.3">
      <c r="A55" s="1" t="s">
        <v>54</v>
      </c>
      <c r="B55" s="2">
        <v>0</v>
      </c>
      <c r="C55" s="3">
        <v>0</v>
      </c>
      <c r="D55" s="3">
        <v>0</v>
      </c>
      <c r="E55" s="3">
        <v>0</v>
      </c>
      <c r="F55" s="2">
        <v>0</v>
      </c>
      <c r="G55" s="3">
        <v>0</v>
      </c>
      <c r="I55" s="4">
        <f t="shared" si="0"/>
        <v>0</v>
      </c>
      <c r="J55" s="5">
        <f t="shared" si="1"/>
        <v>0</v>
      </c>
      <c r="O55" s="12"/>
      <c r="P55" s="8"/>
    </row>
    <row r="56" spans="1:16" ht="15.75" thickBot="1" x14ac:dyDescent="0.3">
      <c r="A56" s="1" t="s">
        <v>55</v>
      </c>
      <c r="B56" s="2">
        <v>0</v>
      </c>
      <c r="C56" s="3">
        <v>0</v>
      </c>
      <c r="D56" s="3">
        <v>0</v>
      </c>
      <c r="E56" s="3">
        <v>0</v>
      </c>
      <c r="F56" s="2">
        <v>0</v>
      </c>
      <c r="G56" s="3">
        <v>0</v>
      </c>
      <c r="I56" s="4">
        <f t="shared" si="0"/>
        <v>0</v>
      </c>
      <c r="J56" s="5">
        <f t="shared" si="1"/>
        <v>0</v>
      </c>
    </row>
    <row r="57" spans="1:16" ht="26.25" thickBot="1" x14ac:dyDescent="0.3">
      <c r="A57" s="1" t="s">
        <v>56</v>
      </c>
      <c r="B57" s="2">
        <v>0</v>
      </c>
      <c r="C57" s="3">
        <v>0</v>
      </c>
      <c r="D57" s="3">
        <v>0</v>
      </c>
      <c r="E57" s="3">
        <v>0</v>
      </c>
      <c r="F57" s="2">
        <v>0</v>
      </c>
      <c r="G57" s="3">
        <v>0</v>
      </c>
      <c r="I57" s="4">
        <f t="shared" si="0"/>
        <v>0</v>
      </c>
      <c r="J57" s="5">
        <f t="shared" si="1"/>
        <v>0</v>
      </c>
    </row>
    <row r="58" spans="1:16" ht="15.75" thickBot="1" x14ac:dyDescent="0.3">
      <c r="A58" s="1" t="s">
        <v>58</v>
      </c>
      <c r="B58" s="2">
        <v>0</v>
      </c>
      <c r="C58" s="3">
        <v>0</v>
      </c>
      <c r="D58" s="3">
        <v>0</v>
      </c>
      <c r="E58" s="3">
        <v>0</v>
      </c>
      <c r="F58" s="2">
        <v>0</v>
      </c>
      <c r="G58" s="3">
        <v>0</v>
      </c>
      <c r="I58" s="4">
        <f t="shared" si="0"/>
        <v>0</v>
      </c>
      <c r="J58" s="5">
        <f t="shared" si="1"/>
        <v>0</v>
      </c>
    </row>
    <row r="59" spans="1:16" ht="15.75" thickBot="1" x14ac:dyDescent="0.3">
      <c r="A59" s="1" t="s">
        <v>59</v>
      </c>
      <c r="B59" s="2">
        <v>925450794.42999995</v>
      </c>
      <c r="C59" s="3">
        <v>1021488501</v>
      </c>
      <c r="D59" s="3">
        <v>915804952</v>
      </c>
      <c r="E59" s="3">
        <v>970159048</v>
      </c>
      <c r="F59" s="2">
        <v>859826021.86000001</v>
      </c>
      <c r="G59" s="3">
        <v>833716153</v>
      </c>
      <c r="I59" s="4">
        <f t="shared" si="0"/>
        <v>2663701222.8600001</v>
      </c>
      <c r="J59" s="5">
        <f t="shared" si="1"/>
        <v>2862744247.4299998</v>
      </c>
    </row>
  </sheetData>
  <mergeCells count="2">
    <mergeCell ref="K1:L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2021-05-17T20:47:47Z</dcterms:created>
  <dcterms:modified xsi:type="dcterms:W3CDTF">2021-05-17T21:04:36Z</dcterms:modified>
</cp:coreProperties>
</file>