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8_{FECFD0C4-77BE-4B9A-AA37-1EC5C320DDA3}" xr6:coauthVersionLast="36" xr6:coauthVersionMax="36" xr10:uidLastSave="{00000000-0000-0000-0000-000000000000}"/>
  <bookViews>
    <workbookView xWindow="0" yWindow="0" windowWidth="28770" windowHeight="11580" activeTab="3" xr2:uid="{0828E71C-767D-4BA2-A178-AE5E0644CB0E}"/>
  </bookViews>
  <sheets>
    <sheet name="Data.Work" sheetId="1" r:id="rId1"/>
    <sheet name="3.6.2 Table" sheetId="3" r:id="rId2"/>
    <sheet name="Number" sheetId="4" r:id="rId3"/>
    <sheet name="PerWalkCommuter" sheetId="5" r:id="rId4"/>
  </sheets>
  <definedNames>
    <definedName name="_xlnm._FilterDatabase" localSheetId="2" hidden="1">Number!$A$1:$F$145</definedName>
    <definedName name="_xlnm._FilterDatabase" localSheetId="3" hidden="1">PerWalkCommuter!$A$1:$E$77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V3" i="1"/>
  <c r="N3" i="1"/>
  <c r="U3" i="1"/>
  <c r="O4" i="1"/>
  <c r="V4" i="1"/>
  <c r="N4" i="1"/>
  <c r="U4" i="1"/>
  <c r="W4" i="1"/>
  <c r="O5" i="1"/>
  <c r="V5" i="1"/>
  <c r="N5" i="1"/>
  <c r="U5" i="1"/>
  <c r="W5" i="1"/>
  <c r="O6" i="1"/>
  <c r="V6" i="1"/>
  <c r="N6" i="1"/>
  <c r="U6" i="1"/>
  <c r="W6" i="1"/>
  <c r="O7" i="1"/>
  <c r="V7" i="1"/>
  <c r="N7" i="1"/>
  <c r="U7" i="1"/>
  <c r="W7" i="1"/>
  <c r="O8" i="1"/>
  <c r="V8" i="1"/>
  <c r="N8" i="1"/>
  <c r="U8" i="1"/>
  <c r="W8" i="1"/>
  <c r="O9" i="1"/>
  <c r="V9" i="1"/>
  <c r="N9" i="1"/>
  <c r="U9" i="1"/>
  <c r="W9" i="1"/>
  <c r="O10" i="1"/>
  <c r="V10" i="1"/>
  <c r="N10" i="1"/>
  <c r="U10" i="1"/>
  <c r="W10" i="1"/>
  <c r="O11" i="1"/>
  <c r="V11" i="1"/>
  <c r="N11" i="1"/>
  <c r="U11" i="1"/>
  <c r="W11" i="1"/>
  <c r="O12" i="1"/>
  <c r="V12" i="1"/>
  <c r="N12" i="1"/>
  <c r="U12" i="1"/>
  <c r="W12" i="1"/>
  <c r="O13" i="1"/>
  <c r="V13" i="1"/>
  <c r="N13" i="1"/>
  <c r="U13" i="1"/>
  <c r="W13" i="1"/>
  <c r="O14" i="1"/>
  <c r="V14" i="1"/>
  <c r="N14" i="1"/>
  <c r="U14" i="1"/>
  <c r="W14" i="1"/>
  <c r="O15" i="1"/>
  <c r="V15" i="1"/>
  <c r="N15" i="1"/>
  <c r="U15" i="1"/>
  <c r="W15" i="1"/>
  <c r="O16" i="1"/>
  <c r="V16" i="1"/>
  <c r="N16" i="1"/>
  <c r="U16" i="1"/>
  <c r="W16" i="1"/>
  <c r="O17" i="1"/>
  <c r="V17" i="1"/>
  <c r="N17" i="1"/>
  <c r="U17" i="1"/>
  <c r="W17" i="1"/>
  <c r="O18" i="1"/>
  <c r="V18" i="1"/>
  <c r="N18" i="1"/>
  <c r="U18" i="1"/>
  <c r="W18" i="1"/>
  <c r="O19" i="1"/>
  <c r="V19" i="1"/>
  <c r="N19" i="1"/>
  <c r="U19" i="1"/>
  <c r="W19" i="1"/>
  <c r="O20" i="1"/>
  <c r="V20" i="1"/>
  <c r="N20" i="1"/>
  <c r="U20" i="1"/>
  <c r="W20" i="1"/>
  <c r="O21" i="1"/>
  <c r="V21" i="1"/>
  <c r="N21" i="1"/>
  <c r="U21" i="1"/>
  <c r="W21" i="1"/>
  <c r="O22" i="1"/>
  <c r="V22" i="1"/>
  <c r="N22" i="1"/>
  <c r="U22" i="1"/>
  <c r="W22" i="1"/>
  <c r="O23" i="1"/>
  <c r="V23" i="1"/>
  <c r="N23" i="1"/>
  <c r="U23" i="1"/>
  <c r="W23" i="1"/>
  <c r="O24" i="1"/>
  <c r="V24" i="1"/>
  <c r="N24" i="1"/>
  <c r="U24" i="1"/>
  <c r="W24" i="1"/>
  <c r="O25" i="1"/>
  <c r="V25" i="1"/>
  <c r="N25" i="1"/>
  <c r="U25" i="1"/>
  <c r="W25" i="1"/>
  <c r="O26" i="1"/>
  <c r="V26" i="1"/>
  <c r="N26" i="1"/>
  <c r="U26" i="1"/>
  <c r="W26" i="1"/>
  <c r="O27" i="1"/>
  <c r="V27" i="1"/>
  <c r="N27" i="1"/>
  <c r="U27" i="1"/>
  <c r="W27" i="1"/>
  <c r="O28" i="1"/>
  <c r="V28" i="1"/>
  <c r="N28" i="1"/>
  <c r="U28" i="1"/>
  <c r="W28" i="1"/>
  <c r="O29" i="1"/>
  <c r="V29" i="1"/>
  <c r="N29" i="1"/>
  <c r="U29" i="1"/>
  <c r="W29" i="1"/>
  <c r="O30" i="1"/>
  <c r="V30" i="1"/>
  <c r="N30" i="1"/>
  <c r="U30" i="1"/>
  <c r="W30" i="1"/>
  <c r="O31" i="1"/>
  <c r="V31" i="1"/>
  <c r="N31" i="1"/>
  <c r="U31" i="1"/>
  <c r="W31" i="1"/>
  <c r="O32" i="1"/>
  <c r="V32" i="1"/>
  <c r="N32" i="1"/>
  <c r="U32" i="1"/>
  <c r="W32" i="1"/>
  <c r="O33" i="1"/>
  <c r="V33" i="1"/>
  <c r="N33" i="1"/>
  <c r="U33" i="1"/>
  <c r="W33" i="1"/>
  <c r="O34" i="1"/>
  <c r="V34" i="1"/>
  <c r="N34" i="1"/>
  <c r="U34" i="1"/>
  <c r="W34" i="1"/>
  <c r="O35" i="1"/>
  <c r="V35" i="1"/>
  <c r="N35" i="1"/>
  <c r="U35" i="1"/>
  <c r="W35" i="1"/>
  <c r="O36" i="1"/>
  <c r="V36" i="1"/>
  <c r="N36" i="1"/>
  <c r="U36" i="1"/>
  <c r="W36" i="1"/>
  <c r="O37" i="1"/>
  <c r="V37" i="1"/>
  <c r="N37" i="1"/>
  <c r="U37" i="1"/>
  <c r="W37" i="1"/>
  <c r="O38" i="1"/>
  <c r="V38" i="1"/>
  <c r="N38" i="1"/>
  <c r="U38" i="1"/>
  <c r="W38" i="1"/>
  <c r="O39" i="1"/>
  <c r="V39" i="1"/>
  <c r="N39" i="1"/>
  <c r="U39" i="1"/>
  <c r="W39" i="1"/>
  <c r="O40" i="1"/>
  <c r="V40" i="1"/>
  <c r="N40" i="1"/>
  <c r="U40" i="1"/>
  <c r="W40" i="1"/>
  <c r="O41" i="1"/>
  <c r="V41" i="1"/>
  <c r="N41" i="1"/>
  <c r="U41" i="1"/>
  <c r="W41" i="1"/>
  <c r="O42" i="1"/>
  <c r="V42" i="1"/>
  <c r="N42" i="1"/>
  <c r="U42" i="1"/>
  <c r="W42" i="1"/>
  <c r="O43" i="1"/>
  <c r="V43" i="1"/>
  <c r="N43" i="1"/>
  <c r="U43" i="1"/>
  <c r="W43" i="1"/>
  <c r="O44" i="1"/>
  <c r="V44" i="1"/>
  <c r="N44" i="1"/>
  <c r="U44" i="1"/>
  <c r="W44" i="1"/>
  <c r="O45" i="1"/>
  <c r="V45" i="1"/>
  <c r="N45" i="1"/>
  <c r="U45" i="1"/>
  <c r="W45" i="1"/>
  <c r="O46" i="1"/>
  <c r="V46" i="1"/>
  <c r="N46" i="1"/>
  <c r="U46" i="1"/>
  <c r="W46" i="1"/>
  <c r="O47" i="1"/>
  <c r="V47" i="1"/>
  <c r="N47" i="1"/>
  <c r="U47" i="1"/>
  <c r="W47" i="1"/>
  <c r="O48" i="1"/>
  <c r="V48" i="1"/>
  <c r="N48" i="1"/>
  <c r="U48" i="1"/>
  <c r="W48" i="1"/>
  <c r="O49" i="1"/>
  <c r="V49" i="1"/>
  <c r="N49" i="1"/>
  <c r="U49" i="1"/>
  <c r="W49" i="1"/>
  <c r="O50" i="1"/>
  <c r="V50" i="1"/>
  <c r="N50" i="1"/>
  <c r="U50" i="1"/>
  <c r="W50" i="1"/>
  <c r="O51" i="1"/>
  <c r="V51" i="1"/>
  <c r="N51" i="1"/>
  <c r="U51" i="1"/>
  <c r="W51" i="1"/>
  <c r="O52" i="1"/>
  <c r="V52" i="1"/>
  <c r="N52" i="1"/>
  <c r="U52" i="1"/>
  <c r="W52" i="1"/>
  <c r="O53" i="1"/>
  <c r="V53" i="1"/>
  <c r="N53" i="1"/>
  <c r="U53" i="1"/>
  <c r="W53" i="1"/>
  <c r="O54" i="1"/>
  <c r="V54" i="1"/>
  <c r="N54" i="1"/>
  <c r="U54" i="1"/>
  <c r="W54" i="1"/>
  <c r="O55" i="1"/>
  <c r="V55" i="1"/>
  <c r="N55" i="1"/>
  <c r="U55" i="1"/>
  <c r="W55" i="1"/>
  <c r="O56" i="1"/>
  <c r="V56" i="1"/>
  <c r="N56" i="1"/>
  <c r="U56" i="1"/>
  <c r="W56" i="1"/>
  <c r="O57" i="1"/>
  <c r="V57" i="1"/>
  <c r="N57" i="1"/>
  <c r="U57" i="1"/>
  <c r="W57" i="1"/>
  <c r="O58" i="1"/>
  <c r="V58" i="1"/>
  <c r="N58" i="1"/>
  <c r="U58" i="1"/>
  <c r="W58" i="1"/>
  <c r="O59" i="1"/>
  <c r="V59" i="1"/>
  <c r="N59" i="1"/>
  <c r="U59" i="1"/>
  <c r="W59" i="1"/>
  <c r="O60" i="1"/>
  <c r="V60" i="1"/>
  <c r="N60" i="1"/>
  <c r="U60" i="1"/>
  <c r="W60" i="1"/>
  <c r="O61" i="1"/>
  <c r="V61" i="1"/>
  <c r="N61" i="1"/>
  <c r="U61" i="1"/>
  <c r="W61" i="1"/>
  <c r="O62" i="1"/>
  <c r="V62" i="1"/>
  <c r="N62" i="1"/>
  <c r="U62" i="1"/>
  <c r="W62" i="1"/>
  <c r="O63" i="1"/>
  <c r="V63" i="1"/>
  <c r="N63" i="1"/>
  <c r="U63" i="1"/>
  <c r="W63" i="1"/>
  <c r="O64" i="1"/>
  <c r="V64" i="1"/>
  <c r="N64" i="1"/>
  <c r="U64" i="1"/>
  <c r="W64" i="1"/>
  <c r="O65" i="1"/>
  <c r="V65" i="1"/>
  <c r="N65" i="1"/>
  <c r="U65" i="1"/>
  <c r="W65" i="1"/>
  <c r="O66" i="1"/>
  <c r="V66" i="1"/>
  <c r="N66" i="1"/>
  <c r="U66" i="1"/>
  <c r="W66" i="1"/>
  <c r="O67" i="1"/>
  <c r="V67" i="1"/>
  <c r="N67" i="1"/>
  <c r="U67" i="1"/>
  <c r="W67" i="1"/>
  <c r="O68" i="1"/>
  <c r="V68" i="1"/>
  <c r="N68" i="1"/>
  <c r="U68" i="1"/>
  <c r="W68" i="1"/>
  <c r="O69" i="1"/>
  <c r="V69" i="1"/>
  <c r="N69" i="1"/>
  <c r="U69" i="1"/>
  <c r="W69" i="1"/>
  <c r="O70" i="1"/>
  <c r="V70" i="1"/>
  <c r="N70" i="1"/>
  <c r="U70" i="1"/>
  <c r="W70" i="1"/>
  <c r="O71" i="1"/>
  <c r="V71" i="1"/>
  <c r="N71" i="1"/>
  <c r="U71" i="1"/>
  <c r="W71" i="1"/>
  <c r="O72" i="1"/>
  <c r="V72" i="1"/>
  <c r="N72" i="1"/>
  <c r="U72" i="1"/>
  <c r="W72" i="1"/>
  <c r="O73" i="1"/>
  <c r="V73" i="1"/>
  <c r="N73" i="1"/>
  <c r="U73" i="1"/>
  <c r="W73" i="1"/>
  <c r="O74" i="1"/>
  <c r="V74" i="1"/>
  <c r="N74" i="1"/>
  <c r="U74" i="1"/>
  <c r="W74" i="1"/>
  <c r="O75" i="1"/>
  <c r="V75" i="1"/>
  <c r="N75" i="1"/>
  <c r="U75" i="1"/>
  <c r="W75" i="1"/>
  <c r="O76" i="1"/>
  <c r="V76" i="1"/>
  <c r="N76" i="1"/>
  <c r="U76" i="1"/>
  <c r="W76" i="1"/>
  <c r="O77" i="1"/>
  <c r="V77" i="1"/>
  <c r="N77" i="1"/>
  <c r="U77" i="1"/>
  <c r="W77" i="1"/>
  <c r="O78" i="1"/>
  <c r="V78" i="1"/>
  <c r="N78" i="1"/>
  <c r="U78" i="1"/>
  <c r="W78" i="1"/>
  <c r="O79" i="1"/>
  <c r="V79" i="1"/>
  <c r="N79" i="1"/>
  <c r="U79" i="1"/>
  <c r="W79" i="1"/>
  <c r="O80" i="1"/>
  <c r="V80" i="1"/>
  <c r="N80" i="1"/>
  <c r="U80" i="1"/>
  <c r="W80" i="1"/>
  <c r="O81" i="1"/>
  <c r="V81" i="1"/>
  <c r="N81" i="1"/>
  <c r="U81" i="1"/>
  <c r="W81" i="1"/>
  <c r="O82" i="1"/>
  <c r="V82" i="1"/>
  <c r="N82" i="1"/>
  <c r="U82" i="1"/>
  <c r="W82" i="1"/>
  <c r="O83" i="1"/>
  <c r="V83" i="1"/>
  <c r="N83" i="1"/>
  <c r="U83" i="1"/>
  <c r="W83" i="1"/>
  <c r="O84" i="1"/>
  <c r="V84" i="1"/>
  <c r="N84" i="1"/>
  <c r="U84" i="1"/>
  <c r="W84" i="1"/>
  <c r="O85" i="1"/>
  <c r="V85" i="1"/>
  <c r="N85" i="1"/>
  <c r="U85" i="1"/>
  <c r="W85" i="1"/>
  <c r="O86" i="1"/>
  <c r="V86" i="1"/>
  <c r="N86" i="1"/>
  <c r="U86" i="1"/>
  <c r="W86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3" i="1"/>
  <c r="W3" i="1"/>
</calcChain>
</file>

<file path=xl/sharedStrings.xml><?xml version="1.0" encoding="utf-8"?>
<sst xmlns="http://schemas.openxmlformats.org/spreadsheetml/2006/main" count="1149" uniqueCount="245">
  <si>
    <t>Community</t>
  </si>
  <si>
    <t>State</t>
  </si>
  <si>
    <t>City Size</t>
  </si>
  <si>
    <t>Anchorage</t>
  </si>
  <si>
    <t>AK</t>
  </si>
  <si>
    <t>msc</t>
  </si>
  <si>
    <t>Montgomery</t>
  </si>
  <si>
    <t>AL</t>
  </si>
  <si>
    <t>NEW</t>
  </si>
  <si>
    <t>Little Rock</t>
  </si>
  <si>
    <t>AR</t>
  </si>
  <si>
    <t>Mesa</t>
  </si>
  <si>
    <t>AZ</t>
  </si>
  <si>
    <t>lg</t>
  </si>
  <si>
    <t>Phoenix AZ</t>
  </si>
  <si>
    <t>Tucson</t>
  </si>
  <si>
    <t>Fresno</t>
  </si>
  <si>
    <t>CA</t>
  </si>
  <si>
    <t>Long Beach</t>
  </si>
  <si>
    <t>Los Angeles</t>
  </si>
  <si>
    <t>Oakland</t>
  </si>
  <si>
    <t>Sacramento</t>
  </si>
  <si>
    <t>San Diego</t>
  </si>
  <si>
    <t>San Francisco</t>
  </si>
  <si>
    <t>San Jose</t>
  </si>
  <si>
    <t>Davis</t>
  </si>
  <si>
    <t>Colorado Springs  </t>
  </si>
  <si>
    <t>CO</t>
  </si>
  <si>
    <t>Denver</t>
  </si>
  <si>
    <t>Boulder</t>
  </si>
  <si>
    <t>Fort Collins</t>
  </si>
  <si>
    <t>Bridgeport</t>
  </si>
  <si>
    <t>CT</t>
  </si>
  <si>
    <t>Washington DC</t>
  </si>
  <si>
    <t>DC</t>
  </si>
  <si>
    <t>Wilmington</t>
  </si>
  <si>
    <t>DE</t>
  </si>
  <si>
    <t>Jacksonville</t>
  </si>
  <si>
    <t>FL</t>
  </si>
  <si>
    <t>Miami</t>
  </si>
  <si>
    <t>Atlanta</t>
  </si>
  <si>
    <t>GA</t>
  </si>
  <si>
    <t>Honolulu</t>
  </si>
  <si>
    <t>HI</t>
  </si>
  <si>
    <t>Des Moines</t>
  </si>
  <si>
    <t>IA</t>
  </si>
  <si>
    <t>Boise</t>
  </si>
  <si>
    <t>ID</t>
  </si>
  <si>
    <t>Chicago</t>
  </si>
  <si>
    <t>IL</t>
  </si>
  <si>
    <t>Indianapolis</t>
  </si>
  <si>
    <t>IN</t>
  </si>
  <si>
    <t>Wichita</t>
  </si>
  <si>
    <t>KS</t>
  </si>
  <si>
    <t>Louisville</t>
  </si>
  <si>
    <t>KY</t>
  </si>
  <si>
    <t>Baton Rouge</t>
  </si>
  <si>
    <t>LA</t>
  </si>
  <si>
    <t>New Orleans</t>
  </si>
  <si>
    <t>Boston</t>
  </si>
  <si>
    <t>MA</t>
  </si>
  <si>
    <t>Baltimore</t>
  </si>
  <si>
    <t>MD</t>
  </si>
  <si>
    <t>Portland, ME</t>
  </si>
  <si>
    <t>ME</t>
  </si>
  <si>
    <t xml:space="preserve">Detroit </t>
  </si>
  <si>
    <t>MI</t>
  </si>
  <si>
    <t>Minneapolis</t>
  </si>
  <si>
    <t>MN</t>
  </si>
  <si>
    <t>St. Louis</t>
  </si>
  <si>
    <t>MO</t>
  </si>
  <si>
    <t>Kansas City</t>
  </si>
  <si>
    <t>Jackson</t>
  </si>
  <si>
    <t>MS</t>
  </si>
  <si>
    <t>Missoula</t>
  </si>
  <si>
    <t>MT</t>
  </si>
  <si>
    <t>Charlotte</t>
  </si>
  <si>
    <t>NC</t>
  </si>
  <si>
    <t>Raleigh</t>
  </si>
  <si>
    <t>Fargo</t>
  </si>
  <si>
    <t>ND</t>
  </si>
  <si>
    <t>Omaha</t>
  </si>
  <si>
    <t>NE</t>
  </si>
  <si>
    <t>Manchester</t>
  </si>
  <si>
    <t>NH</t>
  </si>
  <si>
    <t>Newark</t>
  </si>
  <si>
    <t>NJ</t>
  </si>
  <si>
    <t>Albuquerque</t>
  </si>
  <si>
    <t>NM</t>
  </si>
  <si>
    <t>Las Vegas</t>
  </si>
  <si>
    <t>NV</t>
  </si>
  <si>
    <t>Albany NY</t>
  </si>
  <si>
    <t>NY</t>
  </si>
  <si>
    <t>New York City</t>
  </si>
  <si>
    <t>Cleveland</t>
  </si>
  <si>
    <t>OH</t>
  </si>
  <si>
    <t>Columbus OH</t>
  </si>
  <si>
    <t>Oklahoma City</t>
  </si>
  <si>
    <t>OK</t>
  </si>
  <si>
    <t>Tulsa</t>
  </si>
  <si>
    <t>Eugene</t>
  </si>
  <si>
    <t>OR</t>
  </si>
  <si>
    <t>Portland OR</t>
  </si>
  <si>
    <t>Pittsburgh</t>
  </si>
  <si>
    <t>PA</t>
  </si>
  <si>
    <t>Philadelphia</t>
  </si>
  <si>
    <t>Providence</t>
  </si>
  <si>
    <t>RI</t>
  </si>
  <si>
    <t>Charleston</t>
  </si>
  <si>
    <t>SC </t>
  </si>
  <si>
    <t>Sioux Falls</t>
  </si>
  <si>
    <t>SD</t>
  </si>
  <si>
    <t>Chattanooga</t>
  </si>
  <si>
    <t>TN </t>
  </si>
  <si>
    <t>Memphis</t>
  </si>
  <si>
    <t>Nashville</t>
  </si>
  <si>
    <t>Arlington</t>
  </si>
  <si>
    <t>TX</t>
  </si>
  <si>
    <t>Dallas</t>
  </si>
  <si>
    <t>Austin TX</t>
  </si>
  <si>
    <t>El Paso</t>
  </si>
  <si>
    <t>Fort Worth</t>
  </si>
  <si>
    <t>Houston</t>
  </si>
  <si>
    <t>San Antonio</t>
  </si>
  <si>
    <t>Salt Lake City</t>
  </si>
  <si>
    <t>UT </t>
  </si>
  <si>
    <t>Virginia Beach</t>
  </si>
  <si>
    <t>VA </t>
  </si>
  <si>
    <t>Burlington</t>
  </si>
  <si>
    <t>VT  </t>
  </si>
  <si>
    <t>Bellingham</t>
  </si>
  <si>
    <t>WA </t>
  </si>
  <si>
    <t>Spokane</t>
  </si>
  <si>
    <t>Seattle</t>
  </si>
  <si>
    <t>Milwaukee</t>
  </si>
  <si>
    <t>WI  </t>
  </si>
  <si>
    <t>Madison WI</t>
  </si>
  <si>
    <t>WV</t>
  </si>
  <si>
    <t>Cheyenne</t>
  </si>
  <si>
    <t>WY</t>
  </si>
  <si>
    <t>Pedestrian Fatalaties</t>
  </si>
  <si>
    <t>Total Pedestrian Fatalaties</t>
  </si>
  <si>
    <t>% Change</t>
  </si>
  <si>
    <t>Total Estimate Walked</t>
  </si>
  <si>
    <t>Avg. 2015-19</t>
  </si>
  <si>
    <t>Avg. 2010-14</t>
  </si>
  <si>
    <t>2019 Total Pedestrian Fatalities</t>
  </si>
  <si>
    <t>Percentage Change in Total Pedestrian Fatalities</t>
  </si>
  <si>
    <t>Percentage Change in Pedestrian Fatality Rate per 10k People who Walk to Work</t>
  </si>
  <si>
    <t>Pedestrian Fatality Rate per 10k People who walk to work (Divided by 5)</t>
  </si>
  <si>
    <t>2014 5-Year Average of Pedestrian Fatalities</t>
  </si>
  <si>
    <t>2019 5-Year Average of Pedestrian Fatalities</t>
  </si>
  <si>
    <t>2014 5-Year Average of Pedestrian Fatality rate per 10k People who Walk to Work</t>
  </si>
  <si>
    <t>2019 5-Year Average of Pedestrian Fatality rate per 10k People who Walk to Work</t>
  </si>
  <si>
    <t>Full Name</t>
  </si>
  <si>
    <t>Albuquerque, NM</t>
  </si>
  <si>
    <t>Anchorage, AK</t>
  </si>
  <si>
    <t>Arlington, TX</t>
  </si>
  <si>
    <t>Atlanta, GA</t>
  </si>
  <si>
    <t>Austin</t>
  </si>
  <si>
    <t>TX  </t>
  </si>
  <si>
    <t>Austin, TX  </t>
  </si>
  <si>
    <t>Baltimore, MD</t>
  </si>
  <si>
    <t>Boise, ID</t>
  </si>
  <si>
    <t>Boston, MA</t>
  </si>
  <si>
    <t>Boulder, CO</t>
  </si>
  <si>
    <t>Bridgeport, CT</t>
  </si>
  <si>
    <t>Burlington, VT  </t>
  </si>
  <si>
    <t>Charleston, SC </t>
  </si>
  <si>
    <t>Charleston, WV</t>
  </si>
  <si>
    <t>Charlotte, NC</t>
  </si>
  <si>
    <t>Cheyenne, WY</t>
  </si>
  <si>
    <t>Chicago, IL</t>
  </si>
  <si>
    <t>Cleveland, OH</t>
  </si>
  <si>
    <t>Colorado Springs</t>
  </si>
  <si>
    <t>Colorado Springs, CO</t>
  </si>
  <si>
    <t>Columbus</t>
  </si>
  <si>
    <t>Columbus, OH</t>
  </si>
  <si>
    <t>Dallas, TX</t>
  </si>
  <si>
    <t>Davis, CA</t>
  </si>
  <si>
    <t>Denver, CO</t>
  </si>
  <si>
    <t>Des Moines, IA</t>
  </si>
  <si>
    <t>Detroit</t>
  </si>
  <si>
    <t>Detroit, MI</t>
  </si>
  <si>
    <t>El Paso, TX  </t>
  </si>
  <si>
    <t>Fargo, ND</t>
  </si>
  <si>
    <t>Fort Collins, CO</t>
  </si>
  <si>
    <t>Fort Worth, TX  </t>
  </si>
  <si>
    <t>Fresno, CA</t>
  </si>
  <si>
    <t>Honolulu, HI</t>
  </si>
  <si>
    <t>Houston, TX  </t>
  </si>
  <si>
    <t>Indianapolis, IN</t>
  </si>
  <si>
    <t>Jackson, MS</t>
  </si>
  <si>
    <t>Jacksonville, FL</t>
  </si>
  <si>
    <t>Kansas City, MO</t>
  </si>
  <si>
    <t>Las Vegas, NV</t>
  </si>
  <si>
    <t>Little Rock, AR</t>
  </si>
  <si>
    <t>Long Beach, CA</t>
  </si>
  <si>
    <t>Los Angeles, CA</t>
  </si>
  <si>
    <t>Louisville, KY</t>
  </si>
  <si>
    <t>Madison</t>
  </si>
  <si>
    <t>Madison, WI  </t>
  </si>
  <si>
    <t>Manchester, NH</t>
  </si>
  <si>
    <t>Memphis, TN </t>
  </si>
  <si>
    <t>Mesa, AZ</t>
  </si>
  <si>
    <t>Miami, FL</t>
  </si>
  <si>
    <t>Milwaukee, WI  </t>
  </si>
  <si>
    <t>Minneapolis, MN</t>
  </si>
  <si>
    <t>Missoula, MT</t>
  </si>
  <si>
    <t>Montgomery, AL</t>
  </si>
  <si>
    <t>Nashville, TN </t>
  </si>
  <si>
    <t>New Orleans, LA</t>
  </si>
  <si>
    <t>New York City, NY</t>
  </si>
  <si>
    <t>Newark, NJ</t>
  </si>
  <si>
    <t>Oakland, CA</t>
  </si>
  <si>
    <t>Oklahoma City, OK</t>
  </si>
  <si>
    <t>Omaha, NE</t>
  </si>
  <si>
    <t>Philadelphia, PA</t>
  </si>
  <si>
    <t>Phoenix</t>
  </si>
  <si>
    <t>Phoenix, AZ</t>
  </si>
  <si>
    <t>Portland</t>
  </si>
  <si>
    <t>Portland, OR</t>
  </si>
  <si>
    <t>Providence, RI</t>
  </si>
  <si>
    <t>Raleigh, NC</t>
  </si>
  <si>
    <t>Sacramento, CA</t>
  </si>
  <si>
    <t>Salt Lake City, UT </t>
  </si>
  <si>
    <t>San Antonio, TX  </t>
  </si>
  <si>
    <t>San Diego, CA</t>
  </si>
  <si>
    <t>San Francisco, CA</t>
  </si>
  <si>
    <t>San Jose, CA</t>
  </si>
  <si>
    <t>Seattle, WA </t>
  </si>
  <si>
    <t>Sioux Falls, SD</t>
  </si>
  <si>
    <t>Tucson, AZ</t>
  </si>
  <si>
    <t>Tulsa, OK</t>
  </si>
  <si>
    <t>Virginia Beach, VA </t>
  </si>
  <si>
    <t>Washington</t>
  </si>
  <si>
    <t>Washington, DC</t>
  </si>
  <si>
    <t>Wichita, KS</t>
  </si>
  <si>
    <t>Wilmington, DE</t>
  </si>
  <si>
    <t>VT</t>
  </si>
  <si>
    <t>SC</t>
  </si>
  <si>
    <t>WA</t>
  </si>
  <si>
    <t>VA</t>
  </si>
  <si>
    <t>WI</t>
  </si>
  <si>
    <t>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</si>
</sst>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,###,###,##0"/>
    <numFmt numFmtId="165" formatCode="###,###,###,##0.0"/>
    <numFmt numFmtId="166" formatCode="0.0%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A010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Fill="0" applyProtection="0"/>
    <xf numFmtId="0" fontId="6" fillId="0" borderId="0"/>
    <xf numFmtId="0" fontId="4" fillId="0" borderId="0" applyFill="0" applyProtection="0"/>
    <xf numFmtId="0" fontId="6" fillId="0" borderId="0"/>
  </cellStyleXfs>
  <cellXfs count="8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2" applyFont="1" applyFill="1" applyBorder="1"/>
    <xf numFmtId="0" fontId="7" fillId="0" borderId="1" xfId="3" applyFont="1" applyBorder="1"/>
    <xf numFmtId="0" fontId="5" fillId="0" borderId="1" xfId="0" applyFont="1" applyBorder="1" applyAlignment="1">
      <alignment wrapText="1"/>
    </xf>
    <xf numFmtId="0" fontId="5" fillId="0" borderId="1" xfId="4" applyFont="1" applyFill="1" applyBorder="1" applyAlignment="1" applyProtection="1">
      <alignment horizontal="left" vertical="top"/>
    </xf>
    <xf numFmtId="0" fontId="5" fillId="0" borderId="1" xfId="0" applyFont="1" applyBorder="1"/>
    <xf numFmtId="0" fontId="5" fillId="0" borderId="1" xfId="5" applyFont="1" applyBorder="1"/>
    <xf numFmtId="0" fontId="0" fillId="0" borderId="1" xfId="0" applyBorder="1"/>
    <xf numFmtId="3" fontId="5" fillId="0" borderId="1" xfId="0" applyNumberFormat="1" applyFont="1" applyBorder="1" applyAlignment="1" applyProtection="1">
      <alignment horizontal="left" vertical="center" wrapText="1"/>
      <protection locked="0"/>
    </xf>
    <xf numFmtId="3" fontId="5" fillId="0" borderId="1" xfId="0" quotePrefix="1" applyNumberFormat="1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0" fillId="3" borderId="1" xfId="0" applyNumberFormat="1" applyFont="1" applyFill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0" fontId="0" fillId="0" borderId="0" xfId="0" applyAlignment="1"/>
    <xf numFmtId="165" fontId="0" fillId="0" borderId="0" xfId="0" applyNumberFormat="1"/>
    <xf numFmtId="165" fontId="0" fillId="0" borderId="4" xfId="0" applyNumberFormat="1" applyBorder="1"/>
    <xf numFmtId="0" fontId="0" fillId="0" borderId="4" xfId="0" applyBorder="1"/>
    <xf numFmtId="166" fontId="0" fillId="0" borderId="6" xfId="1" applyNumberFormat="1" applyFont="1" applyBorder="1"/>
    <xf numFmtId="0" fontId="0" fillId="4" borderId="4" xfId="0" applyFill="1" applyBorder="1" applyAlignment="1"/>
    <xf numFmtId="0" fontId="0" fillId="4" borderId="4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2" fillId="0" borderId="3" xfId="0" applyFont="1" applyBorder="1" applyAlignment="1">
      <alignment vertical="center" wrapText="1"/>
    </xf>
    <xf numFmtId="0" fontId="0" fillId="0" borderId="3" xfId="0" applyBorder="1"/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4" xfId="0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64" fontId="0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3" fillId="0" borderId="1" xfId="5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0" borderId="1" xfId="1" applyFont="1" applyBorder="1" applyAlignment="1">
      <alignment vertical="center" wrapText="1"/>
    </xf>
    <xf numFmtId="0" fontId="5" fillId="0" borderId="1" xfId="0" applyFont="1" applyFill="1" applyBorder="1"/>
    <xf numFmtId="0" fontId="5" fillId="0" borderId="1" xfId="5" applyFont="1" applyBorder="1" applyAlignment="1">
      <alignment wrapText="1"/>
    </xf>
    <xf numFmtId="167" fontId="0" fillId="0" borderId="1" xfId="0" applyNumberFormat="1" applyBorder="1" applyAlignment="1">
      <alignment horizontal="center" wrapText="1"/>
    </xf>
    <xf numFmtId="9" fontId="0" fillId="0" borderId="1" xfId="1" applyFont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7" fillId="0" borderId="1" xfId="3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4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9" fontId="0" fillId="0" borderId="0" xfId="1" applyFont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9" fontId="0" fillId="0" borderId="1" xfId="1" applyNumberFormat="1" applyFont="1" applyBorder="1" applyAlignment="1">
      <alignment horizontal="center" wrapText="1"/>
    </xf>
    <xf numFmtId="9" fontId="0" fillId="0" borderId="0" xfId="1" applyNumberFormat="1" applyFont="1" applyBorder="1" applyAlignment="1">
      <alignment horizontal="center" wrapText="1"/>
    </xf>
  </cellXfs>
  <cellStyles count="6">
    <cellStyle name="Normal" xfId="0" builtinId="0"/>
    <cellStyle name="Normal 2 2" xfId="4" xr:uid="{6E44779B-5EF7-4545-9520-A773148D7B11}"/>
    <cellStyle name="Normal 2 3" xfId="5" xr:uid="{4B46530A-2E0D-4FE2-AC9C-257618F7F2CA}"/>
    <cellStyle name="Normal 2 3 3" xfId="2" xr:uid="{7936F09A-35E5-4214-B47A-5A5395ABB8AA}"/>
    <cellStyle name="Normal 5 4" xfId="3" xr:uid="{D38810C5-F3F2-426E-BCDC-8B1085D5F2F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AF46-8698-4821-97ED-A8050955FB1A}">
  <dimension ref="A1:W86"/>
  <sheetViews>
    <sheetView workbookViewId="0">
      <pane xSplit="1" topLeftCell="F1" activePane="topRight" state="frozen"/>
      <selection pane="topRight" activeCell="R77" sqref="R77"/>
    </sheetView>
  </sheetViews>
  <sheetFormatPr defaultColWidth="8.85546875" defaultRowHeight="15" x14ac:dyDescent="0.25"/>
  <cols>
    <col min="1" max="1" width="16.7109375" style="13" customWidth="1"/>
    <col min="2" max="2" width="5.42578125" style="13" bestFit="1" customWidth="1"/>
    <col min="3" max="3" width="8.42578125" style="26" bestFit="1" customWidth="1"/>
    <col min="13" max="13" width="1.140625" style="22" customWidth="1"/>
    <col min="14" max="14" width="8" customWidth="1"/>
    <col min="15" max="15" width="7.85546875" style="19" customWidth="1"/>
    <col min="16" max="16" width="9.140625" style="19"/>
    <col min="17" max="17" width="4.42578125" style="35" customWidth="1"/>
    <col min="18" max="18" width="9" style="37" customWidth="1"/>
    <col min="19" max="19" width="8.85546875" style="38"/>
    <col min="20" max="20" width="3.7109375" style="44" customWidth="1"/>
    <col min="21" max="21" width="8.85546875" style="37"/>
    <col min="22" max="22" width="8.85546875" style="46"/>
    <col min="23" max="23" width="8.85546875" style="40"/>
  </cols>
  <sheetData>
    <row r="1" spans="1:23" s="16" customFormat="1" ht="75.95" customHeight="1" x14ac:dyDescent="0.25">
      <c r="A1" s="65"/>
      <c r="B1" s="65"/>
      <c r="C1" s="66"/>
      <c r="D1" s="62" t="s">
        <v>140</v>
      </c>
      <c r="E1" s="62"/>
      <c r="F1" s="62"/>
      <c r="G1" s="62"/>
      <c r="H1" s="62"/>
      <c r="I1" s="62"/>
      <c r="J1" s="62"/>
      <c r="K1" s="62"/>
      <c r="L1" s="62"/>
      <c r="M1" s="21"/>
      <c r="N1" s="63" t="s">
        <v>141</v>
      </c>
      <c r="O1" s="63"/>
      <c r="P1" s="64"/>
      <c r="Q1" s="33"/>
      <c r="R1" s="67" t="s">
        <v>143</v>
      </c>
      <c r="S1" s="67"/>
      <c r="T1" s="42"/>
      <c r="U1" s="68" t="s">
        <v>149</v>
      </c>
      <c r="V1" s="68"/>
      <c r="W1" s="68"/>
    </row>
    <row r="2" spans="1:23" s="31" customFormat="1" ht="30" x14ac:dyDescent="0.25">
      <c r="A2" s="1" t="s">
        <v>0</v>
      </c>
      <c r="B2" s="1" t="s">
        <v>1</v>
      </c>
      <c r="C2" s="23" t="s">
        <v>2</v>
      </c>
      <c r="D2" s="27">
        <v>2011</v>
      </c>
      <c r="E2" s="27">
        <v>2012</v>
      </c>
      <c r="F2" s="27">
        <v>2013</v>
      </c>
      <c r="G2" s="27">
        <v>2014</v>
      </c>
      <c r="H2" s="27">
        <v>2015</v>
      </c>
      <c r="I2" s="27">
        <v>2016</v>
      </c>
      <c r="J2" s="27">
        <v>2017</v>
      </c>
      <c r="K2" s="27">
        <v>2018</v>
      </c>
      <c r="L2" s="27">
        <v>2019</v>
      </c>
      <c r="M2" s="28"/>
      <c r="N2" s="27" t="s">
        <v>145</v>
      </c>
      <c r="O2" s="29" t="s">
        <v>144</v>
      </c>
      <c r="P2" s="30" t="s">
        <v>142</v>
      </c>
      <c r="Q2" s="34"/>
      <c r="R2" s="32">
        <v>2019</v>
      </c>
      <c r="S2" s="36">
        <v>2014</v>
      </c>
      <c r="T2" s="43"/>
      <c r="U2" s="29" t="s">
        <v>145</v>
      </c>
      <c r="V2" s="27" t="s">
        <v>144</v>
      </c>
      <c r="W2" s="41" t="s">
        <v>142</v>
      </c>
    </row>
    <row r="3" spans="1:23" x14ac:dyDescent="0.25">
      <c r="A3" s="7" t="s">
        <v>91</v>
      </c>
      <c r="B3" s="6" t="s">
        <v>92</v>
      </c>
      <c r="C3" s="24" t="s">
        <v>5</v>
      </c>
      <c r="D3" s="14">
        <v>2</v>
      </c>
      <c r="E3" s="14">
        <v>2</v>
      </c>
      <c r="F3" s="14">
        <v>3</v>
      </c>
      <c r="G3" s="14">
        <v>1</v>
      </c>
      <c r="H3" s="14">
        <v>2</v>
      </c>
      <c r="I3" s="14">
        <v>3</v>
      </c>
      <c r="J3" s="14">
        <v>1</v>
      </c>
      <c r="K3" s="14">
        <v>2</v>
      </c>
      <c r="L3" s="14">
        <v>1</v>
      </c>
      <c r="N3" s="17">
        <f>AVERAGE(B3:G3)</f>
        <v>2</v>
      </c>
      <c r="O3" s="18">
        <f>AVERAGE(H3:L3)</f>
        <v>1.8</v>
      </c>
      <c r="P3" s="20">
        <f>(O3-N3)/N3</f>
        <v>-9.9999999999999978E-2</v>
      </c>
      <c r="R3" s="37">
        <v>5168</v>
      </c>
      <c r="S3" s="38">
        <v>4712</v>
      </c>
      <c r="U3" s="39">
        <f>((N3/S3)/5)*10000</f>
        <v>0.84889643463497455</v>
      </c>
      <c r="V3" s="39">
        <f>((O3/R3)/5)*10000</f>
        <v>0.69659442724458209</v>
      </c>
      <c r="W3" s="47">
        <f>(V3-U3)/U3</f>
        <v>-0.1794117647058823</v>
      </c>
    </row>
    <row r="4" spans="1:23" x14ac:dyDescent="0.25">
      <c r="A4" s="7" t="s">
        <v>87</v>
      </c>
      <c r="B4" s="8" t="s">
        <v>88</v>
      </c>
      <c r="C4" s="25" t="s">
        <v>13</v>
      </c>
      <c r="D4" s="14">
        <v>9</v>
      </c>
      <c r="E4" s="14">
        <v>18</v>
      </c>
      <c r="F4" s="14">
        <v>16</v>
      </c>
      <c r="G4" s="14">
        <v>28</v>
      </c>
      <c r="H4" s="14">
        <v>15</v>
      </c>
      <c r="I4" s="14">
        <v>31</v>
      </c>
      <c r="J4" s="14">
        <v>29</v>
      </c>
      <c r="K4" s="14">
        <v>34</v>
      </c>
      <c r="L4" s="14">
        <v>42</v>
      </c>
      <c r="N4" s="17">
        <f t="shared" ref="N4:N67" si="0">AVERAGE(B4:G4)</f>
        <v>17.75</v>
      </c>
      <c r="O4" s="18">
        <f t="shared" ref="O4:O67" si="1">AVERAGE(H4:L4)</f>
        <v>30.2</v>
      </c>
      <c r="P4" s="20">
        <f t="shared" ref="P4:P67" si="2">(O4-N4)/N4</f>
        <v>0.70140845070422531</v>
      </c>
      <c r="R4" s="37">
        <v>5049</v>
      </c>
      <c r="S4" s="38">
        <v>5201</v>
      </c>
      <c r="U4" s="39">
        <f t="shared" ref="U4:U67" si="3">((N4/S4)/5)*10000</f>
        <v>6.825610459527014</v>
      </c>
      <c r="V4" s="39">
        <f t="shared" ref="V4:V66" si="4">((O4/R4)/5)*10000</f>
        <v>11.962764903941375</v>
      </c>
      <c r="W4" s="47">
        <f t="shared" ref="W4:W67" si="5">(V4-U4)/U4</f>
        <v>0.75262930325067867</v>
      </c>
    </row>
    <row r="5" spans="1:23" x14ac:dyDescent="0.25">
      <c r="A5" s="2" t="s">
        <v>3</v>
      </c>
      <c r="B5" s="3" t="s">
        <v>4</v>
      </c>
      <c r="C5" s="24" t="s">
        <v>5</v>
      </c>
      <c r="D5" s="14">
        <v>4</v>
      </c>
      <c r="E5" s="14">
        <v>7</v>
      </c>
      <c r="F5" s="14">
        <v>5</v>
      </c>
      <c r="G5" s="14">
        <v>9</v>
      </c>
      <c r="H5" s="14">
        <v>8</v>
      </c>
      <c r="I5" s="14">
        <v>8</v>
      </c>
      <c r="J5" s="14">
        <v>6</v>
      </c>
      <c r="K5" s="14">
        <v>7</v>
      </c>
      <c r="L5" s="14">
        <v>4</v>
      </c>
      <c r="N5" s="17">
        <f t="shared" si="0"/>
        <v>6.25</v>
      </c>
      <c r="O5" s="18">
        <f t="shared" si="1"/>
        <v>6.6</v>
      </c>
      <c r="P5" s="20">
        <f t="shared" si="2"/>
        <v>5.5999999999999946E-2</v>
      </c>
      <c r="R5" s="37">
        <v>4370</v>
      </c>
      <c r="S5" s="38">
        <v>4625</v>
      </c>
      <c r="U5" s="39">
        <f t="shared" si="3"/>
        <v>2.7027027027027026</v>
      </c>
      <c r="V5" s="39">
        <f t="shared" si="4"/>
        <v>3.0205949656750568</v>
      </c>
      <c r="W5" s="47">
        <f t="shared" si="5"/>
        <v>0.11762013729977105</v>
      </c>
    </row>
    <row r="6" spans="1:23" x14ac:dyDescent="0.25">
      <c r="A6" s="2" t="s">
        <v>116</v>
      </c>
      <c r="B6" s="3" t="s">
        <v>117</v>
      </c>
      <c r="C6" s="25" t="s">
        <v>13</v>
      </c>
      <c r="D6" s="14">
        <v>5</v>
      </c>
      <c r="E6" s="14">
        <v>8</v>
      </c>
      <c r="F6" s="14">
        <v>5</v>
      </c>
      <c r="G6" s="14">
        <v>6</v>
      </c>
      <c r="H6" s="14">
        <v>8</v>
      </c>
      <c r="I6" s="14">
        <v>7</v>
      </c>
      <c r="J6" s="14">
        <v>6</v>
      </c>
      <c r="K6" s="14">
        <v>7</v>
      </c>
      <c r="L6" s="14">
        <v>6</v>
      </c>
      <c r="N6" s="17">
        <f t="shared" si="0"/>
        <v>6</v>
      </c>
      <c r="O6" s="18">
        <f t="shared" si="1"/>
        <v>6.8</v>
      </c>
      <c r="P6" s="20">
        <f t="shared" si="2"/>
        <v>0.1333333333333333</v>
      </c>
      <c r="R6" s="37">
        <v>2952</v>
      </c>
      <c r="S6" s="38">
        <v>3040</v>
      </c>
      <c r="U6" s="39">
        <f t="shared" si="3"/>
        <v>3.9473684210526314</v>
      </c>
      <c r="V6" s="39">
        <f t="shared" si="4"/>
        <v>4.6070460704607044</v>
      </c>
      <c r="W6" s="47">
        <f t="shared" si="5"/>
        <v>0.16711833785004515</v>
      </c>
    </row>
    <row r="7" spans="1:23" x14ac:dyDescent="0.25">
      <c r="A7" s="2" t="s">
        <v>40</v>
      </c>
      <c r="B7" s="3" t="s">
        <v>41</v>
      </c>
      <c r="C7" s="25" t="s">
        <v>13</v>
      </c>
      <c r="D7" s="14">
        <v>11</v>
      </c>
      <c r="E7" s="14">
        <v>8</v>
      </c>
      <c r="F7" s="14">
        <v>20</v>
      </c>
      <c r="G7" s="14">
        <v>20</v>
      </c>
      <c r="H7" s="14">
        <v>15</v>
      </c>
      <c r="I7" s="14">
        <v>21</v>
      </c>
      <c r="J7" s="14">
        <v>21</v>
      </c>
      <c r="K7" s="14">
        <v>19</v>
      </c>
      <c r="L7" s="14">
        <v>23</v>
      </c>
      <c r="N7" s="17">
        <f t="shared" si="0"/>
        <v>14.75</v>
      </c>
      <c r="O7" s="18">
        <f t="shared" si="1"/>
        <v>19.8</v>
      </c>
      <c r="P7" s="20">
        <f t="shared" si="2"/>
        <v>0.34237288135593225</v>
      </c>
      <c r="R7" s="37">
        <v>12289</v>
      </c>
      <c r="S7" s="38">
        <v>9381</v>
      </c>
      <c r="U7" s="39">
        <f t="shared" si="3"/>
        <v>3.1446540880503147</v>
      </c>
      <c r="V7" s="39">
        <f t="shared" si="4"/>
        <v>3.2223940109040603</v>
      </c>
      <c r="W7" s="47">
        <f t="shared" si="5"/>
        <v>2.4721295467491113E-2</v>
      </c>
    </row>
    <row r="8" spans="1:23" x14ac:dyDescent="0.25">
      <c r="A8" s="7" t="s">
        <v>119</v>
      </c>
      <c r="B8" s="3" t="s">
        <v>117</v>
      </c>
      <c r="C8" s="25" t="s">
        <v>13</v>
      </c>
      <c r="D8" s="14">
        <v>22</v>
      </c>
      <c r="E8" s="14">
        <v>25</v>
      </c>
      <c r="F8" s="14">
        <v>21</v>
      </c>
      <c r="G8" s="14">
        <v>12</v>
      </c>
      <c r="H8" s="14">
        <v>32</v>
      </c>
      <c r="I8" s="14">
        <v>30</v>
      </c>
      <c r="J8" s="14">
        <v>23</v>
      </c>
      <c r="K8" s="14">
        <v>31</v>
      </c>
      <c r="L8" s="14">
        <v>34</v>
      </c>
      <c r="N8" s="17">
        <f t="shared" si="0"/>
        <v>20</v>
      </c>
      <c r="O8" s="18">
        <f t="shared" si="1"/>
        <v>30</v>
      </c>
      <c r="P8" s="20">
        <f t="shared" si="2"/>
        <v>0.5</v>
      </c>
      <c r="R8" s="37">
        <v>13083</v>
      </c>
      <c r="S8" s="38">
        <v>12144</v>
      </c>
      <c r="U8" s="39">
        <f t="shared" si="3"/>
        <v>3.2938076416337285</v>
      </c>
      <c r="V8" s="39">
        <f t="shared" si="4"/>
        <v>4.5861041045631739</v>
      </c>
      <c r="W8" s="47">
        <f t="shared" si="5"/>
        <v>0.3923412061453796</v>
      </c>
    </row>
    <row r="9" spans="1:23" x14ac:dyDescent="0.25">
      <c r="A9" s="7" t="s">
        <v>61</v>
      </c>
      <c r="B9" s="6" t="s">
        <v>62</v>
      </c>
      <c r="C9" s="25" t="s">
        <v>13</v>
      </c>
      <c r="D9" s="14">
        <v>9</v>
      </c>
      <c r="E9" s="14">
        <v>6</v>
      </c>
      <c r="F9" s="14">
        <v>15</v>
      </c>
      <c r="G9" s="14">
        <v>13</v>
      </c>
      <c r="H9" s="14">
        <v>14</v>
      </c>
      <c r="I9" s="14">
        <v>17</v>
      </c>
      <c r="J9" s="14">
        <v>20</v>
      </c>
      <c r="K9" s="14">
        <v>9</v>
      </c>
      <c r="L9" s="14">
        <v>18</v>
      </c>
      <c r="N9" s="17">
        <f t="shared" si="0"/>
        <v>10.75</v>
      </c>
      <c r="O9" s="18">
        <f t="shared" si="1"/>
        <v>15.6</v>
      </c>
      <c r="P9" s="20">
        <f t="shared" si="2"/>
        <v>0.4511627906976744</v>
      </c>
      <c r="R9" s="37">
        <v>17762</v>
      </c>
      <c r="S9" s="38">
        <v>17645</v>
      </c>
      <c r="U9" s="39">
        <f t="shared" si="3"/>
        <v>1.2184754888070275</v>
      </c>
      <c r="V9" s="39">
        <f t="shared" si="4"/>
        <v>1.7565589460646323</v>
      </c>
      <c r="W9" s="47">
        <f t="shared" si="5"/>
        <v>0.44160384201443886</v>
      </c>
    </row>
    <row r="10" spans="1:23" x14ac:dyDescent="0.25">
      <c r="A10" s="7" t="s">
        <v>56</v>
      </c>
      <c r="B10" s="6" t="s">
        <v>57</v>
      </c>
      <c r="C10" s="24" t="s">
        <v>5</v>
      </c>
      <c r="D10" s="14">
        <v>7</v>
      </c>
      <c r="E10" s="14">
        <v>10</v>
      </c>
      <c r="F10" s="14">
        <v>10</v>
      </c>
      <c r="G10" s="14">
        <v>10</v>
      </c>
      <c r="H10" s="14">
        <v>8</v>
      </c>
      <c r="I10" s="14">
        <v>12</v>
      </c>
      <c r="J10" s="14">
        <v>14</v>
      </c>
      <c r="K10" s="14">
        <v>8</v>
      </c>
      <c r="L10" s="14">
        <v>8</v>
      </c>
      <c r="N10" s="17">
        <f t="shared" si="0"/>
        <v>9.25</v>
      </c>
      <c r="O10" s="18">
        <f t="shared" si="1"/>
        <v>10</v>
      </c>
      <c r="P10" s="20">
        <f t="shared" si="2"/>
        <v>8.1081081081081086E-2</v>
      </c>
      <c r="R10" s="37">
        <v>3556</v>
      </c>
      <c r="S10" s="38">
        <v>3935</v>
      </c>
      <c r="U10" s="39">
        <f t="shared" si="3"/>
        <v>4.7013977128335451</v>
      </c>
      <c r="V10" s="39">
        <f t="shared" si="4"/>
        <v>5.6242969628796393</v>
      </c>
      <c r="W10" s="47">
        <f t="shared" si="5"/>
        <v>0.19630316480710167</v>
      </c>
    </row>
    <row r="11" spans="1:23" x14ac:dyDescent="0.25">
      <c r="A11" s="7" t="s">
        <v>130</v>
      </c>
      <c r="B11" s="6" t="s">
        <v>131</v>
      </c>
      <c r="C11" s="24" t="s">
        <v>5</v>
      </c>
      <c r="D11" s="14">
        <v>1</v>
      </c>
      <c r="E11" s="14">
        <v>1</v>
      </c>
      <c r="F11" s="14">
        <v>0</v>
      </c>
      <c r="G11" s="14">
        <v>2</v>
      </c>
      <c r="H11" s="14">
        <v>0</v>
      </c>
      <c r="I11" s="14">
        <v>0</v>
      </c>
      <c r="J11" s="14">
        <v>1</v>
      </c>
      <c r="K11" s="14">
        <v>1</v>
      </c>
      <c r="L11" s="14">
        <v>1</v>
      </c>
      <c r="N11" s="17">
        <f t="shared" si="0"/>
        <v>1</v>
      </c>
      <c r="O11" s="18">
        <f t="shared" si="1"/>
        <v>0.6</v>
      </c>
      <c r="P11" s="20">
        <f t="shared" si="2"/>
        <v>-0.4</v>
      </c>
      <c r="R11" s="37">
        <v>2934</v>
      </c>
      <c r="S11" s="38">
        <v>3328</v>
      </c>
      <c r="U11" s="39">
        <f t="shared" si="3"/>
        <v>0.60096153846153855</v>
      </c>
      <c r="V11" s="39">
        <f t="shared" si="4"/>
        <v>0.4089979550102249</v>
      </c>
      <c r="W11" s="47">
        <f t="shared" si="5"/>
        <v>-0.31942740286298588</v>
      </c>
    </row>
    <row r="12" spans="1:23" x14ac:dyDescent="0.25">
      <c r="A12" s="9" t="s">
        <v>46</v>
      </c>
      <c r="B12" s="6" t="s">
        <v>47</v>
      </c>
      <c r="C12" s="24" t="s">
        <v>8</v>
      </c>
      <c r="D12" s="14">
        <v>0</v>
      </c>
      <c r="E12" s="14">
        <v>0</v>
      </c>
      <c r="F12" s="14">
        <v>3</v>
      </c>
      <c r="G12" s="14">
        <v>2</v>
      </c>
      <c r="H12" s="14">
        <v>1</v>
      </c>
      <c r="I12" s="14">
        <v>3</v>
      </c>
      <c r="J12" s="14">
        <v>4</v>
      </c>
      <c r="K12" s="14">
        <v>3</v>
      </c>
      <c r="L12" s="14">
        <v>3</v>
      </c>
      <c r="N12" s="17">
        <f t="shared" si="0"/>
        <v>1.25</v>
      </c>
      <c r="O12" s="18">
        <f t="shared" si="1"/>
        <v>2.8</v>
      </c>
      <c r="P12" s="20">
        <f t="shared" si="2"/>
        <v>1.2399999999999998</v>
      </c>
      <c r="R12" s="37">
        <v>3005</v>
      </c>
      <c r="S12" s="38">
        <v>3174</v>
      </c>
      <c r="U12" s="39">
        <f t="shared" si="3"/>
        <v>0.7876496534341525</v>
      </c>
      <c r="V12" s="39">
        <f t="shared" si="4"/>
        <v>1.8635607321131447</v>
      </c>
      <c r="W12" s="47">
        <f t="shared" si="5"/>
        <v>1.3659767054908485</v>
      </c>
    </row>
    <row r="13" spans="1:23" x14ac:dyDescent="0.25">
      <c r="A13" s="7" t="s">
        <v>59</v>
      </c>
      <c r="B13" s="6" t="s">
        <v>60</v>
      </c>
      <c r="C13" s="25" t="s">
        <v>13</v>
      </c>
      <c r="D13" s="14">
        <v>6</v>
      </c>
      <c r="E13" s="14">
        <v>7</v>
      </c>
      <c r="F13" s="14">
        <v>8</v>
      </c>
      <c r="G13" s="14">
        <v>12</v>
      </c>
      <c r="H13" s="14">
        <v>7</v>
      </c>
      <c r="I13" s="14">
        <v>12</v>
      </c>
      <c r="J13" s="14">
        <v>11</v>
      </c>
      <c r="K13" s="14">
        <v>9</v>
      </c>
      <c r="L13" s="14">
        <v>9</v>
      </c>
      <c r="N13" s="17">
        <f t="shared" si="0"/>
        <v>8.25</v>
      </c>
      <c r="O13" s="18">
        <f t="shared" si="1"/>
        <v>9.6</v>
      </c>
      <c r="P13" s="20">
        <f t="shared" si="2"/>
        <v>0.16363636363636358</v>
      </c>
      <c r="R13" s="37">
        <v>56622</v>
      </c>
      <c r="S13" s="38">
        <v>48095</v>
      </c>
      <c r="U13" s="39">
        <f t="shared" si="3"/>
        <v>0.34307100530200646</v>
      </c>
      <c r="V13" s="39">
        <f t="shared" si="4"/>
        <v>0.33909081275829184</v>
      </c>
      <c r="W13" s="47">
        <f t="shared" si="5"/>
        <v>-1.1601658205451804E-2</v>
      </c>
    </row>
    <row r="14" spans="1:23" x14ac:dyDescent="0.25">
      <c r="A14" s="7" t="s">
        <v>29</v>
      </c>
      <c r="B14" s="6" t="s">
        <v>27</v>
      </c>
      <c r="C14" s="24" t="s">
        <v>5</v>
      </c>
      <c r="D14" s="14">
        <v>4</v>
      </c>
      <c r="E14" s="14">
        <v>0</v>
      </c>
      <c r="F14" s="14">
        <v>0</v>
      </c>
      <c r="G14" s="14">
        <v>0</v>
      </c>
      <c r="H14" s="14">
        <v>1</v>
      </c>
      <c r="I14" s="14">
        <v>3</v>
      </c>
      <c r="J14" s="14">
        <v>0</v>
      </c>
      <c r="K14" s="14">
        <v>0</v>
      </c>
      <c r="L14" s="14">
        <v>0</v>
      </c>
      <c r="N14" s="17">
        <f t="shared" si="0"/>
        <v>1</v>
      </c>
      <c r="O14" s="18">
        <f t="shared" si="1"/>
        <v>0.8</v>
      </c>
      <c r="P14" s="20">
        <f t="shared" si="2"/>
        <v>-0.19999999999999996</v>
      </c>
      <c r="R14" s="37">
        <v>6481</v>
      </c>
      <c r="S14" s="38">
        <v>5530</v>
      </c>
      <c r="U14" s="39">
        <f t="shared" si="3"/>
        <v>0.36166365280289331</v>
      </c>
      <c r="V14" s="39">
        <f t="shared" si="4"/>
        <v>0.24687548217867614</v>
      </c>
      <c r="W14" s="47">
        <f t="shared" si="5"/>
        <v>-0.31738929177596048</v>
      </c>
    </row>
    <row r="15" spans="1:23" x14ac:dyDescent="0.25">
      <c r="A15" s="4" t="s">
        <v>31</v>
      </c>
      <c r="B15" s="3" t="s">
        <v>32</v>
      </c>
      <c r="C15" s="24" t="s">
        <v>8</v>
      </c>
      <c r="D15" s="14">
        <v>4</v>
      </c>
      <c r="E15" s="14">
        <v>1</v>
      </c>
      <c r="F15" s="14">
        <v>1</v>
      </c>
      <c r="G15" s="14">
        <v>3</v>
      </c>
      <c r="H15" s="14">
        <v>1</v>
      </c>
      <c r="I15" s="14">
        <v>6</v>
      </c>
      <c r="J15" s="14">
        <v>6</v>
      </c>
      <c r="K15" s="14">
        <v>4</v>
      </c>
      <c r="L15" s="14">
        <v>3</v>
      </c>
      <c r="N15" s="17">
        <f t="shared" si="0"/>
        <v>2.25</v>
      </c>
      <c r="O15" s="18">
        <f t="shared" si="1"/>
        <v>4</v>
      </c>
      <c r="P15" s="20">
        <f t="shared" si="2"/>
        <v>0.77777777777777779</v>
      </c>
      <c r="R15" s="37">
        <v>2316</v>
      </c>
      <c r="S15" s="38">
        <v>2822</v>
      </c>
      <c r="U15" s="39">
        <f t="shared" si="3"/>
        <v>1.5946137491141033</v>
      </c>
      <c r="V15" s="39">
        <f t="shared" si="4"/>
        <v>3.4542314335060449</v>
      </c>
      <c r="W15" s="47">
        <f t="shared" si="5"/>
        <v>1.1661869123009023</v>
      </c>
    </row>
    <row r="16" spans="1:23" x14ac:dyDescent="0.25">
      <c r="A16" s="7" t="s">
        <v>128</v>
      </c>
      <c r="B16" s="6" t="s">
        <v>129</v>
      </c>
      <c r="C16" s="24" t="s">
        <v>5</v>
      </c>
      <c r="D16" s="15">
        <v>0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1</v>
      </c>
      <c r="L16" s="15">
        <v>0</v>
      </c>
      <c r="N16" s="17">
        <f t="shared" si="0"/>
        <v>0.25</v>
      </c>
      <c r="O16" s="18">
        <f t="shared" si="1"/>
        <v>0.2</v>
      </c>
      <c r="P16" s="20">
        <f t="shared" si="2"/>
        <v>-0.19999999999999996</v>
      </c>
      <c r="R16" s="37">
        <v>5204</v>
      </c>
      <c r="S16" s="38">
        <v>4392</v>
      </c>
      <c r="U16" s="39">
        <f t="shared" si="3"/>
        <v>0.11384335154826958</v>
      </c>
      <c r="V16" s="39">
        <f t="shared" si="4"/>
        <v>7.6863950807071479E-2</v>
      </c>
      <c r="W16" s="47">
        <f t="shared" si="5"/>
        <v>-0.32482705611068413</v>
      </c>
    </row>
    <row r="17" spans="1:23" x14ac:dyDescent="0.25">
      <c r="A17" s="7" t="s">
        <v>108</v>
      </c>
      <c r="B17" s="6" t="s">
        <v>109</v>
      </c>
      <c r="C17" s="24" t="s">
        <v>5</v>
      </c>
      <c r="D17" s="14">
        <v>5</v>
      </c>
      <c r="E17" s="14">
        <v>2</v>
      </c>
      <c r="F17" s="14">
        <v>4</v>
      </c>
      <c r="G17" s="14">
        <v>3</v>
      </c>
      <c r="H17" s="14">
        <v>10</v>
      </c>
      <c r="I17" s="14">
        <v>5</v>
      </c>
      <c r="J17" s="14">
        <v>8</v>
      </c>
      <c r="K17" s="14">
        <v>8</v>
      </c>
      <c r="L17" s="14">
        <v>7</v>
      </c>
      <c r="N17" s="17">
        <f t="shared" si="0"/>
        <v>3.5</v>
      </c>
      <c r="O17" s="18">
        <f t="shared" si="1"/>
        <v>7.6</v>
      </c>
      <c r="P17" s="20">
        <f t="shared" si="2"/>
        <v>1.1714285714285713</v>
      </c>
      <c r="R17" s="37">
        <v>3684</v>
      </c>
      <c r="S17" s="38">
        <v>3678</v>
      </c>
      <c r="U17" s="39">
        <f t="shared" si="3"/>
        <v>1.9032082653616098</v>
      </c>
      <c r="V17" s="39">
        <f t="shared" si="4"/>
        <v>4.1259500542888157</v>
      </c>
      <c r="W17" s="47">
        <f t="shared" si="5"/>
        <v>1.167892042810609</v>
      </c>
    </row>
    <row r="18" spans="1:23" x14ac:dyDescent="0.25">
      <c r="A18" s="7" t="s">
        <v>108</v>
      </c>
      <c r="B18" s="6" t="s">
        <v>137</v>
      </c>
      <c r="C18" s="24" t="s">
        <v>8</v>
      </c>
      <c r="D18" s="14">
        <v>0</v>
      </c>
      <c r="E18" s="14">
        <v>2</v>
      </c>
      <c r="F18" s="14">
        <v>4</v>
      </c>
      <c r="G18" s="14">
        <v>0</v>
      </c>
      <c r="H18" s="14">
        <v>2</v>
      </c>
      <c r="I18" s="14">
        <v>2</v>
      </c>
      <c r="J18" s="14">
        <v>3</v>
      </c>
      <c r="K18" s="14">
        <v>2</v>
      </c>
      <c r="L18" s="14">
        <v>1</v>
      </c>
      <c r="N18" s="17">
        <f t="shared" si="0"/>
        <v>1.5</v>
      </c>
      <c r="O18" s="18">
        <f t="shared" si="1"/>
        <v>2</v>
      </c>
      <c r="P18" s="20">
        <f t="shared" si="2"/>
        <v>0.33333333333333331</v>
      </c>
      <c r="R18" s="37">
        <v>1307</v>
      </c>
      <c r="S18" s="38">
        <v>1138</v>
      </c>
      <c r="U18" s="39">
        <f t="shared" si="3"/>
        <v>2.6362038664323375</v>
      </c>
      <c r="V18" s="39">
        <f t="shared" si="4"/>
        <v>3.06044376434583</v>
      </c>
      <c r="W18" s="47">
        <f t="shared" si="5"/>
        <v>0.16092833460851813</v>
      </c>
    </row>
    <row r="19" spans="1:23" x14ac:dyDescent="0.25">
      <c r="A19" s="7" t="s">
        <v>76</v>
      </c>
      <c r="B19" s="8" t="s">
        <v>77</v>
      </c>
      <c r="C19" s="25" t="s">
        <v>13</v>
      </c>
      <c r="D19" s="14">
        <v>22</v>
      </c>
      <c r="E19" s="14">
        <v>22</v>
      </c>
      <c r="F19" s="14">
        <v>11</v>
      </c>
      <c r="G19" s="14">
        <v>11</v>
      </c>
      <c r="H19" s="14">
        <v>14</v>
      </c>
      <c r="I19" s="14">
        <v>22</v>
      </c>
      <c r="J19" s="14">
        <v>27</v>
      </c>
      <c r="K19" s="14">
        <v>29</v>
      </c>
      <c r="L19" s="14">
        <v>28</v>
      </c>
      <c r="N19" s="17">
        <f t="shared" si="0"/>
        <v>16.5</v>
      </c>
      <c r="O19" s="18">
        <f t="shared" si="1"/>
        <v>24</v>
      </c>
      <c r="P19" s="20">
        <f t="shared" si="2"/>
        <v>0.45454545454545453</v>
      </c>
      <c r="R19" s="37">
        <v>9300</v>
      </c>
      <c r="S19" s="38">
        <v>8272</v>
      </c>
      <c r="U19" s="39">
        <f t="shared" si="3"/>
        <v>3.9893617021276593</v>
      </c>
      <c r="V19" s="39">
        <f t="shared" si="4"/>
        <v>5.161290322580645</v>
      </c>
      <c r="W19" s="47">
        <f t="shared" si="5"/>
        <v>0.29376344086021511</v>
      </c>
    </row>
    <row r="20" spans="1:23" x14ac:dyDescent="0.25">
      <c r="A20" s="7" t="s">
        <v>112</v>
      </c>
      <c r="B20" s="6" t="s">
        <v>113</v>
      </c>
      <c r="C20" s="24" t="s">
        <v>5</v>
      </c>
      <c r="D20" s="14">
        <v>3</v>
      </c>
      <c r="E20" s="14">
        <v>0</v>
      </c>
      <c r="F20" s="14">
        <v>5</v>
      </c>
      <c r="G20" s="14">
        <v>3</v>
      </c>
      <c r="H20" s="14">
        <v>7</v>
      </c>
      <c r="I20" s="14">
        <v>1</v>
      </c>
      <c r="J20" s="14">
        <v>2</v>
      </c>
      <c r="K20" s="14">
        <v>7</v>
      </c>
      <c r="L20" s="14">
        <v>6</v>
      </c>
      <c r="N20" s="17">
        <f t="shared" si="0"/>
        <v>2.75</v>
      </c>
      <c r="O20" s="18">
        <f t="shared" si="1"/>
        <v>4.5999999999999996</v>
      </c>
      <c r="P20" s="20">
        <f t="shared" si="2"/>
        <v>0.67272727272727262</v>
      </c>
      <c r="R20" s="37">
        <v>2092</v>
      </c>
      <c r="S20" s="38">
        <v>2059</v>
      </c>
      <c r="U20" s="39">
        <f t="shared" si="3"/>
        <v>2.6711996114618746</v>
      </c>
      <c r="V20" s="39">
        <f t="shared" si="4"/>
        <v>4.3977055449330775</v>
      </c>
      <c r="W20" s="47">
        <f t="shared" si="5"/>
        <v>0.64634103945767396</v>
      </c>
    </row>
    <row r="21" spans="1:23" x14ac:dyDescent="0.25">
      <c r="A21" s="12" t="s">
        <v>138</v>
      </c>
      <c r="B21" s="12" t="s">
        <v>139</v>
      </c>
      <c r="C21" s="24" t="s">
        <v>8</v>
      </c>
      <c r="D21" s="14">
        <v>1</v>
      </c>
      <c r="E21" s="14">
        <v>1</v>
      </c>
      <c r="F21" s="14">
        <v>0</v>
      </c>
      <c r="G21" s="14">
        <v>2</v>
      </c>
      <c r="H21" s="14">
        <v>0</v>
      </c>
      <c r="I21" s="14">
        <v>1</v>
      </c>
      <c r="J21" s="14">
        <v>1</v>
      </c>
      <c r="K21" s="14">
        <v>0</v>
      </c>
      <c r="L21" s="14">
        <v>0</v>
      </c>
      <c r="N21" s="17">
        <f t="shared" si="0"/>
        <v>1</v>
      </c>
      <c r="O21" s="18">
        <f t="shared" si="1"/>
        <v>0.4</v>
      </c>
      <c r="P21" s="20">
        <f t="shared" si="2"/>
        <v>-0.6</v>
      </c>
      <c r="R21" s="37">
        <v>370</v>
      </c>
      <c r="S21" s="38">
        <v>736</v>
      </c>
      <c r="U21" s="39">
        <f t="shared" si="3"/>
        <v>2.7173913043478262</v>
      </c>
      <c r="V21" s="39">
        <f t="shared" si="4"/>
        <v>2.1621621621621623</v>
      </c>
      <c r="W21" s="47">
        <f t="shared" si="5"/>
        <v>-0.20432432432432429</v>
      </c>
    </row>
    <row r="22" spans="1:23" x14ac:dyDescent="0.25">
      <c r="A22" s="7" t="s">
        <v>48</v>
      </c>
      <c r="B22" s="6" t="s">
        <v>49</v>
      </c>
      <c r="C22" s="25" t="s">
        <v>13</v>
      </c>
      <c r="D22" s="14">
        <v>36</v>
      </c>
      <c r="E22" s="14">
        <v>47</v>
      </c>
      <c r="F22" s="14">
        <v>27</v>
      </c>
      <c r="G22" s="14">
        <v>35</v>
      </c>
      <c r="H22" s="14">
        <v>46</v>
      </c>
      <c r="I22" s="14">
        <v>40</v>
      </c>
      <c r="J22" s="14">
        <v>42</v>
      </c>
      <c r="K22" s="14">
        <v>47</v>
      </c>
      <c r="L22" s="14">
        <v>51</v>
      </c>
      <c r="N22" s="17">
        <f t="shared" si="0"/>
        <v>36.25</v>
      </c>
      <c r="O22" s="18">
        <f t="shared" si="1"/>
        <v>45.2</v>
      </c>
      <c r="P22" s="20">
        <f t="shared" si="2"/>
        <v>0.24689655172413802</v>
      </c>
      <c r="R22" s="37">
        <v>86759</v>
      </c>
      <c r="S22" s="38">
        <v>81785</v>
      </c>
      <c r="U22" s="39">
        <f t="shared" si="3"/>
        <v>0.88647062419759137</v>
      </c>
      <c r="V22" s="39">
        <f t="shared" si="4"/>
        <v>1.0419668276490048</v>
      </c>
      <c r="W22" s="47">
        <f t="shared" si="5"/>
        <v>0.17541044136929446</v>
      </c>
    </row>
    <row r="23" spans="1:23" x14ac:dyDescent="0.25">
      <c r="A23" s="7" t="s">
        <v>94</v>
      </c>
      <c r="B23" s="8" t="s">
        <v>95</v>
      </c>
      <c r="C23" s="25" t="s">
        <v>13</v>
      </c>
      <c r="D23" s="14">
        <v>2</v>
      </c>
      <c r="E23" s="14">
        <v>7</v>
      </c>
      <c r="F23" s="14">
        <v>5</v>
      </c>
      <c r="G23" s="14">
        <v>0</v>
      </c>
      <c r="H23" s="14">
        <v>6</v>
      </c>
      <c r="I23" s="14">
        <v>11</v>
      </c>
      <c r="J23" s="14">
        <v>12</v>
      </c>
      <c r="K23" s="14">
        <v>6</v>
      </c>
      <c r="L23" s="14">
        <v>10</v>
      </c>
      <c r="N23" s="17">
        <f t="shared" si="0"/>
        <v>3.5</v>
      </c>
      <c r="O23" s="18">
        <f t="shared" si="1"/>
        <v>9</v>
      </c>
      <c r="P23" s="20">
        <f t="shared" si="2"/>
        <v>1.5714285714285714</v>
      </c>
      <c r="R23" s="37">
        <v>7881</v>
      </c>
      <c r="S23" s="38">
        <v>6942</v>
      </c>
      <c r="U23" s="39">
        <f t="shared" si="3"/>
        <v>1.0083549409392105</v>
      </c>
      <c r="V23" s="39">
        <f t="shared" si="4"/>
        <v>2.2839741149600306</v>
      </c>
      <c r="W23" s="47">
        <f t="shared" si="5"/>
        <v>1.2650497580075049</v>
      </c>
    </row>
    <row r="24" spans="1:23" x14ac:dyDescent="0.25">
      <c r="A24" s="2" t="s">
        <v>26</v>
      </c>
      <c r="B24" s="3" t="s">
        <v>27</v>
      </c>
      <c r="C24" s="25" t="s">
        <v>13</v>
      </c>
      <c r="D24" s="14">
        <v>1</v>
      </c>
      <c r="E24" s="14">
        <v>12</v>
      </c>
      <c r="F24" s="14">
        <v>3</v>
      </c>
      <c r="G24" s="14">
        <v>2</v>
      </c>
      <c r="H24" s="14">
        <v>6</v>
      </c>
      <c r="I24" s="14">
        <v>5</v>
      </c>
      <c r="J24" s="14">
        <v>10</v>
      </c>
      <c r="K24" s="14">
        <v>13</v>
      </c>
      <c r="L24" s="14">
        <v>7</v>
      </c>
      <c r="N24" s="17">
        <f t="shared" si="0"/>
        <v>4.5</v>
      </c>
      <c r="O24" s="18">
        <f t="shared" si="1"/>
        <v>8.1999999999999993</v>
      </c>
      <c r="P24" s="20">
        <f t="shared" si="2"/>
        <v>0.82222222222222208</v>
      </c>
      <c r="R24" s="37">
        <v>4353</v>
      </c>
      <c r="S24" s="38">
        <v>4549</v>
      </c>
      <c r="U24" s="39">
        <f t="shared" si="3"/>
        <v>1.9784568036931194</v>
      </c>
      <c r="V24" s="39">
        <f t="shared" si="4"/>
        <v>3.767516655180335</v>
      </c>
      <c r="W24" s="47">
        <f t="shared" si="5"/>
        <v>0.90427036271281591</v>
      </c>
    </row>
    <row r="25" spans="1:23" x14ac:dyDescent="0.25">
      <c r="A25" s="7" t="s">
        <v>96</v>
      </c>
      <c r="B25" s="6" t="s">
        <v>95</v>
      </c>
      <c r="C25" s="25" t="s">
        <v>13</v>
      </c>
      <c r="D25" s="14">
        <v>17</v>
      </c>
      <c r="E25" s="14">
        <v>8</v>
      </c>
      <c r="F25" s="14">
        <v>7</v>
      </c>
      <c r="G25" s="14">
        <v>11</v>
      </c>
      <c r="H25" s="14">
        <v>11</v>
      </c>
      <c r="I25" s="14">
        <v>16</v>
      </c>
      <c r="J25" s="14">
        <v>15</v>
      </c>
      <c r="K25" s="14">
        <v>15</v>
      </c>
      <c r="L25" s="14">
        <v>23</v>
      </c>
      <c r="N25" s="17">
        <f t="shared" si="0"/>
        <v>10.75</v>
      </c>
      <c r="O25" s="18">
        <f t="shared" si="1"/>
        <v>16</v>
      </c>
      <c r="P25" s="20">
        <f t="shared" si="2"/>
        <v>0.48837209302325579</v>
      </c>
      <c r="R25" s="37">
        <v>14068</v>
      </c>
      <c r="S25" s="38">
        <v>11648</v>
      </c>
      <c r="U25" s="39">
        <f t="shared" si="3"/>
        <v>1.8458104395604396</v>
      </c>
      <c r="V25" s="39">
        <f t="shared" si="4"/>
        <v>2.274665908444697</v>
      </c>
      <c r="W25" s="47">
        <f t="shared" si="5"/>
        <v>0.23233993030529443</v>
      </c>
    </row>
    <row r="26" spans="1:23" x14ac:dyDescent="0.25">
      <c r="A26" s="8" t="s">
        <v>118</v>
      </c>
      <c r="B26" s="3" t="s">
        <v>117</v>
      </c>
      <c r="C26" s="25" t="s">
        <v>13</v>
      </c>
      <c r="D26" s="14">
        <v>26</v>
      </c>
      <c r="E26" s="14">
        <v>40</v>
      </c>
      <c r="F26" s="14">
        <v>38</v>
      </c>
      <c r="G26" s="14">
        <v>41</v>
      </c>
      <c r="H26" s="14">
        <v>56</v>
      </c>
      <c r="I26" s="14">
        <v>57</v>
      </c>
      <c r="J26" s="14">
        <v>52</v>
      </c>
      <c r="K26" s="14">
        <v>55</v>
      </c>
      <c r="L26" s="14">
        <v>59</v>
      </c>
      <c r="N26" s="17">
        <f t="shared" si="0"/>
        <v>36.25</v>
      </c>
      <c r="O26" s="18">
        <f t="shared" si="1"/>
        <v>55.8</v>
      </c>
      <c r="P26" s="20">
        <f t="shared" si="2"/>
        <v>0.53931034482758611</v>
      </c>
      <c r="R26" s="37">
        <v>13853</v>
      </c>
      <c r="S26" s="38">
        <v>10595</v>
      </c>
      <c r="U26" s="39">
        <f t="shared" si="3"/>
        <v>6.8428504011326101</v>
      </c>
      <c r="V26" s="39">
        <f t="shared" si="4"/>
        <v>8.056016747274958</v>
      </c>
      <c r="W26" s="47">
        <f t="shared" si="5"/>
        <v>0.17728961982590585</v>
      </c>
    </row>
    <row r="27" spans="1:23" x14ac:dyDescent="0.25">
      <c r="A27" s="8" t="s">
        <v>25</v>
      </c>
      <c r="B27" s="8" t="s">
        <v>17</v>
      </c>
      <c r="C27" s="24" t="s">
        <v>5</v>
      </c>
      <c r="D27" s="14">
        <v>1</v>
      </c>
      <c r="E27" s="14">
        <v>1</v>
      </c>
      <c r="F27" s="14">
        <v>0</v>
      </c>
      <c r="G27" s="14">
        <v>1</v>
      </c>
      <c r="H27" s="14">
        <v>0</v>
      </c>
      <c r="I27" s="14">
        <v>0</v>
      </c>
      <c r="J27" s="14">
        <v>0</v>
      </c>
      <c r="K27" s="14">
        <v>1</v>
      </c>
      <c r="L27" s="14">
        <v>0</v>
      </c>
      <c r="N27" s="17">
        <f t="shared" si="0"/>
        <v>0.75</v>
      </c>
      <c r="O27" s="18">
        <f t="shared" si="1"/>
        <v>0.2</v>
      </c>
      <c r="P27" s="20">
        <f t="shared" si="2"/>
        <v>-0.73333333333333339</v>
      </c>
      <c r="R27" s="37">
        <v>1216</v>
      </c>
      <c r="S27" s="38">
        <v>1127</v>
      </c>
      <c r="U27" s="39">
        <f t="shared" si="3"/>
        <v>1.3309671694764862</v>
      </c>
      <c r="V27" s="39">
        <f t="shared" si="4"/>
        <v>0.3289473684210526</v>
      </c>
      <c r="W27" s="47">
        <f t="shared" si="5"/>
        <v>-0.75285087719298238</v>
      </c>
    </row>
    <row r="28" spans="1:23" x14ac:dyDescent="0.25">
      <c r="A28" s="7" t="s">
        <v>28</v>
      </c>
      <c r="B28" s="6" t="s">
        <v>27</v>
      </c>
      <c r="C28" s="25" t="s">
        <v>13</v>
      </c>
      <c r="D28" s="14">
        <v>11</v>
      </c>
      <c r="E28" s="14">
        <v>18</v>
      </c>
      <c r="F28" s="14">
        <v>14</v>
      </c>
      <c r="G28" s="14">
        <v>13</v>
      </c>
      <c r="H28" s="14">
        <v>13</v>
      </c>
      <c r="I28" s="14">
        <v>19</v>
      </c>
      <c r="J28" s="14">
        <v>13</v>
      </c>
      <c r="K28" s="14">
        <v>19</v>
      </c>
      <c r="L28" s="14">
        <v>16</v>
      </c>
      <c r="N28" s="17">
        <f t="shared" si="0"/>
        <v>14</v>
      </c>
      <c r="O28" s="18">
        <f t="shared" si="1"/>
        <v>16</v>
      </c>
      <c r="P28" s="20">
        <f t="shared" si="2"/>
        <v>0.14285714285714285</v>
      </c>
      <c r="R28" s="37">
        <v>18489</v>
      </c>
      <c r="S28" s="38">
        <v>14762</v>
      </c>
      <c r="U28" s="39">
        <f t="shared" si="3"/>
        <v>1.8967619563744749</v>
      </c>
      <c r="V28" s="39">
        <f t="shared" si="4"/>
        <v>1.7307588295743415</v>
      </c>
      <c r="W28" s="47">
        <f t="shared" si="5"/>
        <v>-8.7519219922270339E-2</v>
      </c>
    </row>
    <row r="29" spans="1:23" x14ac:dyDescent="0.25">
      <c r="A29" s="9" t="s">
        <v>44</v>
      </c>
      <c r="B29" s="6" t="s">
        <v>45</v>
      </c>
      <c r="C29" s="24" t="s">
        <v>8</v>
      </c>
      <c r="D29" s="14">
        <v>2</v>
      </c>
      <c r="E29" s="14">
        <v>2</v>
      </c>
      <c r="F29" s="14">
        <v>2</v>
      </c>
      <c r="G29" s="14">
        <v>4</v>
      </c>
      <c r="H29" s="14">
        <v>3</v>
      </c>
      <c r="I29" s="14">
        <v>5</v>
      </c>
      <c r="J29" s="14">
        <v>3</v>
      </c>
      <c r="K29" s="14">
        <v>1</v>
      </c>
      <c r="L29" s="14">
        <v>4</v>
      </c>
      <c r="N29" s="17">
        <f t="shared" si="0"/>
        <v>2.5</v>
      </c>
      <c r="O29" s="18">
        <f t="shared" si="1"/>
        <v>3.2</v>
      </c>
      <c r="P29" s="20">
        <f t="shared" si="2"/>
        <v>0.28000000000000008</v>
      </c>
      <c r="R29" s="37">
        <v>3172</v>
      </c>
      <c r="S29" s="38">
        <v>2481</v>
      </c>
      <c r="U29" s="39">
        <f t="shared" si="3"/>
        <v>2.0153164046755343</v>
      </c>
      <c r="V29" s="39">
        <f t="shared" si="4"/>
        <v>2.0176544766708702</v>
      </c>
      <c r="W29" s="47">
        <f t="shared" si="5"/>
        <v>1.1601513240856569E-3</v>
      </c>
    </row>
    <row r="30" spans="1:23" x14ac:dyDescent="0.25">
      <c r="A30" s="7" t="s">
        <v>65</v>
      </c>
      <c r="B30" s="6" t="s">
        <v>66</v>
      </c>
      <c r="C30" s="25" t="s">
        <v>13</v>
      </c>
      <c r="D30" s="14">
        <v>25</v>
      </c>
      <c r="E30" s="14">
        <v>29</v>
      </c>
      <c r="F30" s="14">
        <v>42</v>
      </c>
      <c r="G30" s="14">
        <v>40</v>
      </c>
      <c r="H30" s="14">
        <v>46</v>
      </c>
      <c r="I30" s="14">
        <v>30</v>
      </c>
      <c r="J30" s="14">
        <v>28</v>
      </c>
      <c r="K30" s="14">
        <v>34</v>
      </c>
      <c r="L30" s="14">
        <v>28</v>
      </c>
      <c r="N30" s="17">
        <f t="shared" si="0"/>
        <v>34</v>
      </c>
      <c r="O30" s="18">
        <f t="shared" si="1"/>
        <v>33.200000000000003</v>
      </c>
      <c r="P30" s="20">
        <f t="shared" si="2"/>
        <v>-2.3529411764705799E-2</v>
      </c>
      <c r="R30" s="37">
        <v>8899</v>
      </c>
      <c r="S30" s="38">
        <v>6674</v>
      </c>
      <c r="U30" s="39">
        <f t="shared" si="3"/>
        <v>10.188792328438717</v>
      </c>
      <c r="V30" s="39">
        <f t="shared" si="4"/>
        <v>7.4615125294976981</v>
      </c>
      <c r="W30" s="47">
        <f t="shared" si="5"/>
        <v>-0.2676744908548877</v>
      </c>
    </row>
    <row r="31" spans="1:23" x14ac:dyDescent="0.25">
      <c r="A31" s="7" t="s">
        <v>120</v>
      </c>
      <c r="B31" s="3" t="s">
        <v>117</v>
      </c>
      <c r="C31" s="25" t="s">
        <v>13</v>
      </c>
      <c r="D31" s="14">
        <v>15</v>
      </c>
      <c r="E31" s="14">
        <v>21</v>
      </c>
      <c r="F31" s="14">
        <v>12</v>
      </c>
      <c r="G31" s="14">
        <v>18</v>
      </c>
      <c r="H31" s="14">
        <v>9</v>
      </c>
      <c r="I31" s="14">
        <v>23</v>
      </c>
      <c r="J31" s="14">
        <v>16</v>
      </c>
      <c r="K31" s="14">
        <v>32</v>
      </c>
      <c r="L31" s="14">
        <v>29</v>
      </c>
      <c r="N31" s="17">
        <f t="shared" si="0"/>
        <v>16.5</v>
      </c>
      <c r="O31" s="18">
        <f t="shared" si="1"/>
        <v>21.8</v>
      </c>
      <c r="P31" s="20">
        <f t="shared" si="2"/>
        <v>0.32121212121212128</v>
      </c>
      <c r="R31" s="37">
        <v>4123</v>
      </c>
      <c r="S31" s="38">
        <v>4984</v>
      </c>
      <c r="U31" s="39">
        <f t="shared" si="3"/>
        <v>6.6211878009630825</v>
      </c>
      <c r="V31" s="39">
        <f t="shared" si="4"/>
        <v>10.574824157167111</v>
      </c>
      <c r="W31" s="47">
        <f t="shared" si="5"/>
        <v>0.59711889694911746</v>
      </c>
    </row>
    <row r="32" spans="1:23" x14ac:dyDescent="0.25">
      <c r="A32" s="7" t="s">
        <v>100</v>
      </c>
      <c r="B32" s="6" t="s">
        <v>101</v>
      </c>
      <c r="C32" s="24" t="s">
        <v>5</v>
      </c>
      <c r="D32" s="14">
        <v>1</v>
      </c>
      <c r="E32" s="14">
        <v>2</v>
      </c>
      <c r="F32" s="14">
        <v>1</v>
      </c>
      <c r="G32" s="14">
        <v>2</v>
      </c>
      <c r="H32" s="14">
        <v>1</v>
      </c>
      <c r="I32" s="14">
        <v>2</v>
      </c>
      <c r="J32" s="14">
        <v>0</v>
      </c>
      <c r="K32" s="14">
        <v>2</v>
      </c>
      <c r="L32" s="14">
        <v>2</v>
      </c>
      <c r="N32" s="17">
        <f t="shared" si="0"/>
        <v>1.5</v>
      </c>
      <c r="O32" s="18">
        <f t="shared" si="1"/>
        <v>1.4</v>
      </c>
      <c r="P32" s="20">
        <f t="shared" si="2"/>
        <v>-6.6666666666666721E-2</v>
      </c>
      <c r="R32" s="37">
        <v>5478</v>
      </c>
      <c r="S32" s="38">
        <v>5372</v>
      </c>
      <c r="U32" s="39">
        <f t="shared" si="3"/>
        <v>0.55845122859270291</v>
      </c>
      <c r="V32" s="39">
        <f t="shared" si="4"/>
        <v>0.51113545089448698</v>
      </c>
      <c r="W32" s="47">
        <f t="shared" si="5"/>
        <v>-8.4726785931605333E-2</v>
      </c>
    </row>
    <row r="33" spans="1:23" x14ac:dyDescent="0.25">
      <c r="A33" s="5" t="s">
        <v>79</v>
      </c>
      <c r="B33" s="6" t="s">
        <v>80</v>
      </c>
      <c r="C33" s="24" t="s">
        <v>8</v>
      </c>
      <c r="D33" s="14">
        <v>3</v>
      </c>
      <c r="E33" s="14">
        <v>1</v>
      </c>
      <c r="F33" s="14">
        <v>0</v>
      </c>
      <c r="G33" s="14">
        <v>0</v>
      </c>
      <c r="H33" s="14">
        <v>1</v>
      </c>
      <c r="I33" s="14">
        <v>0</v>
      </c>
      <c r="J33" s="14">
        <v>0</v>
      </c>
      <c r="K33" s="14">
        <v>0</v>
      </c>
      <c r="L33" s="14">
        <v>0</v>
      </c>
      <c r="N33" s="17">
        <f t="shared" si="0"/>
        <v>1</v>
      </c>
      <c r="O33" s="18">
        <f t="shared" si="1"/>
        <v>0.2</v>
      </c>
      <c r="P33" s="20">
        <f t="shared" si="2"/>
        <v>-0.8</v>
      </c>
      <c r="R33" s="37">
        <v>2639</v>
      </c>
      <c r="S33" s="38">
        <v>2433</v>
      </c>
      <c r="U33" s="39">
        <f t="shared" si="3"/>
        <v>0.82203041512535957</v>
      </c>
      <c r="V33" s="39">
        <f t="shared" si="4"/>
        <v>0.15157256536566882</v>
      </c>
      <c r="W33" s="47">
        <f t="shared" si="5"/>
        <v>-0.81561197423266385</v>
      </c>
    </row>
    <row r="34" spans="1:23" x14ac:dyDescent="0.25">
      <c r="A34" s="2" t="s">
        <v>30</v>
      </c>
      <c r="B34" s="3" t="s">
        <v>27</v>
      </c>
      <c r="C34" s="24" t="s">
        <v>5</v>
      </c>
      <c r="D34" s="14">
        <v>0</v>
      </c>
      <c r="E34" s="14">
        <v>1</v>
      </c>
      <c r="F34" s="14">
        <v>0</v>
      </c>
      <c r="G34" s="14">
        <v>0</v>
      </c>
      <c r="H34" s="14">
        <v>1</v>
      </c>
      <c r="I34" s="14">
        <v>2</v>
      </c>
      <c r="J34" s="14">
        <v>3</v>
      </c>
      <c r="K34" s="14">
        <v>0</v>
      </c>
      <c r="L34" s="14">
        <v>2</v>
      </c>
      <c r="N34" s="17">
        <f t="shared" si="0"/>
        <v>0.25</v>
      </c>
      <c r="O34" s="18">
        <f t="shared" si="1"/>
        <v>1.6</v>
      </c>
      <c r="P34" s="20">
        <f t="shared" si="2"/>
        <v>5.4</v>
      </c>
      <c r="R34" s="37">
        <v>3773</v>
      </c>
      <c r="S34" s="38">
        <v>2690</v>
      </c>
      <c r="U34" s="39">
        <f t="shared" si="3"/>
        <v>0.18587360594795541</v>
      </c>
      <c r="V34" s="39">
        <f t="shared" si="4"/>
        <v>0.84813146037635834</v>
      </c>
      <c r="W34" s="47">
        <f t="shared" si="5"/>
        <v>3.5629472568248075</v>
      </c>
    </row>
    <row r="35" spans="1:23" x14ac:dyDescent="0.25">
      <c r="A35" s="7" t="s">
        <v>121</v>
      </c>
      <c r="B35" s="3" t="s">
        <v>117</v>
      </c>
      <c r="C35" s="25" t="s">
        <v>13</v>
      </c>
      <c r="D35" s="14">
        <v>16</v>
      </c>
      <c r="E35" s="14">
        <v>20</v>
      </c>
      <c r="F35" s="14">
        <v>15</v>
      </c>
      <c r="G35" s="14">
        <v>19</v>
      </c>
      <c r="H35" s="14">
        <v>20</v>
      </c>
      <c r="I35" s="14">
        <v>29</v>
      </c>
      <c r="J35" s="14">
        <v>31</v>
      </c>
      <c r="K35" s="14">
        <v>33</v>
      </c>
      <c r="L35" s="14">
        <v>20</v>
      </c>
      <c r="N35" s="17">
        <f t="shared" si="0"/>
        <v>17.5</v>
      </c>
      <c r="O35" s="18">
        <f t="shared" si="1"/>
        <v>26.6</v>
      </c>
      <c r="P35" s="20">
        <f t="shared" si="2"/>
        <v>0.52000000000000013</v>
      </c>
      <c r="R35" s="37">
        <v>5026</v>
      </c>
      <c r="S35" s="38">
        <v>4331</v>
      </c>
      <c r="U35" s="39">
        <f t="shared" si="3"/>
        <v>8.0812745324405437</v>
      </c>
      <c r="V35" s="39">
        <f t="shared" si="4"/>
        <v>10.584958217270195</v>
      </c>
      <c r="W35" s="47">
        <f t="shared" si="5"/>
        <v>0.30981297254277773</v>
      </c>
    </row>
    <row r="36" spans="1:23" x14ac:dyDescent="0.25">
      <c r="A36" s="5" t="s">
        <v>16</v>
      </c>
      <c r="B36" s="6" t="s">
        <v>17</v>
      </c>
      <c r="C36" s="25" t="s">
        <v>13</v>
      </c>
      <c r="D36" s="14">
        <v>15</v>
      </c>
      <c r="E36" s="14">
        <v>18</v>
      </c>
      <c r="F36" s="14">
        <v>11</v>
      </c>
      <c r="G36" s="14">
        <v>9</v>
      </c>
      <c r="H36" s="14">
        <v>5</v>
      </c>
      <c r="I36" s="14">
        <v>18</v>
      </c>
      <c r="J36" s="14">
        <v>25</v>
      </c>
      <c r="K36" s="14">
        <v>14</v>
      </c>
      <c r="L36" s="14">
        <v>17</v>
      </c>
      <c r="N36" s="17">
        <f t="shared" si="0"/>
        <v>13.25</v>
      </c>
      <c r="O36" s="18">
        <f t="shared" si="1"/>
        <v>15.8</v>
      </c>
      <c r="P36" s="20">
        <f t="shared" si="2"/>
        <v>0.19245283018867929</v>
      </c>
      <c r="R36" s="37">
        <v>3169</v>
      </c>
      <c r="S36" s="38">
        <v>3207</v>
      </c>
      <c r="U36" s="39">
        <f t="shared" si="3"/>
        <v>8.2631743062051761</v>
      </c>
      <c r="V36" s="39">
        <f t="shared" si="4"/>
        <v>9.9715998737772171</v>
      </c>
      <c r="W36" s="47">
        <f t="shared" si="5"/>
        <v>0.20675172812088813</v>
      </c>
    </row>
    <row r="37" spans="1:23" x14ac:dyDescent="0.25">
      <c r="A37" s="7" t="s">
        <v>42</v>
      </c>
      <c r="B37" s="6" t="s">
        <v>43</v>
      </c>
      <c r="C37" s="25" t="s">
        <v>5</v>
      </c>
      <c r="D37" s="15">
        <v>10</v>
      </c>
      <c r="E37" s="15">
        <v>3</v>
      </c>
      <c r="F37" s="15">
        <v>6</v>
      </c>
      <c r="G37" s="15">
        <v>12</v>
      </c>
      <c r="H37" s="15">
        <v>13</v>
      </c>
      <c r="I37" s="15">
        <v>7</v>
      </c>
      <c r="J37" s="15">
        <v>3</v>
      </c>
      <c r="K37" s="15">
        <v>16</v>
      </c>
      <c r="L37" s="15">
        <v>11</v>
      </c>
      <c r="N37" s="17">
        <f t="shared" si="0"/>
        <v>7.75</v>
      </c>
      <c r="O37" s="18">
        <f t="shared" si="1"/>
        <v>10</v>
      </c>
      <c r="P37" s="20">
        <f t="shared" si="2"/>
        <v>0.29032258064516131</v>
      </c>
      <c r="R37" s="37">
        <v>15504</v>
      </c>
      <c r="S37" s="38">
        <v>15085</v>
      </c>
      <c r="U37" s="39">
        <f t="shared" si="3"/>
        <v>1.0275107722903547</v>
      </c>
      <c r="V37" s="39">
        <f t="shared" si="4"/>
        <v>1.2899896800825592</v>
      </c>
      <c r="W37" s="47">
        <f t="shared" si="5"/>
        <v>0.25545124671260677</v>
      </c>
    </row>
    <row r="38" spans="1:23" x14ac:dyDescent="0.25">
      <c r="A38" s="7" t="s">
        <v>122</v>
      </c>
      <c r="B38" s="3" t="s">
        <v>117</v>
      </c>
      <c r="C38" s="25" t="s">
        <v>13</v>
      </c>
      <c r="D38" s="14">
        <v>50</v>
      </c>
      <c r="E38" s="14">
        <v>46</v>
      </c>
      <c r="F38" s="14">
        <v>43</v>
      </c>
      <c r="G38" s="14">
        <v>60</v>
      </c>
      <c r="H38" s="14">
        <v>62</v>
      </c>
      <c r="I38" s="14">
        <v>79</v>
      </c>
      <c r="J38" s="14">
        <v>73</v>
      </c>
      <c r="K38" s="14">
        <v>63</v>
      </c>
      <c r="L38" s="14">
        <v>81</v>
      </c>
      <c r="N38" s="17">
        <f t="shared" si="0"/>
        <v>49.75</v>
      </c>
      <c r="O38" s="18">
        <f t="shared" si="1"/>
        <v>71.599999999999994</v>
      </c>
      <c r="P38" s="20">
        <f t="shared" si="2"/>
        <v>0.43919597989949738</v>
      </c>
      <c r="R38" s="37">
        <v>21811</v>
      </c>
      <c r="S38" s="38">
        <v>20934</v>
      </c>
      <c r="U38" s="39">
        <f t="shared" si="3"/>
        <v>4.7530333428871696</v>
      </c>
      <c r="V38" s="39">
        <f t="shared" si="4"/>
        <v>6.5654944752647744</v>
      </c>
      <c r="W38" s="47">
        <f t="shared" si="5"/>
        <v>0.38132724970042992</v>
      </c>
    </row>
    <row r="39" spans="1:23" x14ac:dyDescent="0.25">
      <c r="A39" s="7" t="s">
        <v>50</v>
      </c>
      <c r="B39" s="6" t="s">
        <v>51</v>
      </c>
      <c r="C39" s="25" t="s">
        <v>13</v>
      </c>
      <c r="D39" s="14">
        <v>23</v>
      </c>
      <c r="E39" s="14">
        <v>15</v>
      </c>
      <c r="F39" s="14">
        <v>20</v>
      </c>
      <c r="G39" s="14">
        <v>18</v>
      </c>
      <c r="H39" s="14">
        <v>31</v>
      </c>
      <c r="I39" s="14">
        <v>21</v>
      </c>
      <c r="J39" s="14">
        <v>27</v>
      </c>
      <c r="K39" s="14">
        <v>26</v>
      </c>
      <c r="L39" s="14">
        <v>20</v>
      </c>
      <c r="N39" s="17">
        <f t="shared" si="0"/>
        <v>19</v>
      </c>
      <c r="O39" s="18">
        <f t="shared" si="1"/>
        <v>25</v>
      </c>
      <c r="P39" s="20">
        <f t="shared" si="2"/>
        <v>0.31578947368421051</v>
      </c>
      <c r="R39" s="37">
        <v>7996</v>
      </c>
      <c r="S39" s="38">
        <v>7541</v>
      </c>
      <c r="U39" s="39">
        <f t="shared" si="3"/>
        <v>5.0391194801750423</v>
      </c>
      <c r="V39" s="39">
        <f t="shared" si="4"/>
        <v>6.2531265632816408</v>
      </c>
      <c r="W39" s="47">
        <f t="shared" si="5"/>
        <v>0.24091651088702265</v>
      </c>
    </row>
    <row r="40" spans="1:23" x14ac:dyDescent="0.25">
      <c r="A40" s="4" t="s">
        <v>72</v>
      </c>
      <c r="B40" s="6" t="s">
        <v>73</v>
      </c>
      <c r="C40" s="24" t="s">
        <v>8</v>
      </c>
      <c r="D40" s="14">
        <v>3</v>
      </c>
      <c r="E40" s="14">
        <v>5</v>
      </c>
      <c r="F40" s="14">
        <v>8</v>
      </c>
      <c r="G40" s="14">
        <v>6</v>
      </c>
      <c r="H40" s="14">
        <v>13</v>
      </c>
      <c r="I40" s="14">
        <v>8</v>
      </c>
      <c r="J40" s="14">
        <v>4</v>
      </c>
      <c r="K40" s="14">
        <v>11</v>
      </c>
      <c r="L40" s="14">
        <v>10</v>
      </c>
      <c r="N40" s="17">
        <f t="shared" si="0"/>
        <v>5.5</v>
      </c>
      <c r="O40" s="18">
        <f t="shared" si="1"/>
        <v>9.1999999999999993</v>
      </c>
      <c r="P40" s="20">
        <f t="shared" si="2"/>
        <v>0.67272727272727262</v>
      </c>
      <c r="R40" s="37">
        <v>1169</v>
      </c>
      <c r="S40" s="38">
        <v>1000</v>
      </c>
      <c r="U40" s="39">
        <f t="shared" si="3"/>
        <v>10.999999999999998</v>
      </c>
      <c r="V40" s="39">
        <f t="shared" si="4"/>
        <v>15.739948674080409</v>
      </c>
      <c r="W40" s="47">
        <f t="shared" si="5"/>
        <v>0.43090442491640107</v>
      </c>
    </row>
    <row r="41" spans="1:23" x14ac:dyDescent="0.25">
      <c r="A41" s="7" t="s">
        <v>37</v>
      </c>
      <c r="B41" s="6" t="s">
        <v>38</v>
      </c>
      <c r="C41" s="25" t="s">
        <v>13</v>
      </c>
      <c r="D41" s="14">
        <v>17</v>
      </c>
      <c r="E41" s="14">
        <v>27</v>
      </c>
      <c r="F41" s="14">
        <v>33</v>
      </c>
      <c r="G41" s="14">
        <v>29</v>
      </c>
      <c r="H41" s="14">
        <v>36</v>
      </c>
      <c r="I41" s="14">
        <v>35</v>
      </c>
      <c r="J41" s="14">
        <v>38</v>
      </c>
      <c r="K41" s="14">
        <v>34</v>
      </c>
      <c r="L41" s="14">
        <v>41</v>
      </c>
      <c r="N41" s="17">
        <f t="shared" si="0"/>
        <v>26.5</v>
      </c>
      <c r="O41" s="18">
        <f t="shared" si="1"/>
        <v>36.799999999999997</v>
      </c>
      <c r="P41" s="20">
        <f t="shared" si="2"/>
        <v>0.38867924528301878</v>
      </c>
      <c r="R41" s="37">
        <v>7502</v>
      </c>
      <c r="S41" s="38">
        <v>4943</v>
      </c>
      <c r="U41" s="39">
        <f t="shared" si="3"/>
        <v>10.722233461460652</v>
      </c>
      <c r="V41" s="39">
        <f t="shared" si="4"/>
        <v>9.8107171420954398</v>
      </c>
      <c r="W41" s="47">
        <f t="shared" si="5"/>
        <v>-8.5011795596646109E-2</v>
      </c>
    </row>
    <row r="42" spans="1:23" x14ac:dyDescent="0.25">
      <c r="A42" s="6" t="s">
        <v>71</v>
      </c>
      <c r="B42" s="8" t="s">
        <v>70</v>
      </c>
      <c r="C42" s="25" t="s">
        <v>13</v>
      </c>
      <c r="D42" s="14">
        <v>17</v>
      </c>
      <c r="E42" s="14">
        <v>13</v>
      </c>
      <c r="F42" s="14">
        <v>9</v>
      </c>
      <c r="G42" s="14">
        <v>6</v>
      </c>
      <c r="H42" s="14">
        <v>11</v>
      </c>
      <c r="I42" s="14">
        <v>10</v>
      </c>
      <c r="J42" s="14">
        <v>16</v>
      </c>
      <c r="K42" s="14">
        <v>21</v>
      </c>
      <c r="L42" s="14">
        <v>13</v>
      </c>
      <c r="N42" s="17">
        <f t="shared" si="0"/>
        <v>11.25</v>
      </c>
      <c r="O42" s="18">
        <f t="shared" si="1"/>
        <v>14.2</v>
      </c>
      <c r="P42" s="20">
        <f t="shared" si="2"/>
        <v>0.26222222222222213</v>
      </c>
      <c r="R42" s="37">
        <v>4943</v>
      </c>
      <c r="S42" s="38">
        <v>4822</v>
      </c>
      <c r="U42" s="39">
        <f t="shared" si="3"/>
        <v>4.6661136457901282</v>
      </c>
      <c r="V42" s="39">
        <f t="shared" si="4"/>
        <v>5.7454986850091032</v>
      </c>
      <c r="W42" s="47">
        <f t="shared" si="5"/>
        <v>0.23132420707172879</v>
      </c>
    </row>
    <row r="43" spans="1:23" x14ac:dyDescent="0.25">
      <c r="A43" s="7" t="s">
        <v>89</v>
      </c>
      <c r="B43" s="6" t="s">
        <v>90</v>
      </c>
      <c r="C43" s="25" t="s">
        <v>13</v>
      </c>
      <c r="D43" s="14">
        <v>8</v>
      </c>
      <c r="E43" s="14">
        <v>16</v>
      </c>
      <c r="F43" s="14">
        <v>9</v>
      </c>
      <c r="G43" s="14">
        <v>9</v>
      </c>
      <c r="H43" s="14">
        <v>13</v>
      </c>
      <c r="I43" s="14">
        <v>13</v>
      </c>
      <c r="J43" s="14">
        <v>18</v>
      </c>
      <c r="K43" s="14">
        <v>23</v>
      </c>
      <c r="L43" s="14">
        <v>12</v>
      </c>
      <c r="N43" s="17">
        <f t="shared" si="0"/>
        <v>10.5</v>
      </c>
      <c r="O43" s="18">
        <f t="shared" si="1"/>
        <v>15.8</v>
      </c>
      <c r="P43" s="20">
        <f t="shared" si="2"/>
        <v>0.50476190476190486</v>
      </c>
      <c r="R43" s="37">
        <v>4282</v>
      </c>
      <c r="S43" s="38">
        <v>4524</v>
      </c>
      <c r="U43" s="39">
        <f t="shared" si="3"/>
        <v>4.6419098143236077</v>
      </c>
      <c r="V43" s="39">
        <f t="shared" si="4"/>
        <v>7.3797290985520778</v>
      </c>
      <c r="W43" s="47">
        <f t="shared" si="5"/>
        <v>0.5898044972309332</v>
      </c>
    </row>
    <row r="44" spans="1:23" x14ac:dyDescent="0.25">
      <c r="A44" s="4" t="s">
        <v>9</v>
      </c>
      <c r="B44" s="3" t="s">
        <v>10</v>
      </c>
      <c r="C44" s="24" t="s">
        <v>8</v>
      </c>
      <c r="D44" s="14">
        <v>11</v>
      </c>
      <c r="E44" s="14">
        <v>7</v>
      </c>
      <c r="F44" s="14">
        <v>3</v>
      </c>
      <c r="G44" s="14">
        <v>4</v>
      </c>
      <c r="H44" s="14">
        <v>6</v>
      </c>
      <c r="I44" s="14">
        <v>4</v>
      </c>
      <c r="J44" s="14">
        <v>8</v>
      </c>
      <c r="K44" s="14">
        <v>14</v>
      </c>
      <c r="L44" s="14">
        <v>12</v>
      </c>
      <c r="N44" s="17">
        <f t="shared" si="0"/>
        <v>6.25</v>
      </c>
      <c r="O44" s="18">
        <f t="shared" si="1"/>
        <v>8.8000000000000007</v>
      </c>
      <c r="P44" s="20">
        <f t="shared" si="2"/>
        <v>0.40800000000000014</v>
      </c>
      <c r="R44" s="37">
        <v>1783</v>
      </c>
      <c r="S44" s="38">
        <v>1332</v>
      </c>
      <c r="U44" s="39">
        <f t="shared" si="3"/>
        <v>9.3843843843843846</v>
      </c>
      <c r="V44" s="39">
        <f t="shared" si="4"/>
        <v>9.8710039259674716</v>
      </c>
      <c r="W44" s="47">
        <f t="shared" si="5"/>
        <v>5.1854178351093745E-2</v>
      </c>
    </row>
    <row r="45" spans="1:23" x14ac:dyDescent="0.25">
      <c r="A45" s="2" t="s">
        <v>18</v>
      </c>
      <c r="B45" s="3" t="s">
        <v>17</v>
      </c>
      <c r="C45" s="25" t="s">
        <v>13</v>
      </c>
      <c r="D45" s="14">
        <v>4</v>
      </c>
      <c r="E45" s="14">
        <v>15</v>
      </c>
      <c r="F45" s="14">
        <v>6</v>
      </c>
      <c r="G45" s="14">
        <v>6</v>
      </c>
      <c r="H45" s="14">
        <v>12</v>
      </c>
      <c r="I45" s="14">
        <v>16</v>
      </c>
      <c r="J45" s="14">
        <v>8</v>
      </c>
      <c r="K45" s="14">
        <v>6</v>
      </c>
      <c r="L45" s="14">
        <v>18</v>
      </c>
      <c r="N45" s="17">
        <f t="shared" si="0"/>
        <v>7.75</v>
      </c>
      <c r="O45" s="18">
        <f t="shared" si="1"/>
        <v>12</v>
      </c>
      <c r="P45" s="20">
        <f t="shared" si="2"/>
        <v>0.54838709677419351</v>
      </c>
      <c r="R45" s="37">
        <v>5403</v>
      </c>
      <c r="S45" s="38">
        <v>5665</v>
      </c>
      <c r="U45" s="39">
        <f t="shared" si="3"/>
        <v>2.7360988526037073</v>
      </c>
      <c r="V45" s="39">
        <f t="shared" si="4"/>
        <v>4.4419766796224325</v>
      </c>
      <c r="W45" s="47">
        <f t="shared" si="5"/>
        <v>0.62347083161684369</v>
      </c>
    </row>
    <row r="46" spans="1:23" x14ac:dyDescent="0.25">
      <c r="A46" s="7" t="s">
        <v>19</v>
      </c>
      <c r="B46" s="3" t="s">
        <v>17</v>
      </c>
      <c r="C46" s="25" t="s">
        <v>13</v>
      </c>
      <c r="D46" s="14">
        <v>89</v>
      </c>
      <c r="E46" s="14">
        <v>100</v>
      </c>
      <c r="F46" s="14">
        <v>87</v>
      </c>
      <c r="G46" s="14">
        <v>97</v>
      </c>
      <c r="H46" s="14">
        <v>92</v>
      </c>
      <c r="I46" s="14">
        <v>135</v>
      </c>
      <c r="J46" s="14">
        <v>128</v>
      </c>
      <c r="K46" s="14">
        <v>123</v>
      </c>
      <c r="L46" s="14">
        <v>133</v>
      </c>
      <c r="N46" s="17">
        <f t="shared" si="0"/>
        <v>93.25</v>
      </c>
      <c r="O46" s="18">
        <f t="shared" si="1"/>
        <v>122.2</v>
      </c>
      <c r="P46" s="20">
        <f t="shared" si="2"/>
        <v>0.31045576407506703</v>
      </c>
      <c r="R46" s="37">
        <v>67341</v>
      </c>
      <c r="S46" s="38">
        <v>64418</v>
      </c>
      <c r="U46" s="39">
        <f t="shared" si="3"/>
        <v>2.8951535285168739</v>
      </c>
      <c r="V46" s="39">
        <f t="shared" si="4"/>
        <v>3.6292897343371795</v>
      </c>
      <c r="W46" s="47">
        <f t="shared" si="5"/>
        <v>0.25357418823877986</v>
      </c>
    </row>
    <row r="47" spans="1:23" x14ac:dyDescent="0.25">
      <c r="A47" s="7" t="s">
        <v>54</v>
      </c>
      <c r="B47" s="6" t="s">
        <v>55</v>
      </c>
      <c r="C47" s="25" t="s">
        <v>13</v>
      </c>
      <c r="D47" s="14">
        <v>17</v>
      </c>
      <c r="E47" s="14">
        <v>6</v>
      </c>
      <c r="F47" s="14">
        <v>16</v>
      </c>
      <c r="G47" s="14">
        <v>15</v>
      </c>
      <c r="H47" s="14">
        <v>17</v>
      </c>
      <c r="I47" s="14">
        <v>17</v>
      </c>
      <c r="J47" s="14">
        <v>21</v>
      </c>
      <c r="K47" s="14">
        <v>17</v>
      </c>
      <c r="L47" s="14">
        <v>25</v>
      </c>
      <c r="N47" s="17">
        <f t="shared" si="0"/>
        <v>13.5</v>
      </c>
      <c r="O47" s="18">
        <f t="shared" si="1"/>
        <v>19.399999999999999</v>
      </c>
      <c r="P47" s="20">
        <f t="shared" si="2"/>
        <v>0.43703703703703695</v>
      </c>
      <c r="R47" s="37">
        <v>5967</v>
      </c>
      <c r="S47" s="38">
        <v>5920</v>
      </c>
      <c r="U47" s="39">
        <f t="shared" si="3"/>
        <v>4.5608108108108105</v>
      </c>
      <c r="V47" s="39">
        <f t="shared" si="4"/>
        <v>6.5024300318417962</v>
      </c>
      <c r="W47" s="47">
        <f t="shared" si="5"/>
        <v>0.42571799216679396</v>
      </c>
    </row>
    <row r="48" spans="1:23" x14ac:dyDescent="0.25">
      <c r="A48" s="7" t="s">
        <v>136</v>
      </c>
      <c r="B48" s="6" t="s">
        <v>135</v>
      </c>
      <c r="C48" s="24" t="s">
        <v>5</v>
      </c>
      <c r="D48" s="14">
        <v>4</v>
      </c>
      <c r="E48" s="14">
        <v>2</v>
      </c>
      <c r="F48" s="14">
        <v>2</v>
      </c>
      <c r="G48" s="14">
        <v>3</v>
      </c>
      <c r="H48" s="14">
        <v>3</v>
      </c>
      <c r="I48" s="14">
        <v>5</v>
      </c>
      <c r="J48" s="14">
        <v>3</v>
      </c>
      <c r="K48" s="14">
        <v>2</v>
      </c>
      <c r="L48" s="14">
        <v>3</v>
      </c>
      <c r="N48" s="17">
        <f t="shared" si="0"/>
        <v>2.75</v>
      </c>
      <c r="O48" s="18">
        <f t="shared" si="1"/>
        <v>3.2</v>
      </c>
      <c r="P48" s="20">
        <f t="shared" si="2"/>
        <v>0.16363636363636369</v>
      </c>
      <c r="R48" s="37">
        <v>13678</v>
      </c>
      <c r="S48" s="38">
        <v>12922</v>
      </c>
      <c r="U48" s="39">
        <f t="shared" si="3"/>
        <v>0.42563070732084818</v>
      </c>
      <c r="V48" s="39">
        <f t="shared" si="4"/>
        <v>0.46790466442462347</v>
      </c>
      <c r="W48" s="47">
        <f t="shared" si="5"/>
        <v>9.932074067181533E-2</v>
      </c>
    </row>
    <row r="49" spans="1:23" x14ac:dyDescent="0.25">
      <c r="A49" s="5" t="s">
        <v>83</v>
      </c>
      <c r="B49" s="6" t="s">
        <v>84</v>
      </c>
      <c r="C49" s="24" t="s">
        <v>8</v>
      </c>
      <c r="D49" s="14">
        <v>0</v>
      </c>
      <c r="E49" s="14">
        <v>1</v>
      </c>
      <c r="F49" s="14">
        <v>0</v>
      </c>
      <c r="G49" s="14">
        <v>4</v>
      </c>
      <c r="H49" s="14">
        <v>1</v>
      </c>
      <c r="I49" s="14">
        <v>3</v>
      </c>
      <c r="J49" s="14">
        <v>1</v>
      </c>
      <c r="K49" s="14">
        <v>0</v>
      </c>
      <c r="L49" s="14">
        <v>0</v>
      </c>
      <c r="N49" s="17">
        <f t="shared" si="0"/>
        <v>1.25</v>
      </c>
      <c r="O49" s="18">
        <f t="shared" si="1"/>
        <v>1</v>
      </c>
      <c r="P49" s="20">
        <f t="shared" si="2"/>
        <v>-0.2</v>
      </c>
      <c r="R49" s="37">
        <v>1938</v>
      </c>
      <c r="S49" s="38">
        <v>1675</v>
      </c>
      <c r="U49" s="39">
        <f t="shared" si="3"/>
        <v>1.4925373134328359</v>
      </c>
      <c r="V49" s="39">
        <f t="shared" si="4"/>
        <v>1.0319917440660475</v>
      </c>
      <c r="W49" s="47">
        <f t="shared" si="5"/>
        <v>-0.30856553147574817</v>
      </c>
    </row>
    <row r="50" spans="1:23" x14ac:dyDescent="0.25">
      <c r="A50" s="7" t="s">
        <v>114</v>
      </c>
      <c r="B50" s="6" t="s">
        <v>113</v>
      </c>
      <c r="C50" s="25" t="s">
        <v>13</v>
      </c>
      <c r="D50" s="14">
        <v>17</v>
      </c>
      <c r="E50" s="14">
        <v>11</v>
      </c>
      <c r="F50" s="14">
        <v>25</v>
      </c>
      <c r="G50" s="14">
        <v>20</v>
      </c>
      <c r="H50" s="14">
        <v>28</v>
      </c>
      <c r="I50" s="14">
        <v>28</v>
      </c>
      <c r="J50" s="14">
        <v>35</v>
      </c>
      <c r="K50" s="14">
        <v>30</v>
      </c>
      <c r="L50" s="14">
        <v>36</v>
      </c>
      <c r="N50" s="17">
        <f t="shared" si="0"/>
        <v>18.25</v>
      </c>
      <c r="O50" s="18">
        <f t="shared" si="1"/>
        <v>31.4</v>
      </c>
      <c r="P50" s="20">
        <f t="shared" si="2"/>
        <v>0.72054794520547938</v>
      </c>
      <c r="R50" s="37">
        <v>4694</v>
      </c>
      <c r="S50" s="38">
        <v>4908</v>
      </c>
      <c r="U50" s="39">
        <f t="shared" si="3"/>
        <v>7.4368378158109207</v>
      </c>
      <c r="V50" s="39">
        <f t="shared" si="4"/>
        <v>13.37878142309331</v>
      </c>
      <c r="W50" s="47">
        <f t="shared" si="5"/>
        <v>0.79898792396005391</v>
      </c>
    </row>
    <row r="51" spans="1:23" x14ac:dyDescent="0.25">
      <c r="A51" s="5" t="s">
        <v>11</v>
      </c>
      <c r="B51" s="6" t="s">
        <v>12</v>
      </c>
      <c r="C51" s="25" t="s">
        <v>13</v>
      </c>
      <c r="D51" s="14">
        <v>5</v>
      </c>
      <c r="E51" s="14">
        <v>8</v>
      </c>
      <c r="F51" s="14">
        <v>7</v>
      </c>
      <c r="G51" s="14">
        <v>3</v>
      </c>
      <c r="H51" s="14">
        <v>5</v>
      </c>
      <c r="I51" s="14">
        <v>10</v>
      </c>
      <c r="J51" s="14">
        <v>14</v>
      </c>
      <c r="K51" s="14">
        <v>9</v>
      </c>
      <c r="L51" s="14">
        <v>8</v>
      </c>
      <c r="N51" s="17">
        <f t="shared" si="0"/>
        <v>5.75</v>
      </c>
      <c r="O51" s="18">
        <f t="shared" si="1"/>
        <v>9.1999999999999993</v>
      </c>
      <c r="P51" s="20">
        <f t="shared" si="2"/>
        <v>0.59999999999999987</v>
      </c>
      <c r="R51" s="37">
        <v>3760</v>
      </c>
      <c r="S51" s="38">
        <v>2857</v>
      </c>
      <c r="U51" s="39">
        <f t="shared" si="3"/>
        <v>4.0252012600630032</v>
      </c>
      <c r="V51" s="39">
        <f t="shared" si="4"/>
        <v>4.8936170212765955</v>
      </c>
      <c r="W51" s="47">
        <f t="shared" si="5"/>
        <v>0.21574468085106377</v>
      </c>
    </row>
    <row r="52" spans="1:23" x14ac:dyDescent="0.25">
      <c r="A52" s="7" t="s">
        <v>39</v>
      </c>
      <c r="B52" s="8" t="s">
        <v>38</v>
      </c>
      <c r="C52" s="25" t="s">
        <v>13</v>
      </c>
      <c r="D52" s="14">
        <v>15</v>
      </c>
      <c r="E52" s="14">
        <v>17</v>
      </c>
      <c r="F52" s="14">
        <v>27</v>
      </c>
      <c r="G52" s="14">
        <v>15</v>
      </c>
      <c r="H52" s="14">
        <v>22</v>
      </c>
      <c r="I52" s="14">
        <v>19</v>
      </c>
      <c r="J52" s="14">
        <v>9</v>
      </c>
      <c r="K52" s="14">
        <v>24</v>
      </c>
      <c r="L52" s="14">
        <v>27</v>
      </c>
      <c r="N52" s="17">
        <f t="shared" si="0"/>
        <v>18.5</v>
      </c>
      <c r="O52" s="18">
        <f t="shared" si="1"/>
        <v>20.2</v>
      </c>
      <c r="P52" s="20">
        <f t="shared" si="2"/>
        <v>9.1891891891891855E-2</v>
      </c>
      <c r="R52" s="37">
        <v>8720</v>
      </c>
      <c r="S52" s="38">
        <v>8292</v>
      </c>
      <c r="U52" s="39">
        <f t="shared" si="3"/>
        <v>4.4621321755909316</v>
      </c>
      <c r="V52" s="39">
        <f t="shared" si="4"/>
        <v>4.6330275229357794</v>
      </c>
      <c r="W52" s="47">
        <f t="shared" si="5"/>
        <v>3.8299032977931829E-2</v>
      </c>
    </row>
    <row r="53" spans="1:23" x14ac:dyDescent="0.25">
      <c r="A53" s="7" t="s">
        <v>134</v>
      </c>
      <c r="B53" s="6" t="s">
        <v>135</v>
      </c>
      <c r="C53" s="25" t="s">
        <v>13</v>
      </c>
      <c r="D53" s="14">
        <v>13</v>
      </c>
      <c r="E53" s="14">
        <v>11</v>
      </c>
      <c r="F53" s="14">
        <v>6</v>
      </c>
      <c r="G53" s="14">
        <v>15</v>
      </c>
      <c r="H53" s="14">
        <v>19</v>
      </c>
      <c r="I53" s="14">
        <v>13</v>
      </c>
      <c r="J53" s="14">
        <v>18</v>
      </c>
      <c r="K53" s="14">
        <v>16</v>
      </c>
      <c r="L53" s="14">
        <v>11</v>
      </c>
      <c r="N53" s="17">
        <f t="shared" si="0"/>
        <v>11.25</v>
      </c>
      <c r="O53" s="18">
        <f t="shared" si="1"/>
        <v>15.4</v>
      </c>
      <c r="P53" s="20">
        <f t="shared" si="2"/>
        <v>0.36888888888888893</v>
      </c>
      <c r="R53" s="37">
        <v>12529</v>
      </c>
      <c r="S53" s="38">
        <v>13206</v>
      </c>
      <c r="U53" s="39">
        <f t="shared" si="3"/>
        <v>1.7037710131758292</v>
      </c>
      <c r="V53" s="39">
        <f t="shared" si="4"/>
        <v>2.4582967515364351</v>
      </c>
      <c r="W53" s="47">
        <f t="shared" si="5"/>
        <v>0.44285630670178494</v>
      </c>
    </row>
    <row r="54" spans="1:23" x14ac:dyDescent="0.25">
      <c r="A54" s="5" t="s">
        <v>67</v>
      </c>
      <c r="B54" s="6" t="s">
        <v>68</v>
      </c>
      <c r="C54" s="25" t="s">
        <v>13</v>
      </c>
      <c r="D54" s="14">
        <v>7</v>
      </c>
      <c r="E54" s="14">
        <v>3</v>
      </c>
      <c r="F54" s="14">
        <v>4</v>
      </c>
      <c r="G54" s="14">
        <v>2</v>
      </c>
      <c r="H54" s="14">
        <v>6</v>
      </c>
      <c r="I54" s="14">
        <v>8</v>
      </c>
      <c r="J54" s="14">
        <v>4</v>
      </c>
      <c r="K54" s="14">
        <v>3</v>
      </c>
      <c r="L54" s="14">
        <v>5</v>
      </c>
      <c r="N54" s="17">
        <f t="shared" si="0"/>
        <v>4</v>
      </c>
      <c r="O54" s="18">
        <f t="shared" si="1"/>
        <v>5.2</v>
      </c>
      <c r="P54" s="20">
        <f t="shared" si="2"/>
        <v>0.30000000000000004</v>
      </c>
      <c r="R54" s="37">
        <v>17648</v>
      </c>
      <c r="S54" s="38">
        <v>14315</v>
      </c>
      <c r="U54" s="39">
        <f t="shared" si="3"/>
        <v>0.55885434858539995</v>
      </c>
      <c r="V54" s="39">
        <f t="shared" si="4"/>
        <v>0.58930190389845882</v>
      </c>
      <c r="W54" s="47">
        <f t="shared" si="5"/>
        <v>5.4482094288304715E-2</v>
      </c>
    </row>
    <row r="55" spans="1:23" x14ac:dyDescent="0.25">
      <c r="A55" s="7" t="s">
        <v>74</v>
      </c>
      <c r="B55" s="8" t="s">
        <v>75</v>
      </c>
      <c r="C55" s="24" t="s">
        <v>5</v>
      </c>
      <c r="D55" s="14">
        <v>2</v>
      </c>
      <c r="E55" s="14">
        <v>0</v>
      </c>
      <c r="F55" s="14">
        <v>3</v>
      </c>
      <c r="G55" s="14">
        <v>0</v>
      </c>
      <c r="H55" s="14">
        <v>0</v>
      </c>
      <c r="I55" s="14">
        <v>0</v>
      </c>
      <c r="J55" s="14">
        <v>4</v>
      </c>
      <c r="K55" s="14">
        <v>1</v>
      </c>
      <c r="L55" s="14">
        <v>0</v>
      </c>
      <c r="N55" s="17">
        <f t="shared" si="0"/>
        <v>1.25</v>
      </c>
      <c r="O55" s="18">
        <f t="shared" si="1"/>
        <v>1</v>
      </c>
      <c r="P55" s="20">
        <f t="shared" si="2"/>
        <v>-0.2</v>
      </c>
      <c r="R55" s="37">
        <v>2766</v>
      </c>
      <c r="S55" s="38">
        <v>2688</v>
      </c>
      <c r="U55" s="39">
        <f t="shared" si="3"/>
        <v>0.93005952380952372</v>
      </c>
      <c r="V55" s="39">
        <f t="shared" si="4"/>
        <v>0.72306579898770784</v>
      </c>
      <c r="W55" s="47">
        <f t="shared" si="5"/>
        <v>-0.22255965292841645</v>
      </c>
    </row>
    <row r="56" spans="1:23" x14ac:dyDescent="0.25">
      <c r="A56" s="4" t="s">
        <v>6</v>
      </c>
      <c r="B56" s="3" t="s">
        <v>7</v>
      </c>
      <c r="C56" s="24" t="s">
        <v>8</v>
      </c>
      <c r="D56" s="14">
        <v>4</v>
      </c>
      <c r="E56" s="14">
        <v>6</v>
      </c>
      <c r="F56" s="14">
        <v>3</v>
      </c>
      <c r="G56" s="14">
        <v>4</v>
      </c>
      <c r="H56" s="14">
        <v>4</v>
      </c>
      <c r="I56" s="14">
        <v>6</v>
      </c>
      <c r="J56" s="14">
        <v>6</v>
      </c>
      <c r="K56" s="14">
        <v>8</v>
      </c>
      <c r="L56" s="14">
        <v>6</v>
      </c>
      <c r="N56" s="17">
        <f t="shared" si="0"/>
        <v>4.25</v>
      </c>
      <c r="O56" s="18">
        <f t="shared" si="1"/>
        <v>6</v>
      </c>
      <c r="P56" s="20">
        <f t="shared" si="2"/>
        <v>0.41176470588235292</v>
      </c>
      <c r="R56" s="37">
        <v>1509</v>
      </c>
      <c r="S56" s="38">
        <v>1183</v>
      </c>
      <c r="U56" s="39">
        <f t="shared" si="3"/>
        <v>7.1851225697379544</v>
      </c>
      <c r="V56" s="39">
        <f t="shared" si="4"/>
        <v>7.9522862823061624</v>
      </c>
      <c r="W56" s="47">
        <f t="shared" si="5"/>
        <v>0.1067711378786106</v>
      </c>
    </row>
    <row r="57" spans="1:23" x14ac:dyDescent="0.25">
      <c r="A57" s="7" t="s">
        <v>115</v>
      </c>
      <c r="B57" s="6" t="s">
        <v>113</v>
      </c>
      <c r="C57" s="25" t="s">
        <v>13</v>
      </c>
      <c r="D57" s="14">
        <v>11</v>
      </c>
      <c r="E57" s="14">
        <v>14</v>
      </c>
      <c r="F57" s="14">
        <v>11</v>
      </c>
      <c r="G57" s="14">
        <v>11</v>
      </c>
      <c r="H57" s="14">
        <v>14</v>
      </c>
      <c r="I57" s="14">
        <v>16</v>
      </c>
      <c r="J57" s="14">
        <v>24</v>
      </c>
      <c r="K57" s="14">
        <v>21</v>
      </c>
      <c r="L57" s="14">
        <v>29</v>
      </c>
      <c r="N57" s="17">
        <f t="shared" si="0"/>
        <v>11.75</v>
      </c>
      <c r="O57" s="18">
        <f t="shared" si="1"/>
        <v>20.8</v>
      </c>
      <c r="P57" s="20">
        <f t="shared" si="2"/>
        <v>0.77021276595744692</v>
      </c>
      <c r="R57" s="37">
        <v>8697</v>
      </c>
      <c r="S57" s="38">
        <v>5976</v>
      </c>
      <c r="U57" s="39">
        <f t="shared" si="3"/>
        <v>3.9323962516733606</v>
      </c>
      <c r="V57" s="39">
        <f t="shared" si="4"/>
        <v>4.7832585949177879</v>
      </c>
      <c r="W57" s="47">
        <f t="shared" si="5"/>
        <v>0.21637248354164668</v>
      </c>
    </row>
    <row r="58" spans="1:23" x14ac:dyDescent="0.25">
      <c r="A58" s="7" t="s">
        <v>58</v>
      </c>
      <c r="B58" s="6" t="s">
        <v>57</v>
      </c>
      <c r="C58" s="25" t="s">
        <v>5</v>
      </c>
      <c r="D58" s="14">
        <v>10</v>
      </c>
      <c r="E58" s="14">
        <v>8</v>
      </c>
      <c r="F58" s="14">
        <v>14</v>
      </c>
      <c r="G58" s="14">
        <v>19</v>
      </c>
      <c r="H58" s="14">
        <v>13</v>
      </c>
      <c r="I58" s="14">
        <v>14</v>
      </c>
      <c r="J58" s="14">
        <v>12</v>
      </c>
      <c r="K58" s="14">
        <v>19</v>
      </c>
      <c r="L58" s="14">
        <v>10</v>
      </c>
      <c r="N58" s="17">
        <f t="shared" si="0"/>
        <v>12.75</v>
      </c>
      <c r="O58" s="18">
        <f t="shared" si="1"/>
        <v>13.6</v>
      </c>
      <c r="P58" s="20">
        <f t="shared" si="2"/>
        <v>6.6666666666666638E-2</v>
      </c>
      <c r="R58" s="37">
        <v>9711</v>
      </c>
      <c r="S58" s="38">
        <v>8065</v>
      </c>
      <c r="U58" s="39">
        <f t="shared" si="3"/>
        <v>3.1618102913825172</v>
      </c>
      <c r="V58" s="39">
        <f t="shared" si="4"/>
        <v>2.8009473792606325</v>
      </c>
      <c r="W58" s="47">
        <f t="shared" si="5"/>
        <v>-0.11413174063776471</v>
      </c>
    </row>
    <row r="59" spans="1:23" x14ac:dyDescent="0.25">
      <c r="A59" s="7" t="s">
        <v>93</v>
      </c>
      <c r="B59" s="6" t="s">
        <v>92</v>
      </c>
      <c r="C59" s="25" t="s">
        <v>13</v>
      </c>
      <c r="D59" s="14">
        <v>138</v>
      </c>
      <c r="E59" s="14">
        <v>132</v>
      </c>
      <c r="F59" s="14">
        <v>179</v>
      </c>
      <c r="G59" s="14">
        <v>126</v>
      </c>
      <c r="H59" s="14">
        <v>131</v>
      </c>
      <c r="I59" s="14">
        <v>137</v>
      </c>
      <c r="J59" s="14">
        <v>95</v>
      </c>
      <c r="K59" s="14">
        <v>113</v>
      </c>
      <c r="L59" s="14">
        <v>118</v>
      </c>
      <c r="N59" s="17">
        <f t="shared" si="0"/>
        <v>143.75</v>
      </c>
      <c r="O59" s="18">
        <f t="shared" si="1"/>
        <v>118.8</v>
      </c>
      <c r="P59" s="20">
        <f t="shared" si="2"/>
        <v>-0.17356521739130437</v>
      </c>
      <c r="R59" s="37">
        <v>397335</v>
      </c>
      <c r="S59" s="38">
        <v>380414</v>
      </c>
      <c r="U59" s="39">
        <f t="shared" si="3"/>
        <v>0.75575557156150919</v>
      </c>
      <c r="V59" s="39">
        <f t="shared" si="4"/>
        <v>0.59798406885877153</v>
      </c>
      <c r="W59" s="47">
        <f t="shared" si="5"/>
        <v>-0.2087599597535974</v>
      </c>
    </row>
    <row r="60" spans="1:23" x14ac:dyDescent="0.25">
      <c r="A60" s="5" t="s">
        <v>85</v>
      </c>
      <c r="B60" s="11" t="s">
        <v>86</v>
      </c>
      <c r="C60" s="24" t="s">
        <v>8</v>
      </c>
      <c r="D60" s="14">
        <v>9</v>
      </c>
      <c r="E60" s="14">
        <v>7</v>
      </c>
      <c r="F60" s="14">
        <v>9</v>
      </c>
      <c r="G60" s="14">
        <v>9</v>
      </c>
      <c r="H60" s="14">
        <v>18</v>
      </c>
      <c r="I60" s="14">
        <v>16</v>
      </c>
      <c r="J60" s="14">
        <v>13</v>
      </c>
      <c r="K60" s="14">
        <v>11</v>
      </c>
      <c r="L60" s="14">
        <v>12</v>
      </c>
      <c r="N60" s="17">
        <f t="shared" si="0"/>
        <v>8.5</v>
      </c>
      <c r="O60" s="18">
        <f t="shared" si="1"/>
        <v>14</v>
      </c>
      <c r="P60" s="20">
        <f t="shared" si="2"/>
        <v>0.6470588235294118</v>
      </c>
      <c r="R60" s="37">
        <v>7320</v>
      </c>
      <c r="S60" s="38">
        <v>8882</v>
      </c>
      <c r="U60" s="39">
        <f t="shared" si="3"/>
        <v>1.913983337086242</v>
      </c>
      <c r="V60" s="39">
        <f t="shared" si="4"/>
        <v>3.8251366120218577</v>
      </c>
      <c r="W60" s="47">
        <f t="shared" si="5"/>
        <v>0.99852137576341982</v>
      </c>
    </row>
    <row r="61" spans="1:23" x14ac:dyDescent="0.25">
      <c r="A61" s="7" t="s">
        <v>20</v>
      </c>
      <c r="B61" s="6" t="s">
        <v>17</v>
      </c>
      <c r="C61" s="25" t="s">
        <v>13</v>
      </c>
      <c r="D61" s="14">
        <v>4</v>
      </c>
      <c r="E61" s="14">
        <v>10</v>
      </c>
      <c r="F61" s="14">
        <v>10</v>
      </c>
      <c r="G61" s="14">
        <v>9</v>
      </c>
      <c r="H61" s="14">
        <v>10</v>
      </c>
      <c r="I61" s="14">
        <v>11</v>
      </c>
      <c r="J61" s="14">
        <v>8</v>
      </c>
      <c r="K61" s="14">
        <v>7</v>
      </c>
      <c r="L61" s="14">
        <v>9</v>
      </c>
      <c r="N61" s="17">
        <f t="shared" si="0"/>
        <v>8.25</v>
      </c>
      <c r="O61" s="18">
        <f t="shared" si="1"/>
        <v>9</v>
      </c>
      <c r="P61" s="20">
        <f t="shared" si="2"/>
        <v>9.0909090909090912E-2</v>
      </c>
      <c r="R61" s="37">
        <v>8070</v>
      </c>
      <c r="S61" s="38">
        <v>7884</v>
      </c>
      <c r="U61" s="39">
        <f t="shared" si="3"/>
        <v>2.0928462709284625</v>
      </c>
      <c r="V61" s="39">
        <f t="shared" si="4"/>
        <v>2.2304832713754648</v>
      </c>
      <c r="W61" s="47">
        <f t="shared" si="5"/>
        <v>6.5765461304494885E-2</v>
      </c>
    </row>
    <row r="62" spans="1:23" x14ac:dyDescent="0.25">
      <c r="A62" s="7" t="s">
        <v>97</v>
      </c>
      <c r="B62" s="6" t="s">
        <v>98</v>
      </c>
      <c r="C62" s="25" t="s">
        <v>13</v>
      </c>
      <c r="D62" s="14">
        <v>6</v>
      </c>
      <c r="E62" s="14">
        <v>20</v>
      </c>
      <c r="F62" s="14">
        <v>16</v>
      </c>
      <c r="G62" s="14">
        <v>10</v>
      </c>
      <c r="H62" s="14">
        <v>13</v>
      </c>
      <c r="I62" s="14">
        <v>28</v>
      </c>
      <c r="J62" s="14">
        <v>25</v>
      </c>
      <c r="K62" s="14">
        <v>12</v>
      </c>
      <c r="L62" s="14">
        <v>24</v>
      </c>
      <c r="N62" s="17">
        <f t="shared" si="0"/>
        <v>13</v>
      </c>
      <c r="O62" s="18">
        <f t="shared" si="1"/>
        <v>20.399999999999999</v>
      </c>
      <c r="P62" s="20">
        <f t="shared" si="2"/>
        <v>0.5692307692307691</v>
      </c>
      <c r="R62" s="37">
        <v>4734</v>
      </c>
      <c r="S62" s="38">
        <v>4315</v>
      </c>
      <c r="U62" s="39">
        <f t="shared" si="3"/>
        <v>6.0254924681344146</v>
      </c>
      <c r="V62" s="39">
        <f t="shared" si="4"/>
        <v>8.6185044359949305</v>
      </c>
      <c r="W62" s="47">
        <f t="shared" si="5"/>
        <v>0.43034025543531257</v>
      </c>
    </row>
    <row r="63" spans="1:23" x14ac:dyDescent="0.25">
      <c r="A63" s="5" t="s">
        <v>81</v>
      </c>
      <c r="B63" s="6" t="s">
        <v>82</v>
      </c>
      <c r="C63" s="25" t="s">
        <v>13</v>
      </c>
      <c r="D63" s="14">
        <v>2</v>
      </c>
      <c r="E63" s="14">
        <v>8</v>
      </c>
      <c r="F63" s="14">
        <v>4</v>
      </c>
      <c r="G63" s="14">
        <v>4</v>
      </c>
      <c r="H63" s="14">
        <v>7</v>
      </c>
      <c r="I63" s="14">
        <v>4</v>
      </c>
      <c r="J63" s="14">
        <v>7</v>
      </c>
      <c r="K63" s="14">
        <v>8</v>
      </c>
      <c r="L63" s="14">
        <v>6</v>
      </c>
      <c r="N63" s="17">
        <f t="shared" si="0"/>
        <v>4.5</v>
      </c>
      <c r="O63" s="18">
        <f t="shared" si="1"/>
        <v>6.4</v>
      </c>
      <c r="P63" s="20">
        <f t="shared" si="2"/>
        <v>0.42222222222222228</v>
      </c>
      <c r="R63" s="37">
        <v>5629</v>
      </c>
      <c r="S63" s="38">
        <v>5252</v>
      </c>
      <c r="U63" s="39">
        <f t="shared" si="3"/>
        <v>1.7136329017517136</v>
      </c>
      <c r="V63" s="39">
        <f t="shared" si="4"/>
        <v>2.2739385325990407</v>
      </c>
      <c r="W63" s="47">
        <f t="shared" si="5"/>
        <v>0.326969463690018</v>
      </c>
    </row>
    <row r="64" spans="1:23" x14ac:dyDescent="0.25">
      <c r="A64" s="7" t="s">
        <v>105</v>
      </c>
      <c r="B64" s="8" t="s">
        <v>104</v>
      </c>
      <c r="C64" s="25" t="s">
        <v>13</v>
      </c>
      <c r="D64" s="14">
        <v>30</v>
      </c>
      <c r="E64" s="14">
        <v>31</v>
      </c>
      <c r="F64" s="14">
        <v>36</v>
      </c>
      <c r="G64" s="14">
        <v>38</v>
      </c>
      <c r="H64" s="14">
        <v>26</v>
      </c>
      <c r="I64" s="14">
        <v>43</v>
      </c>
      <c r="J64" s="14">
        <v>37</v>
      </c>
      <c r="K64" s="14">
        <v>41</v>
      </c>
      <c r="L64" s="14">
        <v>28</v>
      </c>
      <c r="N64" s="17">
        <f t="shared" si="0"/>
        <v>33.75</v>
      </c>
      <c r="O64" s="18">
        <f t="shared" si="1"/>
        <v>35</v>
      </c>
      <c r="P64" s="20">
        <f t="shared" si="2"/>
        <v>3.7037037037037035E-2</v>
      </c>
      <c r="R64" s="37">
        <v>58438</v>
      </c>
      <c r="S64" s="38">
        <v>51803</v>
      </c>
      <c r="U64" s="39">
        <f t="shared" si="3"/>
        <v>1.303013338995811</v>
      </c>
      <c r="V64" s="39">
        <f t="shared" si="4"/>
        <v>1.1978507135767822</v>
      </c>
      <c r="W64" s="47">
        <f t="shared" si="5"/>
        <v>-8.0707251623436255E-2</v>
      </c>
    </row>
    <row r="65" spans="1:23" x14ac:dyDescent="0.25">
      <c r="A65" s="7" t="s">
        <v>14</v>
      </c>
      <c r="B65" s="6" t="s">
        <v>12</v>
      </c>
      <c r="C65" s="25" t="s">
        <v>13</v>
      </c>
      <c r="D65" s="14">
        <v>34</v>
      </c>
      <c r="E65" s="14">
        <v>38</v>
      </c>
      <c r="F65" s="14">
        <v>52</v>
      </c>
      <c r="G65" s="14">
        <v>67</v>
      </c>
      <c r="H65" s="14">
        <v>57</v>
      </c>
      <c r="I65" s="14">
        <v>88</v>
      </c>
      <c r="J65" s="14">
        <v>94</v>
      </c>
      <c r="K65" s="14">
        <v>108</v>
      </c>
      <c r="L65" s="14">
        <v>81</v>
      </c>
      <c r="N65" s="17">
        <f t="shared" si="0"/>
        <v>47.75</v>
      </c>
      <c r="O65" s="18">
        <f t="shared" si="1"/>
        <v>85.6</v>
      </c>
      <c r="P65" s="20">
        <f t="shared" si="2"/>
        <v>0.79267015706806265</v>
      </c>
      <c r="R65" s="37">
        <v>12303</v>
      </c>
      <c r="S65" s="38">
        <v>12237</v>
      </c>
      <c r="U65" s="39">
        <f t="shared" si="3"/>
        <v>7.8042003759091276</v>
      </c>
      <c r="V65" s="39">
        <f t="shared" si="4"/>
        <v>13.915305210111354</v>
      </c>
      <c r="W65" s="47">
        <f t="shared" si="5"/>
        <v>0.78305329692285497</v>
      </c>
    </row>
    <row r="66" spans="1:23" x14ac:dyDescent="0.25">
      <c r="A66" s="7" t="s">
        <v>103</v>
      </c>
      <c r="B66" s="6" t="s">
        <v>104</v>
      </c>
      <c r="C66" s="24" t="s">
        <v>5</v>
      </c>
      <c r="D66" s="14">
        <v>2</v>
      </c>
      <c r="E66" s="14">
        <v>3</v>
      </c>
      <c r="F66" s="14">
        <v>4</v>
      </c>
      <c r="G66" s="14">
        <v>4</v>
      </c>
      <c r="H66" s="14">
        <v>6</v>
      </c>
      <c r="I66" s="14">
        <v>6</v>
      </c>
      <c r="J66" s="14">
        <v>4</v>
      </c>
      <c r="K66" s="14">
        <v>5</v>
      </c>
      <c r="L66" s="14">
        <v>9</v>
      </c>
      <c r="N66" s="17">
        <f t="shared" si="0"/>
        <v>3.25</v>
      </c>
      <c r="O66" s="18">
        <f t="shared" si="1"/>
        <v>6</v>
      </c>
      <c r="P66" s="20">
        <f t="shared" si="2"/>
        <v>0.84615384615384615</v>
      </c>
      <c r="R66" s="37">
        <v>16436</v>
      </c>
      <c r="S66" s="38">
        <v>15641</v>
      </c>
      <c r="U66" s="39">
        <f t="shared" si="3"/>
        <v>0.41557445176139635</v>
      </c>
      <c r="V66" s="39">
        <f t="shared" si="4"/>
        <v>0.73010464833292765</v>
      </c>
      <c r="W66" s="47">
        <f t="shared" si="5"/>
        <v>0.75685643147312631</v>
      </c>
    </row>
    <row r="67" spans="1:23" x14ac:dyDescent="0.25">
      <c r="A67" s="6" t="s">
        <v>102</v>
      </c>
      <c r="B67" s="6" t="s">
        <v>101</v>
      </c>
      <c r="C67" s="25" t="s">
        <v>13</v>
      </c>
      <c r="D67" s="14">
        <v>8</v>
      </c>
      <c r="E67" s="14">
        <v>14</v>
      </c>
      <c r="F67" s="14">
        <v>11</v>
      </c>
      <c r="G67" s="14">
        <v>10</v>
      </c>
      <c r="H67" s="14">
        <v>9</v>
      </c>
      <c r="I67" s="14">
        <v>12</v>
      </c>
      <c r="J67" s="14">
        <v>19</v>
      </c>
      <c r="K67" s="14">
        <v>16</v>
      </c>
      <c r="L67" s="14">
        <v>16</v>
      </c>
      <c r="N67" s="17">
        <f t="shared" si="0"/>
        <v>10.75</v>
      </c>
      <c r="O67" s="18">
        <f t="shared" si="1"/>
        <v>14.4</v>
      </c>
      <c r="P67" s="20">
        <f t="shared" si="2"/>
        <v>0.33953488372093027</v>
      </c>
      <c r="R67" s="37">
        <v>5131</v>
      </c>
      <c r="S67" s="38">
        <v>17690</v>
      </c>
      <c r="U67" s="39">
        <f t="shared" si="3"/>
        <v>1.2153759185980779</v>
      </c>
      <c r="V67" s="39">
        <f t="shared" ref="V67:V86" si="6">((O67/R67)/5)*10000</f>
        <v>5.6129409471837848</v>
      </c>
      <c r="W67" s="47">
        <f t="shared" si="5"/>
        <v>3.6182755979386583</v>
      </c>
    </row>
    <row r="68" spans="1:23" x14ac:dyDescent="0.25">
      <c r="A68" s="10" t="s">
        <v>63</v>
      </c>
      <c r="B68" s="6" t="s">
        <v>64</v>
      </c>
      <c r="C68" s="24" t="s">
        <v>8</v>
      </c>
      <c r="D68" s="14">
        <v>1</v>
      </c>
      <c r="E68" s="14">
        <v>1</v>
      </c>
      <c r="F68" s="14">
        <v>1</v>
      </c>
      <c r="G68" s="14">
        <v>1</v>
      </c>
      <c r="H68" s="14">
        <v>1</v>
      </c>
      <c r="I68" s="14">
        <v>2</v>
      </c>
      <c r="J68" s="14">
        <v>2</v>
      </c>
      <c r="K68" s="14">
        <v>1</v>
      </c>
      <c r="L68" s="14">
        <v>1</v>
      </c>
      <c r="N68" s="17">
        <f t="shared" ref="N68:N86" si="7">AVERAGE(B68:G68)</f>
        <v>1</v>
      </c>
      <c r="O68" s="18">
        <f t="shared" ref="O68:O86" si="8">AVERAGE(H68:L68)</f>
        <v>1.4</v>
      </c>
      <c r="P68" s="20">
        <f t="shared" ref="P68:P86" si="9">(O68-N68)/N68</f>
        <v>0.39999999999999991</v>
      </c>
      <c r="R68" s="37">
        <v>20631</v>
      </c>
      <c r="S68" s="40">
        <v>4374</v>
      </c>
      <c r="T68" s="45"/>
      <c r="U68" s="39">
        <f t="shared" ref="U68:U86" si="10">((N68/S68)/5)*10000</f>
        <v>0.45724737082761774</v>
      </c>
      <c r="V68" s="39">
        <f t="shared" si="6"/>
        <v>0.1357180941301924</v>
      </c>
      <c r="W68" s="47">
        <f t="shared" ref="W68:W86" si="11">(V68-U68)/U68</f>
        <v>-0.70318452813726928</v>
      </c>
    </row>
    <row r="69" spans="1:23" x14ac:dyDescent="0.25">
      <c r="A69" s="7" t="s">
        <v>106</v>
      </c>
      <c r="B69" s="6" t="s">
        <v>107</v>
      </c>
      <c r="C69" s="24" t="s">
        <v>8</v>
      </c>
      <c r="D69" s="14">
        <v>1</v>
      </c>
      <c r="E69" s="14">
        <v>2</v>
      </c>
      <c r="F69" s="14">
        <v>5</v>
      </c>
      <c r="G69" s="14">
        <v>3</v>
      </c>
      <c r="H69" s="14">
        <v>3</v>
      </c>
      <c r="I69" s="14">
        <v>4</v>
      </c>
      <c r="J69" s="14">
        <v>3</v>
      </c>
      <c r="K69" s="14">
        <v>1</v>
      </c>
      <c r="L69" s="14">
        <v>2</v>
      </c>
      <c r="N69" s="17">
        <f t="shared" si="7"/>
        <v>2.75</v>
      </c>
      <c r="O69" s="18">
        <f t="shared" si="8"/>
        <v>2.6</v>
      </c>
      <c r="P69" s="20">
        <f t="shared" si="9"/>
        <v>-5.4545454545454515E-2</v>
      </c>
      <c r="R69" s="37">
        <v>7518</v>
      </c>
      <c r="S69" s="38">
        <v>8116</v>
      </c>
      <c r="U69" s="39">
        <f t="shared" si="10"/>
        <v>0.67767373090192218</v>
      </c>
      <c r="V69" s="39">
        <f t="shared" si="6"/>
        <v>0.69167331737164139</v>
      </c>
      <c r="W69" s="47">
        <f t="shared" si="11"/>
        <v>2.0658298870589301E-2</v>
      </c>
    </row>
    <row r="70" spans="1:23" x14ac:dyDescent="0.25">
      <c r="A70" s="5" t="s">
        <v>78</v>
      </c>
      <c r="B70" s="6" t="s">
        <v>77</v>
      </c>
      <c r="C70" s="25" t="s">
        <v>13</v>
      </c>
      <c r="D70" s="14">
        <v>9</v>
      </c>
      <c r="E70" s="14">
        <v>6</v>
      </c>
      <c r="F70" s="14">
        <v>8</v>
      </c>
      <c r="G70" s="14">
        <v>8</v>
      </c>
      <c r="H70" s="14">
        <v>8</v>
      </c>
      <c r="I70" s="14">
        <v>7</v>
      </c>
      <c r="J70" s="14">
        <v>9</v>
      </c>
      <c r="K70" s="14">
        <v>9</v>
      </c>
      <c r="L70" s="14">
        <v>12</v>
      </c>
      <c r="N70" s="17">
        <f t="shared" si="7"/>
        <v>7.75</v>
      </c>
      <c r="O70" s="18">
        <f t="shared" si="8"/>
        <v>9</v>
      </c>
      <c r="P70" s="20">
        <f t="shared" si="9"/>
        <v>0.16129032258064516</v>
      </c>
      <c r="R70" s="37">
        <v>3893</v>
      </c>
      <c r="S70" s="38">
        <v>4084</v>
      </c>
      <c r="U70" s="39">
        <f t="shared" si="10"/>
        <v>3.7952987267384919</v>
      </c>
      <c r="V70" s="39">
        <f t="shared" si="6"/>
        <v>4.6236835345491905</v>
      </c>
      <c r="W70" s="47">
        <f t="shared" si="11"/>
        <v>0.2182660358128318</v>
      </c>
    </row>
    <row r="71" spans="1:23" x14ac:dyDescent="0.25">
      <c r="A71" s="8" t="s">
        <v>21</v>
      </c>
      <c r="B71" s="8" t="s">
        <v>17</v>
      </c>
      <c r="C71" s="25" t="s">
        <v>13</v>
      </c>
      <c r="D71" s="14">
        <v>15</v>
      </c>
      <c r="E71" s="14">
        <v>6</v>
      </c>
      <c r="F71" s="14">
        <v>15</v>
      </c>
      <c r="G71" s="14">
        <v>10</v>
      </c>
      <c r="H71" s="14">
        <v>11</v>
      </c>
      <c r="I71" s="14">
        <v>15</v>
      </c>
      <c r="J71" s="14">
        <v>20</v>
      </c>
      <c r="K71" s="14">
        <v>20</v>
      </c>
      <c r="L71" s="14">
        <v>17</v>
      </c>
      <c r="N71" s="17">
        <f t="shared" si="7"/>
        <v>11.5</v>
      </c>
      <c r="O71" s="18">
        <f t="shared" si="8"/>
        <v>16.600000000000001</v>
      </c>
      <c r="P71" s="20">
        <f t="shared" si="9"/>
        <v>0.44347826086956532</v>
      </c>
      <c r="R71" s="37">
        <v>6433</v>
      </c>
      <c r="S71" s="38">
        <v>6268</v>
      </c>
      <c r="U71" s="39">
        <f t="shared" si="10"/>
        <v>3.6694320357370769</v>
      </c>
      <c r="V71" s="39">
        <f t="shared" si="6"/>
        <v>5.1608891652417235</v>
      </c>
      <c r="W71" s="47">
        <f t="shared" si="11"/>
        <v>0.40645449077109241</v>
      </c>
    </row>
    <row r="72" spans="1:23" x14ac:dyDescent="0.25">
      <c r="A72" s="7" t="s">
        <v>124</v>
      </c>
      <c r="B72" s="6" t="s">
        <v>125</v>
      </c>
      <c r="C72" s="24" t="s">
        <v>5</v>
      </c>
      <c r="D72" s="14">
        <v>4</v>
      </c>
      <c r="E72" s="14">
        <v>8</v>
      </c>
      <c r="F72" s="14">
        <v>4</v>
      </c>
      <c r="G72" s="14">
        <v>4</v>
      </c>
      <c r="H72" s="14">
        <v>6</v>
      </c>
      <c r="I72" s="14">
        <v>5</v>
      </c>
      <c r="J72" s="14">
        <v>4</v>
      </c>
      <c r="K72" s="14">
        <v>5</v>
      </c>
      <c r="L72" s="14">
        <v>6</v>
      </c>
      <c r="N72" s="17">
        <f t="shared" si="7"/>
        <v>5</v>
      </c>
      <c r="O72" s="18">
        <f t="shared" si="8"/>
        <v>5.2</v>
      </c>
      <c r="P72" s="20">
        <f t="shared" si="9"/>
        <v>4.0000000000000036E-2</v>
      </c>
      <c r="R72" s="37">
        <v>5659</v>
      </c>
      <c r="S72" s="38">
        <v>5286</v>
      </c>
      <c r="U72" s="39">
        <f t="shared" si="10"/>
        <v>1.8917896329928112</v>
      </c>
      <c r="V72" s="39">
        <f t="shared" si="6"/>
        <v>1.8377805265948048</v>
      </c>
      <c r="W72" s="47">
        <f t="shared" si="11"/>
        <v>-2.8549213641986173E-2</v>
      </c>
    </row>
    <row r="73" spans="1:23" x14ac:dyDescent="0.25">
      <c r="A73" s="7" t="s">
        <v>123</v>
      </c>
      <c r="B73" s="3" t="s">
        <v>117</v>
      </c>
      <c r="C73" s="25" t="s">
        <v>13</v>
      </c>
      <c r="D73" s="14">
        <v>32</v>
      </c>
      <c r="E73" s="14">
        <v>39</v>
      </c>
      <c r="F73" s="14">
        <v>42</v>
      </c>
      <c r="G73" s="14">
        <v>53</v>
      </c>
      <c r="H73" s="14">
        <v>43</v>
      </c>
      <c r="I73" s="14">
        <v>64</v>
      </c>
      <c r="J73" s="14">
        <v>45</v>
      </c>
      <c r="K73" s="14">
        <v>46</v>
      </c>
      <c r="L73" s="14">
        <v>58</v>
      </c>
      <c r="N73" s="17">
        <f t="shared" si="7"/>
        <v>41.5</v>
      </c>
      <c r="O73" s="18">
        <f t="shared" si="8"/>
        <v>51.2</v>
      </c>
      <c r="P73" s="20">
        <f t="shared" si="9"/>
        <v>0.23373493975903623</v>
      </c>
      <c r="R73" s="37">
        <v>12207</v>
      </c>
      <c r="S73" s="38">
        <v>11935</v>
      </c>
      <c r="U73" s="39">
        <f t="shared" si="10"/>
        <v>6.9543359865940513</v>
      </c>
      <c r="V73" s="39">
        <f t="shared" si="6"/>
        <v>8.3886294748914558</v>
      </c>
      <c r="W73" s="47">
        <f t="shared" si="11"/>
        <v>0.20624449135939185</v>
      </c>
    </row>
    <row r="74" spans="1:23" x14ac:dyDescent="0.25">
      <c r="A74" s="5" t="s">
        <v>22</v>
      </c>
      <c r="B74" s="6" t="s">
        <v>17</v>
      </c>
      <c r="C74" s="25" t="s">
        <v>13</v>
      </c>
      <c r="D74" s="14">
        <v>21</v>
      </c>
      <c r="E74" s="14">
        <v>22</v>
      </c>
      <c r="F74" s="14">
        <v>30</v>
      </c>
      <c r="G74" s="14">
        <v>32</v>
      </c>
      <c r="H74" s="14">
        <v>29</v>
      </c>
      <c r="I74" s="14">
        <v>42</v>
      </c>
      <c r="J74" s="14">
        <v>31</v>
      </c>
      <c r="K74" s="14">
        <v>45</v>
      </c>
      <c r="L74" s="14">
        <v>41</v>
      </c>
      <c r="N74" s="17">
        <f t="shared" si="7"/>
        <v>26.25</v>
      </c>
      <c r="O74" s="18">
        <f t="shared" si="8"/>
        <v>37.6</v>
      </c>
      <c r="P74" s="20">
        <f t="shared" si="9"/>
        <v>0.43238095238095242</v>
      </c>
      <c r="R74" s="37">
        <v>22370</v>
      </c>
      <c r="S74" s="38">
        <v>19810</v>
      </c>
      <c r="U74" s="39">
        <f t="shared" si="10"/>
        <v>2.6501766784452299</v>
      </c>
      <c r="V74" s="39">
        <f t="shared" si="6"/>
        <v>3.3616450603486809</v>
      </c>
      <c r="W74" s="47">
        <f t="shared" si="11"/>
        <v>0.26846073610490218</v>
      </c>
    </row>
    <row r="75" spans="1:23" x14ac:dyDescent="0.25">
      <c r="A75" s="7" t="s">
        <v>23</v>
      </c>
      <c r="B75" s="8" t="s">
        <v>17</v>
      </c>
      <c r="C75" s="25" t="s">
        <v>13</v>
      </c>
      <c r="D75" s="14">
        <v>16</v>
      </c>
      <c r="E75" s="14">
        <v>14</v>
      </c>
      <c r="F75" s="14">
        <v>19</v>
      </c>
      <c r="G75" s="14">
        <v>19</v>
      </c>
      <c r="H75" s="14">
        <v>24</v>
      </c>
      <c r="I75" s="14">
        <v>17</v>
      </c>
      <c r="J75" s="14">
        <v>15</v>
      </c>
      <c r="K75" s="14">
        <v>16</v>
      </c>
      <c r="L75" s="14">
        <v>18</v>
      </c>
      <c r="N75" s="17">
        <f t="shared" si="7"/>
        <v>17</v>
      </c>
      <c r="O75" s="18">
        <f t="shared" si="8"/>
        <v>18</v>
      </c>
      <c r="P75" s="20">
        <f t="shared" si="9"/>
        <v>5.8823529411764705E-2</v>
      </c>
      <c r="R75" s="37">
        <v>60294</v>
      </c>
      <c r="S75" s="38">
        <v>46810</v>
      </c>
      <c r="U75" s="39">
        <f t="shared" si="10"/>
        <v>0.72634052552873318</v>
      </c>
      <c r="V75" s="39">
        <f t="shared" si="6"/>
        <v>0.59707433575480151</v>
      </c>
      <c r="W75" s="47">
        <f t="shared" si="11"/>
        <v>-0.17796912774463947</v>
      </c>
    </row>
    <row r="76" spans="1:23" x14ac:dyDescent="0.25">
      <c r="A76" s="7" t="s">
        <v>24</v>
      </c>
      <c r="B76" s="6" t="s">
        <v>17</v>
      </c>
      <c r="C76" s="25" t="s">
        <v>13</v>
      </c>
      <c r="D76" s="14">
        <v>19</v>
      </c>
      <c r="E76" s="14">
        <v>12</v>
      </c>
      <c r="F76" s="14">
        <v>22</v>
      </c>
      <c r="G76" s="14">
        <v>22</v>
      </c>
      <c r="H76" s="14">
        <v>21</v>
      </c>
      <c r="I76" s="14">
        <v>22</v>
      </c>
      <c r="J76" s="14">
        <v>16</v>
      </c>
      <c r="K76" s="14">
        <v>24</v>
      </c>
      <c r="L76" s="14">
        <v>29</v>
      </c>
      <c r="N76" s="17">
        <f t="shared" si="7"/>
        <v>18.75</v>
      </c>
      <c r="O76" s="18">
        <f t="shared" si="8"/>
        <v>22.4</v>
      </c>
      <c r="P76" s="20">
        <f t="shared" si="9"/>
        <v>0.1946666666666666</v>
      </c>
      <c r="R76" s="37">
        <v>9372</v>
      </c>
      <c r="S76" s="38">
        <v>7312</v>
      </c>
      <c r="U76" s="39">
        <f t="shared" si="10"/>
        <v>5.1285557986870893</v>
      </c>
      <c r="V76" s="39">
        <f t="shared" si="6"/>
        <v>4.7801963294921039</v>
      </c>
      <c r="W76" s="47">
        <f t="shared" si="11"/>
        <v>-6.7925451700099559E-2</v>
      </c>
    </row>
    <row r="77" spans="1:23" x14ac:dyDescent="0.25">
      <c r="A77" s="7" t="s">
        <v>133</v>
      </c>
      <c r="B77" s="6" t="s">
        <v>131</v>
      </c>
      <c r="C77" s="25" t="s">
        <v>13</v>
      </c>
      <c r="D77" s="14">
        <v>2</v>
      </c>
      <c r="E77" s="14">
        <v>9</v>
      </c>
      <c r="F77" s="14">
        <v>11</v>
      </c>
      <c r="G77" s="14">
        <v>5</v>
      </c>
      <c r="H77" s="14">
        <v>7</v>
      </c>
      <c r="I77" s="14">
        <v>6</v>
      </c>
      <c r="J77" s="14">
        <v>12</v>
      </c>
      <c r="K77" s="14">
        <v>8</v>
      </c>
      <c r="L77" s="14">
        <v>13</v>
      </c>
      <c r="N77" s="17">
        <f t="shared" si="7"/>
        <v>6.75</v>
      </c>
      <c r="O77" s="18">
        <f t="shared" si="8"/>
        <v>9.1999999999999993</v>
      </c>
      <c r="P77" s="20">
        <f t="shared" si="9"/>
        <v>0.36296296296296288</v>
      </c>
      <c r="R77" s="37">
        <v>48798</v>
      </c>
      <c r="S77" s="38">
        <v>33729</v>
      </c>
      <c r="U77" s="39">
        <f t="shared" si="10"/>
        <v>0.40024904384950638</v>
      </c>
      <c r="V77" s="39">
        <f t="shared" si="6"/>
        <v>0.3770646337964671</v>
      </c>
      <c r="W77" s="47">
        <f t="shared" si="11"/>
        <v>-5.7924960494737922E-2</v>
      </c>
    </row>
    <row r="78" spans="1:23" x14ac:dyDescent="0.25">
      <c r="A78" s="7" t="s">
        <v>110</v>
      </c>
      <c r="B78" s="6" t="s">
        <v>111</v>
      </c>
      <c r="C78" s="24" t="s">
        <v>8</v>
      </c>
      <c r="D78" s="14">
        <v>0</v>
      </c>
      <c r="E78" s="14">
        <v>1</v>
      </c>
      <c r="F78" s="14">
        <v>4</v>
      </c>
      <c r="G78" s="14">
        <v>1</v>
      </c>
      <c r="H78" s="14">
        <v>1</v>
      </c>
      <c r="I78" s="14">
        <v>0</v>
      </c>
      <c r="J78" s="14">
        <v>1</v>
      </c>
      <c r="K78" s="14">
        <v>0</v>
      </c>
      <c r="L78" s="14">
        <v>1</v>
      </c>
      <c r="N78" s="17">
        <f t="shared" si="7"/>
        <v>1.5</v>
      </c>
      <c r="O78" s="18">
        <f t="shared" si="8"/>
        <v>0.6</v>
      </c>
      <c r="P78" s="20">
        <f t="shared" si="9"/>
        <v>-0.6</v>
      </c>
      <c r="R78" s="37">
        <v>1898</v>
      </c>
      <c r="S78" s="38">
        <v>1771</v>
      </c>
      <c r="U78" s="39">
        <f t="shared" si="10"/>
        <v>1.6939582156973463</v>
      </c>
      <c r="V78" s="39">
        <f t="shared" si="6"/>
        <v>0.63224446786090616</v>
      </c>
      <c r="W78" s="47">
        <f t="shared" si="11"/>
        <v>-0.62676501580611166</v>
      </c>
    </row>
    <row r="79" spans="1:23" x14ac:dyDescent="0.25">
      <c r="A79" s="7" t="s">
        <v>132</v>
      </c>
      <c r="B79" s="6" t="s">
        <v>131</v>
      </c>
      <c r="C79" s="24" t="s">
        <v>5</v>
      </c>
      <c r="D79" s="14">
        <v>4</v>
      </c>
      <c r="E79" s="14">
        <v>5</v>
      </c>
      <c r="F79" s="14">
        <v>1</v>
      </c>
      <c r="G79" s="14">
        <v>3</v>
      </c>
      <c r="H79" s="14">
        <v>4</v>
      </c>
      <c r="I79" s="14">
        <v>0</v>
      </c>
      <c r="J79" s="14">
        <v>8</v>
      </c>
      <c r="K79" s="14">
        <v>4</v>
      </c>
      <c r="L79" s="14">
        <v>2</v>
      </c>
      <c r="N79" s="17">
        <f t="shared" si="7"/>
        <v>3.25</v>
      </c>
      <c r="O79" s="18">
        <f t="shared" si="8"/>
        <v>3.6</v>
      </c>
      <c r="P79" s="20">
        <f t="shared" si="9"/>
        <v>0.10769230769230773</v>
      </c>
      <c r="R79" s="37">
        <v>3374</v>
      </c>
      <c r="S79" s="38">
        <v>3439</v>
      </c>
      <c r="U79" s="39">
        <f t="shared" si="10"/>
        <v>1.8900843268391974</v>
      </c>
      <c r="V79" s="39">
        <f t="shared" si="6"/>
        <v>2.1339656194427983</v>
      </c>
      <c r="W79" s="47">
        <f t="shared" si="11"/>
        <v>0.12903196388673593</v>
      </c>
    </row>
    <row r="80" spans="1:23" x14ac:dyDescent="0.25">
      <c r="A80" s="2" t="s">
        <v>69</v>
      </c>
      <c r="B80" s="3" t="s">
        <v>70</v>
      </c>
      <c r="C80" s="24" t="s">
        <v>5</v>
      </c>
      <c r="D80" s="14">
        <v>12</v>
      </c>
      <c r="E80" s="14">
        <v>12</v>
      </c>
      <c r="F80" s="14">
        <v>11</v>
      </c>
      <c r="G80" s="14">
        <v>5</v>
      </c>
      <c r="H80" s="14">
        <v>21</v>
      </c>
      <c r="I80" s="14">
        <v>18</v>
      </c>
      <c r="J80" s="14">
        <v>11</v>
      </c>
      <c r="K80" s="14">
        <v>13</v>
      </c>
      <c r="L80" s="14">
        <v>16</v>
      </c>
      <c r="N80" s="17">
        <f t="shared" si="7"/>
        <v>10</v>
      </c>
      <c r="O80" s="18">
        <f t="shared" si="8"/>
        <v>15.8</v>
      </c>
      <c r="P80" s="20">
        <f t="shared" si="9"/>
        <v>0.58000000000000007</v>
      </c>
      <c r="R80" s="37">
        <v>7196</v>
      </c>
      <c r="S80" s="38">
        <v>6418</v>
      </c>
      <c r="U80" s="39">
        <f t="shared" si="10"/>
        <v>3.116235587410408</v>
      </c>
      <c r="V80" s="39">
        <f t="shared" si="6"/>
        <v>4.3913285158421349</v>
      </c>
      <c r="W80" s="47">
        <f t="shared" si="11"/>
        <v>0.40917732073374119</v>
      </c>
    </row>
    <row r="81" spans="1:23" x14ac:dyDescent="0.25">
      <c r="A81" s="7" t="s">
        <v>15</v>
      </c>
      <c r="B81" s="8" t="s">
        <v>12</v>
      </c>
      <c r="C81" s="25" t="s">
        <v>13</v>
      </c>
      <c r="D81" s="14">
        <v>21</v>
      </c>
      <c r="E81" s="14">
        <v>11</v>
      </c>
      <c r="F81" s="14">
        <v>19</v>
      </c>
      <c r="G81" s="14">
        <v>10</v>
      </c>
      <c r="H81" s="14">
        <v>16</v>
      </c>
      <c r="I81" s="14">
        <v>16</v>
      </c>
      <c r="J81" s="14">
        <v>19</v>
      </c>
      <c r="K81" s="14">
        <v>25</v>
      </c>
      <c r="L81" s="14">
        <v>41</v>
      </c>
      <c r="N81" s="17">
        <f t="shared" si="7"/>
        <v>15.25</v>
      </c>
      <c r="O81" s="18">
        <f t="shared" si="8"/>
        <v>23.4</v>
      </c>
      <c r="P81" s="20">
        <f t="shared" si="9"/>
        <v>0.53442622950819663</v>
      </c>
      <c r="R81" s="37">
        <v>7657</v>
      </c>
      <c r="S81" s="38">
        <v>7362</v>
      </c>
      <c r="U81" s="39">
        <f t="shared" si="10"/>
        <v>4.1428959521869055</v>
      </c>
      <c r="V81" s="39">
        <f t="shared" si="6"/>
        <v>6.1120543293718166</v>
      </c>
      <c r="W81" s="47">
        <f t="shared" si="11"/>
        <v>0.4753096384536169</v>
      </c>
    </row>
    <row r="82" spans="1:23" x14ac:dyDescent="0.25">
      <c r="A82" s="7" t="s">
        <v>99</v>
      </c>
      <c r="B82" s="6" t="s">
        <v>98</v>
      </c>
      <c r="C82" s="25" t="s">
        <v>13</v>
      </c>
      <c r="D82" s="14">
        <v>8</v>
      </c>
      <c r="E82" s="14">
        <v>6</v>
      </c>
      <c r="F82" s="14">
        <v>12</v>
      </c>
      <c r="G82" s="14">
        <v>10</v>
      </c>
      <c r="H82" s="14">
        <v>17</v>
      </c>
      <c r="I82" s="14">
        <v>15</v>
      </c>
      <c r="J82" s="14">
        <v>13</v>
      </c>
      <c r="K82" s="14">
        <v>11</v>
      </c>
      <c r="L82" s="14">
        <v>16</v>
      </c>
      <c r="N82" s="17">
        <f t="shared" si="7"/>
        <v>9</v>
      </c>
      <c r="O82" s="18">
        <f t="shared" si="8"/>
        <v>14.4</v>
      </c>
      <c r="P82" s="20">
        <f t="shared" si="9"/>
        <v>0.60000000000000009</v>
      </c>
      <c r="R82" s="37">
        <v>3458</v>
      </c>
      <c r="S82" s="38">
        <v>3509</v>
      </c>
      <c r="U82" s="39">
        <f t="shared" si="10"/>
        <v>5.1296665716728418</v>
      </c>
      <c r="V82" s="39">
        <f t="shared" si="6"/>
        <v>8.3285135916714879</v>
      </c>
      <c r="W82" s="47">
        <f t="shared" si="11"/>
        <v>0.62359745517640264</v>
      </c>
    </row>
    <row r="83" spans="1:23" x14ac:dyDescent="0.25">
      <c r="A83" s="7" t="s">
        <v>126</v>
      </c>
      <c r="B83" s="6" t="s">
        <v>127</v>
      </c>
      <c r="C83" s="25" t="s">
        <v>13</v>
      </c>
      <c r="D83" s="14">
        <v>3</v>
      </c>
      <c r="E83" s="14">
        <v>3</v>
      </c>
      <c r="F83" s="14">
        <v>1</v>
      </c>
      <c r="G83" s="14">
        <v>6</v>
      </c>
      <c r="H83" s="14">
        <v>3</v>
      </c>
      <c r="I83" s="14">
        <v>2</v>
      </c>
      <c r="J83" s="14">
        <v>4</v>
      </c>
      <c r="K83" s="14">
        <v>2</v>
      </c>
      <c r="L83" s="14">
        <v>2</v>
      </c>
      <c r="N83" s="17">
        <f t="shared" si="7"/>
        <v>3.25</v>
      </c>
      <c r="O83" s="18">
        <f t="shared" si="8"/>
        <v>2.6</v>
      </c>
      <c r="P83" s="20">
        <f t="shared" si="9"/>
        <v>-0.19999999999999998</v>
      </c>
      <c r="R83" s="37">
        <v>5878</v>
      </c>
      <c r="S83" s="38">
        <v>5912</v>
      </c>
      <c r="U83" s="39">
        <f t="shared" si="10"/>
        <v>1.0994587280108254</v>
      </c>
      <c r="V83" s="39">
        <f t="shared" si="6"/>
        <v>0.88465464443688324</v>
      </c>
      <c r="W83" s="47">
        <f t="shared" si="11"/>
        <v>-0.19537257570602251</v>
      </c>
    </row>
    <row r="84" spans="1:23" x14ac:dyDescent="0.25">
      <c r="A84" s="7" t="s">
        <v>33</v>
      </c>
      <c r="B84" s="6" t="s">
        <v>34</v>
      </c>
      <c r="C84" s="25" t="s">
        <v>13</v>
      </c>
      <c r="D84" s="14">
        <v>8</v>
      </c>
      <c r="E84" s="14">
        <v>7</v>
      </c>
      <c r="F84" s="14">
        <v>9</v>
      </c>
      <c r="G84" s="14">
        <v>9</v>
      </c>
      <c r="H84" s="14">
        <v>13</v>
      </c>
      <c r="I84" s="14">
        <v>8</v>
      </c>
      <c r="J84" s="14">
        <v>11</v>
      </c>
      <c r="K84" s="14">
        <v>11</v>
      </c>
      <c r="L84" s="14">
        <v>9</v>
      </c>
      <c r="N84" s="17">
        <f t="shared" si="7"/>
        <v>8.25</v>
      </c>
      <c r="O84" s="18">
        <f t="shared" si="8"/>
        <v>10.4</v>
      </c>
      <c r="P84" s="20">
        <f t="shared" si="9"/>
        <v>0.26060606060606067</v>
      </c>
      <c r="R84" s="37">
        <v>49976</v>
      </c>
      <c r="S84" s="38">
        <v>40019</v>
      </c>
      <c r="U84" s="39">
        <f t="shared" si="10"/>
        <v>0.41230415552612504</v>
      </c>
      <c r="V84" s="39">
        <f t="shared" si="6"/>
        <v>0.4161997758924284</v>
      </c>
      <c r="W84" s="47">
        <f t="shared" si="11"/>
        <v>9.448414026611781E-3</v>
      </c>
    </row>
    <row r="85" spans="1:23" x14ac:dyDescent="0.25">
      <c r="A85" s="7" t="s">
        <v>52</v>
      </c>
      <c r="B85" s="8" t="s">
        <v>53</v>
      </c>
      <c r="C85" s="25" t="s">
        <v>13</v>
      </c>
      <c r="D85" s="14">
        <v>4</v>
      </c>
      <c r="E85" s="14">
        <v>4</v>
      </c>
      <c r="F85" s="14">
        <v>5</v>
      </c>
      <c r="G85" s="14">
        <v>4</v>
      </c>
      <c r="H85" s="14">
        <v>3</v>
      </c>
      <c r="I85" s="14">
        <v>6</v>
      </c>
      <c r="J85" s="14">
        <v>7</v>
      </c>
      <c r="K85" s="14">
        <v>9</v>
      </c>
      <c r="L85" s="14">
        <v>3</v>
      </c>
      <c r="N85" s="17">
        <f t="shared" si="7"/>
        <v>4.25</v>
      </c>
      <c r="O85" s="18">
        <f t="shared" si="8"/>
        <v>5.6</v>
      </c>
      <c r="P85" s="20">
        <f t="shared" si="9"/>
        <v>0.31764705882352934</v>
      </c>
      <c r="R85" s="37">
        <v>2862</v>
      </c>
      <c r="S85" s="38">
        <v>2353</v>
      </c>
      <c r="U85" s="39">
        <f t="shared" si="10"/>
        <v>3.6124096897577562</v>
      </c>
      <c r="V85" s="39">
        <f t="shared" si="6"/>
        <v>3.9133473095737243</v>
      </c>
      <c r="W85" s="47">
        <f t="shared" si="11"/>
        <v>8.3306614050232111E-2</v>
      </c>
    </row>
    <row r="86" spans="1:23" x14ac:dyDescent="0.25">
      <c r="A86" s="9" t="s">
        <v>35</v>
      </c>
      <c r="B86" s="6" t="s">
        <v>36</v>
      </c>
      <c r="C86" s="24" t="s">
        <v>8</v>
      </c>
      <c r="D86" s="14">
        <v>2</v>
      </c>
      <c r="E86" s="14">
        <v>1</v>
      </c>
      <c r="F86" s="14">
        <v>2</v>
      </c>
      <c r="G86" s="14">
        <v>2</v>
      </c>
      <c r="H86" s="14">
        <v>5</v>
      </c>
      <c r="I86" s="14">
        <v>2</v>
      </c>
      <c r="J86" s="14">
        <v>0</v>
      </c>
      <c r="K86" s="14">
        <v>1</v>
      </c>
      <c r="L86" s="14">
        <v>1</v>
      </c>
      <c r="N86" s="17">
        <f t="shared" si="7"/>
        <v>1.75</v>
      </c>
      <c r="O86" s="18">
        <f t="shared" si="8"/>
        <v>1.8</v>
      </c>
      <c r="P86" s="20">
        <f t="shared" si="9"/>
        <v>2.8571428571428598E-2</v>
      </c>
      <c r="R86" s="37">
        <v>2306</v>
      </c>
      <c r="S86" s="38">
        <v>1983</v>
      </c>
      <c r="U86" s="39">
        <f t="shared" si="10"/>
        <v>1.7650025214321734</v>
      </c>
      <c r="V86" s="39">
        <f t="shared" si="6"/>
        <v>1.5611448395490024</v>
      </c>
      <c r="W86" s="47">
        <f t="shared" si="11"/>
        <v>-0.11549993804980803</v>
      </c>
    </row>
  </sheetData>
  <sortState ref="A3:C86">
    <sortCondition ref="A2"/>
  </sortState>
  <mergeCells count="5">
    <mergeCell ref="D1:L1"/>
    <mergeCell ref="N1:P1"/>
    <mergeCell ref="A1:C1"/>
    <mergeCell ref="R1:S1"/>
    <mergeCell ref="U1:W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C1DEE-19EE-A845-84BA-40207752E028}">
  <dimension ref="A1:U144"/>
  <sheetViews>
    <sheetView workbookViewId="0">
      <selection activeCell="M1" sqref="M1:U1048576"/>
    </sheetView>
  </sheetViews>
  <sheetFormatPr defaultColWidth="11.42578125" defaultRowHeight="15" x14ac:dyDescent="0.25"/>
  <cols>
    <col min="1" max="1" width="14.7109375" style="8" bestFit="1" customWidth="1"/>
    <col min="2" max="2" width="5.140625" style="50" bestFit="1" customWidth="1"/>
    <col min="3" max="5" width="10.85546875" style="50"/>
    <col min="6" max="6" width="10.85546875" style="54"/>
    <col min="7" max="8" width="10.85546875" style="50"/>
    <col min="9" max="9" width="10.85546875" style="56"/>
    <col min="10" max="10" width="16.7109375" style="13" customWidth="1"/>
    <col min="11" max="11" width="9.140625" style="13"/>
    <col min="12" max="12" width="29.85546875" style="13" customWidth="1"/>
    <col min="13" max="13" width="14.7109375" style="8" bestFit="1" customWidth="1"/>
    <col min="14" max="14" width="5.140625" style="50" bestFit="1" customWidth="1"/>
    <col min="15" max="17" width="11.42578125" style="50"/>
    <col min="18" max="18" width="11.42578125" style="54"/>
    <col min="19" max="20" width="11.42578125" style="50"/>
    <col min="21" max="21" width="11.42578125" style="56"/>
  </cols>
  <sheetData>
    <row r="1" spans="1:21" ht="86.1" customHeight="1" x14ac:dyDescent="0.25">
      <c r="A1" s="1" t="s">
        <v>0</v>
      </c>
      <c r="B1" s="1" t="s">
        <v>1</v>
      </c>
      <c r="C1" s="69" t="s">
        <v>146</v>
      </c>
      <c r="D1" s="61" t="s">
        <v>150</v>
      </c>
      <c r="E1" s="61" t="s">
        <v>151</v>
      </c>
      <c r="F1" s="70" t="s">
        <v>147</v>
      </c>
      <c r="G1" s="61" t="s">
        <v>152</v>
      </c>
      <c r="H1" s="61" t="s">
        <v>153</v>
      </c>
      <c r="I1" s="71" t="s">
        <v>148</v>
      </c>
      <c r="J1" s="61" t="s">
        <v>0</v>
      </c>
      <c r="K1" s="61" t="s">
        <v>1</v>
      </c>
      <c r="L1" s="61" t="s">
        <v>154</v>
      </c>
      <c r="M1" s="61" t="s">
        <v>0</v>
      </c>
      <c r="N1" s="61" t="s">
        <v>1</v>
      </c>
      <c r="O1" s="69" t="s">
        <v>146</v>
      </c>
      <c r="P1" s="61" t="s">
        <v>150</v>
      </c>
      <c r="Q1" s="61" t="s">
        <v>151</v>
      </c>
      <c r="R1" s="70" t="s">
        <v>147</v>
      </c>
      <c r="S1" s="61" t="s">
        <v>152</v>
      </c>
      <c r="T1" s="61" t="s">
        <v>153</v>
      </c>
      <c r="U1" s="71" t="s">
        <v>148</v>
      </c>
    </row>
    <row r="2" spans="1:21" x14ac:dyDescent="0.25">
      <c r="A2" s="7" t="s">
        <v>91</v>
      </c>
      <c r="B2" s="49" t="s">
        <v>92</v>
      </c>
      <c r="C2" s="48">
        <v>1</v>
      </c>
      <c r="D2" s="50">
        <v>2</v>
      </c>
      <c r="E2" s="50">
        <v>1.8</v>
      </c>
      <c r="F2" s="54">
        <v>-9.9999999999999978E-2</v>
      </c>
      <c r="G2" s="55">
        <v>0.84889643463497455</v>
      </c>
      <c r="H2" s="55">
        <v>0.69659442724458209</v>
      </c>
      <c r="I2" s="56">
        <v>-0.1794117647058823</v>
      </c>
      <c r="J2" s="7" t="s">
        <v>87</v>
      </c>
      <c r="K2" s="8" t="s">
        <v>88</v>
      </c>
      <c r="L2" s="8" t="s">
        <v>155</v>
      </c>
      <c r="M2" s="7" t="s">
        <v>87</v>
      </c>
      <c r="N2" s="50" t="s">
        <v>88</v>
      </c>
      <c r="O2" s="48">
        <v>42</v>
      </c>
      <c r="P2" s="50">
        <v>17.75</v>
      </c>
      <c r="Q2" s="50">
        <v>30.2</v>
      </c>
      <c r="R2" s="54">
        <v>0.70140845070422531</v>
      </c>
      <c r="S2" s="55">
        <v>6.825610459527014</v>
      </c>
      <c r="T2" s="55">
        <v>11.962764903941375</v>
      </c>
      <c r="U2" s="56">
        <v>0.75262930325067867</v>
      </c>
    </row>
    <row r="3" spans="1:21" x14ac:dyDescent="0.25">
      <c r="A3" s="7" t="s">
        <v>87</v>
      </c>
      <c r="B3" s="50" t="s">
        <v>88</v>
      </c>
      <c r="C3" s="48">
        <v>42</v>
      </c>
      <c r="D3" s="50">
        <v>17.75</v>
      </c>
      <c r="E3" s="50">
        <v>30.2</v>
      </c>
      <c r="F3" s="54">
        <v>0.70140845070422531</v>
      </c>
      <c r="G3" s="55">
        <v>6.825610459527014</v>
      </c>
      <c r="H3" s="55">
        <v>11.962764903941375</v>
      </c>
      <c r="I3" s="56">
        <v>0.75262930325067867</v>
      </c>
      <c r="J3" s="2" t="s">
        <v>3</v>
      </c>
      <c r="K3" s="3" t="s">
        <v>4</v>
      </c>
      <c r="L3" s="8" t="s">
        <v>156</v>
      </c>
      <c r="M3" s="2" t="s">
        <v>3</v>
      </c>
      <c r="N3" s="51" t="s">
        <v>4</v>
      </c>
      <c r="O3" s="48">
        <v>4</v>
      </c>
      <c r="P3" s="50">
        <v>6.25</v>
      </c>
      <c r="Q3" s="50">
        <v>6.6</v>
      </c>
      <c r="R3" s="54">
        <v>5.5999999999999946E-2</v>
      </c>
      <c r="S3" s="55">
        <v>2.7027027027027026</v>
      </c>
      <c r="T3" s="55">
        <v>3.0205949656750568</v>
      </c>
      <c r="U3" s="56">
        <v>0.11762013729977105</v>
      </c>
    </row>
    <row r="4" spans="1:21" x14ac:dyDescent="0.25">
      <c r="A4" s="2" t="s">
        <v>3</v>
      </c>
      <c r="B4" s="51" t="s">
        <v>4</v>
      </c>
      <c r="C4" s="48">
        <v>4</v>
      </c>
      <c r="D4" s="50">
        <v>6.25</v>
      </c>
      <c r="E4" s="50">
        <v>6.6</v>
      </c>
      <c r="F4" s="54">
        <v>5.5999999999999946E-2</v>
      </c>
      <c r="G4" s="55">
        <v>2.7027027027027026</v>
      </c>
      <c r="H4" s="55">
        <v>3.0205949656750568</v>
      </c>
      <c r="I4" s="56">
        <v>0.11762013729977105</v>
      </c>
      <c r="J4" s="2" t="s">
        <v>116</v>
      </c>
      <c r="K4" s="3" t="s">
        <v>117</v>
      </c>
      <c r="L4" s="8" t="s">
        <v>157</v>
      </c>
      <c r="M4" s="2" t="s">
        <v>116</v>
      </c>
      <c r="N4" s="51" t="s">
        <v>117</v>
      </c>
      <c r="O4" s="48">
        <v>6</v>
      </c>
      <c r="P4" s="50">
        <v>6</v>
      </c>
      <c r="Q4" s="50">
        <v>6.8</v>
      </c>
      <c r="R4" s="54">
        <v>0.1333333333333333</v>
      </c>
      <c r="S4" s="55">
        <v>3.9473684210526314</v>
      </c>
      <c r="T4" s="55">
        <v>4.6070460704607044</v>
      </c>
      <c r="U4" s="56">
        <v>0.16711833785004515</v>
      </c>
    </row>
    <row r="5" spans="1:21" x14ac:dyDescent="0.25">
      <c r="A5" s="2" t="s">
        <v>116</v>
      </c>
      <c r="B5" s="51" t="s">
        <v>117</v>
      </c>
      <c r="C5" s="48">
        <v>6</v>
      </c>
      <c r="D5" s="50">
        <v>6</v>
      </c>
      <c r="E5" s="50">
        <v>6.8</v>
      </c>
      <c r="F5" s="54">
        <v>0.1333333333333333</v>
      </c>
      <c r="G5" s="55">
        <v>3.9473684210526314</v>
      </c>
      <c r="H5" s="55">
        <v>4.6070460704607044</v>
      </c>
      <c r="I5" s="56">
        <v>0.16711833785004515</v>
      </c>
      <c r="J5" s="2" t="s">
        <v>40</v>
      </c>
      <c r="K5" s="3" t="s">
        <v>41</v>
      </c>
      <c r="L5" s="8" t="s">
        <v>158</v>
      </c>
      <c r="M5" s="2" t="s">
        <v>40</v>
      </c>
      <c r="N5" s="51" t="s">
        <v>41</v>
      </c>
      <c r="O5" s="48">
        <v>23</v>
      </c>
      <c r="P5" s="50">
        <v>14.75</v>
      </c>
      <c r="Q5" s="50">
        <v>19.8</v>
      </c>
      <c r="R5" s="54">
        <v>0.34237288135593225</v>
      </c>
      <c r="S5" s="55">
        <v>3.1446540880503147</v>
      </c>
      <c r="T5" s="55">
        <v>3.2223940109040603</v>
      </c>
      <c r="U5" s="56">
        <v>2.4721295467491113E-2</v>
      </c>
    </row>
    <row r="6" spans="1:21" x14ac:dyDescent="0.25">
      <c r="A6" s="2" t="s">
        <v>40</v>
      </c>
      <c r="B6" s="51" t="s">
        <v>41</v>
      </c>
      <c r="C6" s="48">
        <v>23</v>
      </c>
      <c r="D6" s="50">
        <v>14.75</v>
      </c>
      <c r="E6" s="50">
        <v>19.8</v>
      </c>
      <c r="F6" s="54">
        <v>0.34237288135593225</v>
      </c>
      <c r="G6" s="55">
        <v>3.1446540880503147</v>
      </c>
      <c r="H6" s="55">
        <v>3.2223940109040603</v>
      </c>
      <c r="I6" s="56">
        <v>2.4721295467491113E-2</v>
      </c>
      <c r="J6" s="7" t="s">
        <v>159</v>
      </c>
      <c r="K6" s="6" t="s">
        <v>160</v>
      </c>
      <c r="L6" s="8" t="s">
        <v>161</v>
      </c>
      <c r="M6" s="7" t="s">
        <v>159</v>
      </c>
      <c r="N6" s="51" t="s">
        <v>117</v>
      </c>
      <c r="O6" s="48">
        <v>34</v>
      </c>
      <c r="P6" s="50">
        <v>20</v>
      </c>
      <c r="Q6" s="50">
        <v>30</v>
      </c>
      <c r="R6" s="54">
        <v>0.5</v>
      </c>
      <c r="S6" s="55">
        <v>3.2938076416337285</v>
      </c>
      <c r="T6" s="55">
        <v>4.5861041045631739</v>
      </c>
      <c r="U6" s="56">
        <v>0.3923412061453796</v>
      </c>
    </row>
    <row r="7" spans="1:21" x14ac:dyDescent="0.25">
      <c r="A7" s="7" t="s">
        <v>119</v>
      </c>
      <c r="B7" s="51" t="s">
        <v>117</v>
      </c>
      <c r="C7" s="48">
        <v>34</v>
      </c>
      <c r="D7" s="50">
        <v>20</v>
      </c>
      <c r="E7" s="50">
        <v>30</v>
      </c>
      <c r="F7" s="54">
        <v>0.5</v>
      </c>
      <c r="G7" s="55">
        <v>3.2938076416337285</v>
      </c>
      <c r="H7" s="55">
        <v>4.5861041045631739</v>
      </c>
      <c r="I7" s="56">
        <v>0.3923412061453796</v>
      </c>
      <c r="J7" s="7" t="s">
        <v>61</v>
      </c>
      <c r="K7" s="6" t="s">
        <v>62</v>
      </c>
      <c r="L7" s="8" t="s">
        <v>162</v>
      </c>
      <c r="M7" s="7" t="s">
        <v>61</v>
      </c>
      <c r="N7" s="49" t="s">
        <v>62</v>
      </c>
      <c r="O7" s="48">
        <v>18</v>
      </c>
      <c r="P7" s="50">
        <v>10.75</v>
      </c>
      <c r="Q7" s="50">
        <v>15.6</v>
      </c>
      <c r="R7" s="54">
        <v>0.4511627906976744</v>
      </c>
      <c r="S7" s="55">
        <v>1.2184754888070275</v>
      </c>
      <c r="T7" s="55">
        <v>1.7565589460646323</v>
      </c>
      <c r="U7" s="56">
        <v>0.44160384201443886</v>
      </c>
    </row>
    <row r="8" spans="1:21" x14ac:dyDescent="0.25">
      <c r="A8" s="7" t="s">
        <v>61</v>
      </c>
      <c r="B8" s="49" t="s">
        <v>62</v>
      </c>
      <c r="C8" s="48">
        <v>18</v>
      </c>
      <c r="D8" s="50">
        <v>10.75</v>
      </c>
      <c r="E8" s="50">
        <v>15.6</v>
      </c>
      <c r="F8" s="54">
        <v>0.4511627906976744</v>
      </c>
      <c r="G8" s="55">
        <v>1.2184754888070275</v>
      </c>
      <c r="H8" s="55">
        <v>1.7565589460646323</v>
      </c>
      <c r="I8" s="56">
        <v>0.44160384201443886</v>
      </c>
      <c r="J8" s="9" t="s">
        <v>46</v>
      </c>
      <c r="K8" s="6" t="s">
        <v>47</v>
      </c>
      <c r="L8" s="8" t="s">
        <v>163</v>
      </c>
      <c r="M8" s="9" t="s">
        <v>46</v>
      </c>
      <c r="N8" s="49" t="s">
        <v>47</v>
      </c>
      <c r="O8" s="48">
        <v>3</v>
      </c>
      <c r="P8" s="50">
        <v>1.25</v>
      </c>
      <c r="Q8" s="50">
        <v>2.8</v>
      </c>
      <c r="R8" s="54">
        <v>1.2399999999999998</v>
      </c>
      <c r="S8" s="55">
        <v>0.7876496534341525</v>
      </c>
      <c r="T8" s="55">
        <v>1.8635607321131447</v>
      </c>
      <c r="U8" s="56">
        <v>1.3659767054908485</v>
      </c>
    </row>
    <row r="9" spans="1:21" x14ac:dyDescent="0.25">
      <c r="A9" s="7" t="s">
        <v>56</v>
      </c>
      <c r="B9" s="49" t="s">
        <v>57</v>
      </c>
      <c r="C9" s="48">
        <v>8</v>
      </c>
      <c r="D9" s="50">
        <v>9.25</v>
      </c>
      <c r="E9" s="50">
        <v>10</v>
      </c>
      <c r="F9" s="54">
        <v>8.1081081081081086E-2</v>
      </c>
      <c r="G9" s="55">
        <v>4.7013977128335451</v>
      </c>
      <c r="H9" s="55">
        <v>5.6242969628796393</v>
      </c>
      <c r="I9" s="56">
        <v>0.19630316480710167</v>
      </c>
      <c r="J9" s="7" t="s">
        <v>59</v>
      </c>
      <c r="K9" s="6" t="s">
        <v>60</v>
      </c>
      <c r="L9" s="8" t="s">
        <v>164</v>
      </c>
      <c r="M9" s="7" t="s">
        <v>59</v>
      </c>
      <c r="N9" s="49" t="s">
        <v>60</v>
      </c>
      <c r="O9" s="48">
        <v>9</v>
      </c>
      <c r="P9" s="50">
        <v>8.25</v>
      </c>
      <c r="Q9" s="50">
        <v>9.6</v>
      </c>
      <c r="R9" s="54">
        <v>0.16363636363636358</v>
      </c>
      <c r="S9" s="55">
        <v>0.34307100530200646</v>
      </c>
      <c r="T9" s="55">
        <v>0.33909081275829184</v>
      </c>
      <c r="U9" s="56">
        <v>-1.1601658205451804E-2</v>
      </c>
    </row>
    <row r="10" spans="1:21" x14ac:dyDescent="0.25">
      <c r="A10" s="7" t="s">
        <v>130</v>
      </c>
      <c r="B10" s="49" t="s">
        <v>131</v>
      </c>
      <c r="C10" s="48">
        <v>1</v>
      </c>
      <c r="D10" s="50">
        <v>1</v>
      </c>
      <c r="E10" s="50">
        <v>0.6</v>
      </c>
      <c r="F10" s="54">
        <v>-0.4</v>
      </c>
      <c r="G10" s="55">
        <v>0.60096153846153855</v>
      </c>
      <c r="H10" s="55">
        <v>0.4089979550102249</v>
      </c>
      <c r="I10" s="56">
        <v>-0.31942740286298588</v>
      </c>
      <c r="J10" s="7" t="s">
        <v>29</v>
      </c>
      <c r="K10" s="6" t="s">
        <v>27</v>
      </c>
      <c r="L10" s="8" t="s">
        <v>165</v>
      </c>
      <c r="M10" s="7" t="s">
        <v>29</v>
      </c>
      <c r="N10" s="49" t="s">
        <v>27</v>
      </c>
      <c r="O10" s="48">
        <v>0</v>
      </c>
      <c r="P10" s="50">
        <v>1</v>
      </c>
      <c r="Q10" s="50">
        <v>0.8</v>
      </c>
      <c r="R10" s="54">
        <v>-0.19999999999999996</v>
      </c>
      <c r="S10" s="55">
        <v>0.36166365280289331</v>
      </c>
      <c r="T10" s="55">
        <v>0.24687548217867614</v>
      </c>
      <c r="U10" s="56">
        <v>-0.31738929177596048</v>
      </c>
    </row>
    <row r="11" spans="1:21" x14ac:dyDescent="0.25">
      <c r="A11" s="9" t="s">
        <v>46</v>
      </c>
      <c r="B11" s="49" t="s">
        <v>47</v>
      </c>
      <c r="C11" s="48">
        <v>3</v>
      </c>
      <c r="D11" s="50">
        <v>1.25</v>
      </c>
      <c r="E11" s="50">
        <v>2.8</v>
      </c>
      <c r="F11" s="54">
        <v>1.2399999999999998</v>
      </c>
      <c r="G11" s="55">
        <v>0.7876496534341525</v>
      </c>
      <c r="H11" s="55">
        <v>1.8635607321131447</v>
      </c>
      <c r="I11" s="56">
        <v>1.3659767054908485</v>
      </c>
      <c r="J11" s="4" t="s">
        <v>31</v>
      </c>
      <c r="K11" s="3" t="s">
        <v>32</v>
      </c>
      <c r="L11" s="8" t="s">
        <v>166</v>
      </c>
      <c r="M11" s="4" t="s">
        <v>31</v>
      </c>
      <c r="N11" s="51" t="s">
        <v>32</v>
      </c>
      <c r="O11" s="48">
        <v>3</v>
      </c>
      <c r="P11" s="50">
        <v>2.25</v>
      </c>
      <c r="Q11" s="50">
        <v>4</v>
      </c>
      <c r="R11" s="54">
        <v>0.77777777777777779</v>
      </c>
      <c r="S11" s="55">
        <v>1.5946137491141033</v>
      </c>
      <c r="T11" s="55">
        <v>3.4542314335060449</v>
      </c>
      <c r="U11" s="56">
        <v>1.1661869123009023</v>
      </c>
    </row>
    <row r="12" spans="1:21" x14ac:dyDescent="0.25">
      <c r="A12" s="7" t="s">
        <v>59</v>
      </c>
      <c r="B12" s="49" t="s">
        <v>60</v>
      </c>
      <c r="C12" s="48">
        <v>9</v>
      </c>
      <c r="D12" s="50">
        <v>8.25</v>
      </c>
      <c r="E12" s="50">
        <v>9.6</v>
      </c>
      <c r="F12" s="54">
        <v>0.16363636363636358</v>
      </c>
      <c r="G12" s="55">
        <v>0.34307100530200646</v>
      </c>
      <c r="H12" s="55">
        <v>0.33909081275829184</v>
      </c>
      <c r="I12" s="56">
        <v>-1.1601658205451804E-2</v>
      </c>
      <c r="J12" s="7" t="s">
        <v>128</v>
      </c>
      <c r="K12" s="6" t="s">
        <v>129</v>
      </c>
      <c r="L12" s="8" t="s">
        <v>167</v>
      </c>
      <c r="M12" s="7" t="s">
        <v>128</v>
      </c>
      <c r="N12" s="49" t="s">
        <v>129</v>
      </c>
      <c r="O12" s="48">
        <v>0</v>
      </c>
      <c r="P12" s="50">
        <v>0.25</v>
      </c>
      <c r="Q12" s="50">
        <v>0.2</v>
      </c>
      <c r="R12" s="54">
        <v>-0.19999999999999996</v>
      </c>
      <c r="S12" s="55">
        <v>0.11384335154826958</v>
      </c>
      <c r="T12" s="55">
        <v>7.6863950807071479E-2</v>
      </c>
      <c r="U12" s="56">
        <v>-0.32482705611068413</v>
      </c>
    </row>
    <row r="13" spans="1:21" x14ac:dyDescent="0.25">
      <c r="A13" s="7" t="s">
        <v>29</v>
      </c>
      <c r="B13" s="49" t="s">
        <v>27</v>
      </c>
      <c r="C13" s="48">
        <v>0</v>
      </c>
      <c r="D13" s="50">
        <v>1</v>
      </c>
      <c r="E13" s="50">
        <v>0.8</v>
      </c>
      <c r="F13" s="54">
        <v>-0.19999999999999996</v>
      </c>
      <c r="G13" s="55">
        <v>0.36166365280289331</v>
      </c>
      <c r="H13" s="55">
        <v>0.24687548217867614</v>
      </c>
      <c r="I13" s="56">
        <v>-0.31738929177596048</v>
      </c>
      <c r="J13" s="7" t="s">
        <v>108</v>
      </c>
      <c r="K13" s="6" t="s">
        <v>109</v>
      </c>
      <c r="L13" s="8" t="s">
        <v>168</v>
      </c>
      <c r="M13" s="7" t="s">
        <v>108</v>
      </c>
      <c r="N13" s="49" t="s">
        <v>109</v>
      </c>
      <c r="O13" s="48">
        <v>7</v>
      </c>
      <c r="P13" s="50">
        <v>3.5</v>
      </c>
      <c r="Q13" s="50">
        <v>7.6</v>
      </c>
      <c r="R13" s="54">
        <v>1.1714285714285713</v>
      </c>
      <c r="S13" s="55">
        <v>1.9032082653616098</v>
      </c>
      <c r="T13" s="55">
        <v>4.1259500542888157</v>
      </c>
      <c r="U13" s="56">
        <v>1.167892042810609</v>
      </c>
    </row>
    <row r="14" spans="1:21" x14ac:dyDescent="0.25">
      <c r="A14" s="4" t="s">
        <v>31</v>
      </c>
      <c r="B14" s="51" t="s">
        <v>32</v>
      </c>
      <c r="C14" s="48">
        <v>3</v>
      </c>
      <c r="D14" s="50">
        <v>2.25</v>
      </c>
      <c r="E14" s="50">
        <v>4</v>
      </c>
      <c r="F14" s="54">
        <v>0.77777777777777779</v>
      </c>
      <c r="G14" s="55">
        <v>1.5946137491141033</v>
      </c>
      <c r="H14" s="55">
        <v>3.4542314335060449</v>
      </c>
      <c r="I14" s="56">
        <v>1.1661869123009023</v>
      </c>
      <c r="J14" s="7" t="s">
        <v>108</v>
      </c>
      <c r="K14" s="6" t="s">
        <v>137</v>
      </c>
      <c r="L14" s="8" t="s">
        <v>169</v>
      </c>
      <c r="M14" s="7" t="s">
        <v>108</v>
      </c>
      <c r="N14" s="49" t="s">
        <v>137</v>
      </c>
      <c r="O14" s="48">
        <v>1</v>
      </c>
      <c r="P14" s="50">
        <v>1.5</v>
      </c>
      <c r="Q14" s="50">
        <v>2</v>
      </c>
      <c r="R14" s="54">
        <v>0.33333333333333331</v>
      </c>
      <c r="S14" s="55">
        <v>2.6362038664323375</v>
      </c>
      <c r="T14" s="55">
        <v>3.06044376434583</v>
      </c>
      <c r="U14" s="56">
        <v>0.16092833460851813</v>
      </c>
    </row>
    <row r="15" spans="1:21" x14ac:dyDescent="0.25">
      <c r="A15" s="7" t="s">
        <v>128</v>
      </c>
      <c r="B15" s="49" t="s">
        <v>129</v>
      </c>
      <c r="C15" s="48">
        <v>0</v>
      </c>
      <c r="D15" s="50">
        <v>0.25</v>
      </c>
      <c r="E15" s="50">
        <v>0.2</v>
      </c>
      <c r="F15" s="54">
        <v>-0.19999999999999996</v>
      </c>
      <c r="G15" s="55">
        <v>0.11384335154826958</v>
      </c>
      <c r="H15" s="55">
        <v>7.6863950807071479E-2</v>
      </c>
      <c r="I15" s="56">
        <v>-0.32482705611068413</v>
      </c>
      <c r="J15" s="7" t="s">
        <v>76</v>
      </c>
      <c r="K15" s="8" t="s">
        <v>77</v>
      </c>
      <c r="L15" s="8" t="s">
        <v>170</v>
      </c>
      <c r="M15" s="7" t="s">
        <v>76</v>
      </c>
      <c r="N15" s="50" t="s">
        <v>77</v>
      </c>
      <c r="O15" s="48">
        <v>28</v>
      </c>
      <c r="P15" s="50">
        <v>16.5</v>
      </c>
      <c r="Q15" s="50">
        <v>24</v>
      </c>
      <c r="R15" s="54">
        <v>0.45454545454545453</v>
      </c>
      <c r="S15" s="55">
        <v>3.9893617021276593</v>
      </c>
      <c r="T15" s="55">
        <v>5.161290322580645</v>
      </c>
      <c r="U15" s="56">
        <v>0.29376344086021511</v>
      </c>
    </row>
    <row r="16" spans="1:21" x14ac:dyDescent="0.25">
      <c r="A16" s="7" t="s">
        <v>108</v>
      </c>
      <c r="B16" s="49" t="s">
        <v>109</v>
      </c>
      <c r="C16" s="48">
        <v>7</v>
      </c>
      <c r="D16" s="50">
        <v>3.5</v>
      </c>
      <c r="E16" s="50">
        <v>7.6</v>
      </c>
      <c r="F16" s="54">
        <v>1.1714285714285713</v>
      </c>
      <c r="G16" s="55">
        <v>1.9032082653616098</v>
      </c>
      <c r="H16" s="55">
        <v>4.1259500542888157</v>
      </c>
      <c r="I16" s="56">
        <v>1.167892042810609</v>
      </c>
      <c r="J16" s="12" t="s">
        <v>138</v>
      </c>
      <c r="K16" s="12" t="s">
        <v>139</v>
      </c>
      <c r="L16" s="8" t="s">
        <v>171</v>
      </c>
      <c r="M16" s="12" t="s">
        <v>138</v>
      </c>
      <c r="N16" s="52" t="s">
        <v>139</v>
      </c>
      <c r="O16" s="48">
        <v>0</v>
      </c>
      <c r="P16" s="50">
        <v>1</v>
      </c>
      <c r="Q16" s="50">
        <v>0.4</v>
      </c>
      <c r="R16" s="54">
        <v>-0.6</v>
      </c>
      <c r="S16" s="55">
        <v>2.7173913043478262</v>
      </c>
      <c r="T16" s="55">
        <v>2.1621621621621623</v>
      </c>
      <c r="U16" s="56">
        <v>-0.20432432432432429</v>
      </c>
    </row>
    <row r="17" spans="1:21" x14ac:dyDescent="0.25">
      <c r="A17" s="7" t="s">
        <v>108</v>
      </c>
      <c r="B17" s="49" t="s">
        <v>137</v>
      </c>
      <c r="C17" s="48">
        <v>1</v>
      </c>
      <c r="D17" s="50">
        <v>1.5</v>
      </c>
      <c r="E17" s="50">
        <v>2</v>
      </c>
      <c r="F17" s="54">
        <v>0.33333333333333331</v>
      </c>
      <c r="G17" s="55">
        <v>2.6362038664323375</v>
      </c>
      <c r="H17" s="55">
        <v>3.06044376434583</v>
      </c>
      <c r="I17" s="56">
        <v>0.16092833460851813</v>
      </c>
      <c r="J17" s="7" t="s">
        <v>48</v>
      </c>
      <c r="K17" s="6" t="s">
        <v>49</v>
      </c>
      <c r="L17" s="8" t="s">
        <v>172</v>
      </c>
      <c r="M17" s="7" t="s">
        <v>48</v>
      </c>
      <c r="N17" s="49" t="s">
        <v>49</v>
      </c>
      <c r="O17" s="48">
        <v>51</v>
      </c>
      <c r="P17" s="50">
        <v>36.25</v>
      </c>
      <c r="Q17" s="50">
        <v>45.2</v>
      </c>
      <c r="R17" s="54">
        <v>0.24689655172413802</v>
      </c>
      <c r="S17" s="55">
        <v>0.88647062419759137</v>
      </c>
      <c r="T17" s="55">
        <v>1.0419668276490048</v>
      </c>
      <c r="U17" s="56">
        <v>0.17541044136929446</v>
      </c>
    </row>
    <row r="18" spans="1:21" x14ac:dyDescent="0.25">
      <c r="A18" s="7" t="s">
        <v>76</v>
      </c>
      <c r="B18" s="50" t="s">
        <v>77</v>
      </c>
      <c r="C18" s="48">
        <v>28</v>
      </c>
      <c r="D18" s="50">
        <v>16.5</v>
      </c>
      <c r="E18" s="50">
        <v>24</v>
      </c>
      <c r="F18" s="54">
        <v>0.45454545454545453</v>
      </c>
      <c r="G18" s="55">
        <v>3.9893617021276593</v>
      </c>
      <c r="H18" s="55">
        <v>5.161290322580645</v>
      </c>
      <c r="I18" s="56">
        <v>0.29376344086021511</v>
      </c>
      <c r="J18" s="7" t="s">
        <v>94</v>
      </c>
      <c r="K18" s="8" t="s">
        <v>95</v>
      </c>
      <c r="L18" s="8" t="s">
        <v>173</v>
      </c>
      <c r="M18" s="7" t="s">
        <v>94</v>
      </c>
      <c r="N18" s="50" t="s">
        <v>95</v>
      </c>
      <c r="O18" s="48">
        <v>10</v>
      </c>
      <c r="P18" s="50">
        <v>3.5</v>
      </c>
      <c r="Q18" s="50">
        <v>9</v>
      </c>
      <c r="R18" s="54">
        <v>1.5714285714285714</v>
      </c>
      <c r="S18" s="55">
        <v>1.0083549409392105</v>
      </c>
      <c r="T18" s="55">
        <v>2.2839741149600306</v>
      </c>
      <c r="U18" s="56">
        <v>1.2650497580075049</v>
      </c>
    </row>
    <row r="19" spans="1:21" x14ac:dyDescent="0.25">
      <c r="A19" s="7" t="s">
        <v>112</v>
      </c>
      <c r="B19" s="49" t="s">
        <v>113</v>
      </c>
      <c r="C19" s="48">
        <v>6</v>
      </c>
      <c r="D19" s="50">
        <v>2.75</v>
      </c>
      <c r="E19" s="50">
        <v>4.5999999999999996</v>
      </c>
      <c r="F19" s="54">
        <v>0.67272727272727262</v>
      </c>
      <c r="G19" s="55">
        <v>2.6711996114618746</v>
      </c>
      <c r="H19" s="55">
        <v>4.3977055449330775</v>
      </c>
      <c r="I19" s="56">
        <v>0.64634103945767396</v>
      </c>
      <c r="J19" s="2" t="s">
        <v>174</v>
      </c>
      <c r="K19" s="3" t="s">
        <v>27</v>
      </c>
      <c r="L19" s="8" t="s">
        <v>175</v>
      </c>
      <c r="M19" s="2" t="s">
        <v>26</v>
      </c>
      <c r="N19" s="51" t="s">
        <v>27</v>
      </c>
      <c r="O19" s="48">
        <v>7</v>
      </c>
      <c r="P19" s="50">
        <v>4.5</v>
      </c>
      <c r="Q19" s="50">
        <v>8.1999999999999993</v>
      </c>
      <c r="R19" s="54">
        <v>0.82222222222222208</v>
      </c>
      <c r="S19" s="55">
        <v>1.9784568036931194</v>
      </c>
      <c r="T19" s="55">
        <v>3.767516655180335</v>
      </c>
      <c r="U19" s="56">
        <v>0.90427036271281591</v>
      </c>
    </row>
    <row r="20" spans="1:21" x14ac:dyDescent="0.25">
      <c r="A20" s="12" t="s">
        <v>138</v>
      </c>
      <c r="B20" s="52" t="s">
        <v>139</v>
      </c>
      <c r="C20" s="48">
        <v>0</v>
      </c>
      <c r="D20" s="50">
        <v>1</v>
      </c>
      <c r="E20" s="50">
        <v>0.4</v>
      </c>
      <c r="F20" s="54">
        <v>-0.6</v>
      </c>
      <c r="G20" s="55">
        <v>2.7173913043478262</v>
      </c>
      <c r="H20" s="55">
        <v>2.1621621621621623</v>
      </c>
      <c r="I20" s="56">
        <v>-0.20432432432432429</v>
      </c>
      <c r="J20" s="7" t="s">
        <v>176</v>
      </c>
      <c r="K20" s="6" t="s">
        <v>95</v>
      </c>
      <c r="L20" s="8" t="s">
        <v>177</v>
      </c>
      <c r="M20" s="7" t="s">
        <v>176</v>
      </c>
      <c r="N20" s="49" t="s">
        <v>95</v>
      </c>
      <c r="O20" s="48">
        <v>23</v>
      </c>
      <c r="P20" s="50">
        <v>10.75</v>
      </c>
      <c r="Q20" s="50">
        <v>16</v>
      </c>
      <c r="R20" s="54">
        <v>0.48837209302325579</v>
      </c>
      <c r="S20" s="55">
        <v>1.8458104395604396</v>
      </c>
      <c r="T20" s="55">
        <v>2.274665908444697</v>
      </c>
      <c r="U20" s="56">
        <v>0.23233993030529443</v>
      </c>
    </row>
    <row r="21" spans="1:21" x14ac:dyDescent="0.25">
      <c r="A21" s="7" t="s">
        <v>48</v>
      </c>
      <c r="B21" s="49" t="s">
        <v>49</v>
      </c>
      <c r="C21" s="48">
        <v>51</v>
      </c>
      <c r="D21" s="50">
        <v>36.25</v>
      </c>
      <c r="E21" s="50">
        <v>45.2</v>
      </c>
      <c r="F21" s="54">
        <v>0.24689655172413802</v>
      </c>
      <c r="G21" s="55">
        <v>0.88647062419759137</v>
      </c>
      <c r="H21" s="55">
        <v>1.0419668276490048</v>
      </c>
      <c r="I21" s="56">
        <v>0.17541044136929446</v>
      </c>
      <c r="J21" s="8" t="s">
        <v>118</v>
      </c>
      <c r="K21" s="8" t="s">
        <v>117</v>
      </c>
      <c r="L21" s="8" t="s">
        <v>178</v>
      </c>
      <c r="M21" s="8" t="s">
        <v>118</v>
      </c>
      <c r="N21" s="51" t="s">
        <v>117</v>
      </c>
      <c r="O21" s="48">
        <v>59</v>
      </c>
      <c r="P21" s="50">
        <v>36.25</v>
      </c>
      <c r="Q21" s="50">
        <v>55.8</v>
      </c>
      <c r="R21" s="54">
        <v>0.53931034482758611</v>
      </c>
      <c r="S21" s="55">
        <v>6.8428504011326101</v>
      </c>
      <c r="T21" s="55">
        <v>8.056016747274958</v>
      </c>
      <c r="U21" s="56">
        <v>0.17728961982590585</v>
      </c>
    </row>
    <row r="22" spans="1:21" x14ac:dyDescent="0.25">
      <c r="A22" s="7" t="s">
        <v>94</v>
      </c>
      <c r="B22" s="50" t="s">
        <v>95</v>
      </c>
      <c r="C22" s="48">
        <v>10</v>
      </c>
      <c r="D22" s="50">
        <v>3.5</v>
      </c>
      <c r="E22" s="50">
        <v>9</v>
      </c>
      <c r="F22" s="54">
        <v>1.5714285714285714</v>
      </c>
      <c r="G22" s="55">
        <v>1.0083549409392105</v>
      </c>
      <c r="H22" s="55">
        <v>2.2839741149600306</v>
      </c>
      <c r="I22" s="56">
        <v>1.2650497580075049</v>
      </c>
      <c r="J22" s="8" t="s">
        <v>25</v>
      </c>
      <c r="K22" s="8" t="s">
        <v>17</v>
      </c>
      <c r="L22" s="8" t="s">
        <v>179</v>
      </c>
      <c r="M22" s="8" t="s">
        <v>25</v>
      </c>
      <c r="N22" s="50" t="s">
        <v>17</v>
      </c>
      <c r="O22" s="48">
        <v>0</v>
      </c>
      <c r="P22" s="50">
        <v>0.75</v>
      </c>
      <c r="Q22" s="50">
        <v>0.2</v>
      </c>
      <c r="R22" s="54">
        <v>-0.73333333333333339</v>
      </c>
      <c r="S22" s="55">
        <v>1.3309671694764862</v>
      </c>
      <c r="T22" s="55">
        <v>0.3289473684210526</v>
      </c>
      <c r="U22" s="56">
        <v>-0.75285087719298238</v>
      </c>
    </row>
    <row r="23" spans="1:21" x14ac:dyDescent="0.25">
      <c r="A23" s="2" t="s">
        <v>26</v>
      </c>
      <c r="B23" s="51" t="s">
        <v>27</v>
      </c>
      <c r="C23" s="48">
        <v>7</v>
      </c>
      <c r="D23" s="50">
        <v>4.5</v>
      </c>
      <c r="E23" s="50">
        <v>8.1999999999999993</v>
      </c>
      <c r="F23" s="54">
        <v>0.82222222222222208</v>
      </c>
      <c r="G23" s="55">
        <v>1.9784568036931194</v>
      </c>
      <c r="H23" s="55">
        <v>3.767516655180335</v>
      </c>
      <c r="I23" s="56">
        <v>0.90427036271281591</v>
      </c>
      <c r="J23" s="7" t="s">
        <v>28</v>
      </c>
      <c r="K23" s="6" t="s">
        <v>27</v>
      </c>
      <c r="L23" s="8" t="s">
        <v>180</v>
      </c>
      <c r="M23" s="7" t="s">
        <v>28</v>
      </c>
      <c r="N23" s="49" t="s">
        <v>27</v>
      </c>
      <c r="O23" s="48">
        <v>16</v>
      </c>
      <c r="P23" s="50">
        <v>14</v>
      </c>
      <c r="Q23" s="50">
        <v>16</v>
      </c>
      <c r="R23" s="54">
        <v>0.14285714285714285</v>
      </c>
      <c r="S23" s="55">
        <v>1.8967619563744749</v>
      </c>
      <c r="T23" s="55">
        <v>1.7307588295743415</v>
      </c>
      <c r="U23" s="56">
        <v>-8.7519219922270339E-2</v>
      </c>
    </row>
    <row r="24" spans="1:21" x14ac:dyDescent="0.25">
      <c r="A24" s="7" t="s">
        <v>96</v>
      </c>
      <c r="B24" s="49" t="s">
        <v>95</v>
      </c>
      <c r="C24" s="48">
        <v>23</v>
      </c>
      <c r="D24" s="50">
        <v>10.75</v>
      </c>
      <c r="E24" s="50">
        <v>16</v>
      </c>
      <c r="F24" s="54">
        <v>0.48837209302325579</v>
      </c>
      <c r="G24" s="55">
        <v>1.8458104395604396</v>
      </c>
      <c r="H24" s="55">
        <v>2.274665908444697</v>
      </c>
      <c r="I24" s="56">
        <v>0.23233993030529443</v>
      </c>
      <c r="J24" s="9" t="s">
        <v>44</v>
      </c>
      <c r="K24" s="6" t="s">
        <v>45</v>
      </c>
      <c r="L24" s="8" t="s">
        <v>181</v>
      </c>
      <c r="M24" s="9" t="s">
        <v>44</v>
      </c>
      <c r="N24" s="49" t="s">
        <v>45</v>
      </c>
      <c r="O24" s="48">
        <v>4</v>
      </c>
      <c r="P24" s="50">
        <v>2.5</v>
      </c>
      <c r="Q24" s="50">
        <v>3.2</v>
      </c>
      <c r="R24" s="54">
        <v>0.28000000000000008</v>
      </c>
      <c r="S24" s="55">
        <v>2.0153164046755343</v>
      </c>
      <c r="T24" s="55">
        <v>2.0176544766708702</v>
      </c>
      <c r="U24" s="56">
        <v>1.1601513240856569E-3</v>
      </c>
    </row>
    <row r="25" spans="1:21" x14ac:dyDescent="0.25">
      <c r="A25" s="8" t="s">
        <v>118</v>
      </c>
      <c r="B25" s="51" t="s">
        <v>117</v>
      </c>
      <c r="C25" s="48">
        <v>59</v>
      </c>
      <c r="D25" s="50">
        <v>36.25</v>
      </c>
      <c r="E25" s="50">
        <v>55.8</v>
      </c>
      <c r="F25" s="54">
        <v>0.53931034482758611</v>
      </c>
      <c r="G25" s="55">
        <v>6.8428504011326101</v>
      </c>
      <c r="H25" s="55">
        <v>8.056016747274958</v>
      </c>
      <c r="I25" s="56">
        <v>0.17728961982590585</v>
      </c>
      <c r="J25" s="7" t="s">
        <v>182</v>
      </c>
      <c r="K25" s="6" t="s">
        <v>66</v>
      </c>
      <c r="L25" s="8" t="s">
        <v>183</v>
      </c>
      <c r="M25" s="7" t="s">
        <v>65</v>
      </c>
      <c r="N25" s="49" t="s">
        <v>66</v>
      </c>
      <c r="O25" s="48">
        <v>28</v>
      </c>
      <c r="P25" s="50">
        <v>34</v>
      </c>
      <c r="Q25" s="50">
        <v>33.200000000000003</v>
      </c>
      <c r="R25" s="54">
        <v>-2.3529411764705799E-2</v>
      </c>
      <c r="S25" s="55">
        <v>10.188792328438717</v>
      </c>
      <c r="T25" s="55">
        <v>7.4615125294976981</v>
      </c>
      <c r="U25" s="56">
        <v>-0.2676744908548877</v>
      </c>
    </row>
    <row r="26" spans="1:21" x14ac:dyDescent="0.25">
      <c r="A26" s="8" t="s">
        <v>25</v>
      </c>
      <c r="B26" s="50" t="s">
        <v>17</v>
      </c>
      <c r="C26" s="48">
        <v>0</v>
      </c>
      <c r="D26" s="50">
        <v>0.75</v>
      </c>
      <c r="E26" s="50">
        <v>0.2</v>
      </c>
      <c r="F26" s="54">
        <v>-0.73333333333333339</v>
      </c>
      <c r="G26" s="55">
        <v>1.3309671694764862</v>
      </c>
      <c r="H26" s="55">
        <v>0.3289473684210526</v>
      </c>
      <c r="I26" s="56">
        <v>-0.75285087719298238</v>
      </c>
      <c r="J26" s="7" t="s">
        <v>120</v>
      </c>
      <c r="K26" s="6" t="s">
        <v>160</v>
      </c>
      <c r="L26" s="8" t="s">
        <v>184</v>
      </c>
      <c r="M26" s="7" t="s">
        <v>120</v>
      </c>
      <c r="N26" s="51" t="s">
        <v>117</v>
      </c>
      <c r="O26" s="48">
        <v>29</v>
      </c>
      <c r="P26" s="50">
        <v>16.5</v>
      </c>
      <c r="Q26" s="50">
        <v>21.8</v>
      </c>
      <c r="R26" s="54">
        <v>0.32121212121212128</v>
      </c>
      <c r="S26" s="55">
        <v>6.6211878009630825</v>
      </c>
      <c r="T26" s="55">
        <v>10.574824157167111</v>
      </c>
      <c r="U26" s="56">
        <v>0.59711889694911746</v>
      </c>
    </row>
    <row r="27" spans="1:21" x14ac:dyDescent="0.25">
      <c r="A27" s="7" t="s">
        <v>28</v>
      </c>
      <c r="B27" s="49" t="s">
        <v>27</v>
      </c>
      <c r="C27" s="48">
        <v>16</v>
      </c>
      <c r="D27" s="50">
        <v>14</v>
      </c>
      <c r="E27" s="50">
        <v>16</v>
      </c>
      <c r="F27" s="54">
        <v>0.14285714285714285</v>
      </c>
      <c r="G27" s="55">
        <v>1.8967619563744749</v>
      </c>
      <c r="H27" s="55">
        <v>1.7307588295743415</v>
      </c>
      <c r="I27" s="56">
        <v>-8.7519219922270339E-2</v>
      </c>
      <c r="J27" s="5" t="s">
        <v>79</v>
      </c>
      <c r="K27" s="6" t="s">
        <v>80</v>
      </c>
      <c r="L27" s="8" t="s">
        <v>185</v>
      </c>
      <c r="M27" s="5" t="s">
        <v>79</v>
      </c>
      <c r="N27" s="49" t="s">
        <v>80</v>
      </c>
      <c r="O27" s="48">
        <v>0</v>
      </c>
      <c r="P27" s="50">
        <v>1</v>
      </c>
      <c r="Q27" s="50">
        <v>0.2</v>
      </c>
      <c r="R27" s="54">
        <v>-0.8</v>
      </c>
      <c r="S27" s="55">
        <v>0.82203041512535957</v>
      </c>
      <c r="T27" s="55">
        <v>0.15157256536566882</v>
      </c>
      <c r="U27" s="56">
        <v>-0.81561197423266385</v>
      </c>
    </row>
    <row r="28" spans="1:21" x14ac:dyDescent="0.25">
      <c r="A28" s="9" t="s">
        <v>44</v>
      </c>
      <c r="B28" s="49" t="s">
        <v>45</v>
      </c>
      <c r="C28" s="48">
        <v>4</v>
      </c>
      <c r="D28" s="50">
        <v>2.5</v>
      </c>
      <c r="E28" s="50">
        <v>3.2</v>
      </c>
      <c r="F28" s="54">
        <v>0.28000000000000008</v>
      </c>
      <c r="G28" s="55">
        <v>2.0153164046755343</v>
      </c>
      <c r="H28" s="55">
        <v>2.0176544766708702</v>
      </c>
      <c r="I28" s="56">
        <v>1.1601513240856569E-3</v>
      </c>
      <c r="J28" s="2" t="s">
        <v>30</v>
      </c>
      <c r="K28" s="3" t="s">
        <v>27</v>
      </c>
      <c r="L28" s="8" t="s">
        <v>186</v>
      </c>
      <c r="M28" s="2" t="s">
        <v>30</v>
      </c>
      <c r="N28" s="51" t="s">
        <v>27</v>
      </c>
      <c r="O28" s="48">
        <v>2</v>
      </c>
      <c r="P28" s="50">
        <v>0.25</v>
      </c>
      <c r="Q28" s="50">
        <v>1.6</v>
      </c>
      <c r="R28" s="54">
        <v>5.4</v>
      </c>
      <c r="S28" s="55">
        <v>0.18587360594795541</v>
      </c>
      <c r="T28" s="55">
        <v>0.84813146037635834</v>
      </c>
      <c r="U28" s="56">
        <v>3.5629472568248075</v>
      </c>
    </row>
    <row r="29" spans="1:21" x14ac:dyDescent="0.25">
      <c r="A29" s="7" t="s">
        <v>65</v>
      </c>
      <c r="B29" s="49" t="s">
        <v>66</v>
      </c>
      <c r="C29" s="48">
        <v>28</v>
      </c>
      <c r="D29" s="50">
        <v>34</v>
      </c>
      <c r="E29" s="50">
        <v>33.200000000000003</v>
      </c>
      <c r="F29" s="54">
        <v>-2.3529411764705799E-2</v>
      </c>
      <c r="G29" s="55">
        <v>10.188792328438717</v>
      </c>
      <c r="H29" s="55">
        <v>7.4615125294976981</v>
      </c>
      <c r="I29" s="56">
        <v>-0.2676744908548877</v>
      </c>
      <c r="J29" s="7" t="s">
        <v>121</v>
      </c>
      <c r="K29" s="6" t="s">
        <v>160</v>
      </c>
      <c r="L29" s="8" t="s">
        <v>187</v>
      </c>
      <c r="M29" s="7" t="s">
        <v>121</v>
      </c>
      <c r="N29" s="51" t="s">
        <v>117</v>
      </c>
      <c r="O29" s="48">
        <v>20</v>
      </c>
      <c r="P29" s="50">
        <v>17.5</v>
      </c>
      <c r="Q29" s="50">
        <v>26.6</v>
      </c>
      <c r="R29" s="54">
        <v>0.52000000000000013</v>
      </c>
      <c r="S29" s="55">
        <v>8.0812745324405437</v>
      </c>
      <c r="T29" s="55">
        <v>10.584958217270195</v>
      </c>
      <c r="U29" s="56">
        <v>0.30981297254277773</v>
      </c>
    </row>
    <row r="30" spans="1:21" x14ac:dyDescent="0.25">
      <c r="A30" s="7" t="s">
        <v>120</v>
      </c>
      <c r="B30" s="51" t="s">
        <v>117</v>
      </c>
      <c r="C30" s="48">
        <v>29</v>
      </c>
      <c r="D30" s="50">
        <v>16.5</v>
      </c>
      <c r="E30" s="50">
        <v>21.8</v>
      </c>
      <c r="F30" s="54">
        <v>0.32121212121212128</v>
      </c>
      <c r="G30" s="55">
        <v>6.6211878009630825</v>
      </c>
      <c r="H30" s="55">
        <v>10.574824157167111</v>
      </c>
      <c r="I30" s="56">
        <v>0.59711889694911746</v>
      </c>
      <c r="J30" s="5" t="s">
        <v>16</v>
      </c>
      <c r="K30" s="6" t="s">
        <v>17</v>
      </c>
      <c r="L30" s="8" t="s">
        <v>188</v>
      </c>
      <c r="M30" s="5" t="s">
        <v>16</v>
      </c>
      <c r="N30" s="49" t="s">
        <v>17</v>
      </c>
      <c r="O30" s="48">
        <v>17</v>
      </c>
      <c r="P30" s="50">
        <v>13.25</v>
      </c>
      <c r="Q30" s="50">
        <v>15.8</v>
      </c>
      <c r="R30" s="54">
        <v>0.19245283018867929</v>
      </c>
      <c r="S30" s="55">
        <v>8.2631743062051761</v>
      </c>
      <c r="T30" s="55">
        <v>9.9715998737772171</v>
      </c>
      <c r="U30" s="56">
        <v>0.20675172812088813</v>
      </c>
    </row>
    <row r="31" spans="1:21" x14ac:dyDescent="0.25">
      <c r="A31" s="7" t="s">
        <v>100</v>
      </c>
      <c r="B31" s="49" t="s">
        <v>101</v>
      </c>
      <c r="C31" s="48">
        <v>2</v>
      </c>
      <c r="D31" s="50">
        <v>1.5</v>
      </c>
      <c r="E31" s="50">
        <v>1.4</v>
      </c>
      <c r="F31" s="54">
        <v>-6.6666666666666721E-2</v>
      </c>
      <c r="G31" s="55">
        <v>0.55845122859270291</v>
      </c>
      <c r="H31" s="55">
        <v>0.51113545089448698</v>
      </c>
      <c r="I31" s="56">
        <v>-8.4726785931605333E-2</v>
      </c>
      <c r="J31" s="7" t="s">
        <v>42</v>
      </c>
      <c r="K31" s="6" t="s">
        <v>43</v>
      </c>
      <c r="L31" s="8" t="s">
        <v>189</v>
      </c>
      <c r="M31" s="7" t="s">
        <v>42</v>
      </c>
      <c r="N31" s="49" t="s">
        <v>43</v>
      </c>
      <c r="O31" s="48">
        <v>11</v>
      </c>
      <c r="P31" s="50">
        <v>7.75</v>
      </c>
      <c r="Q31" s="50">
        <v>10</v>
      </c>
      <c r="R31" s="54">
        <v>0.29032258064516131</v>
      </c>
      <c r="S31" s="55">
        <v>1.0275107722903547</v>
      </c>
      <c r="T31" s="55">
        <v>1.2899896800825592</v>
      </c>
      <c r="U31" s="56">
        <v>0.25545124671260677</v>
      </c>
    </row>
    <row r="32" spans="1:21" x14ac:dyDescent="0.25">
      <c r="A32" s="5" t="s">
        <v>79</v>
      </c>
      <c r="B32" s="49" t="s">
        <v>80</v>
      </c>
      <c r="C32" s="48">
        <v>0</v>
      </c>
      <c r="D32" s="50">
        <v>1</v>
      </c>
      <c r="E32" s="50">
        <v>0.2</v>
      </c>
      <c r="F32" s="54">
        <v>-0.8</v>
      </c>
      <c r="G32" s="55">
        <v>0.82203041512535957</v>
      </c>
      <c r="H32" s="55">
        <v>0.15157256536566882</v>
      </c>
      <c r="I32" s="56">
        <v>-0.81561197423266385</v>
      </c>
      <c r="J32" s="7" t="s">
        <v>122</v>
      </c>
      <c r="K32" s="6" t="s">
        <v>160</v>
      </c>
      <c r="L32" s="8" t="s">
        <v>190</v>
      </c>
      <c r="M32" s="7" t="s">
        <v>122</v>
      </c>
      <c r="N32" s="51" t="s">
        <v>117</v>
      </c>
      <c r="O32" s="48">
        <v>81</v>
      </c>
      <c r="P32" s="50">
        <v>49.75</v>
      </c>
      <c r="Q32" s="50">
        <v>71.599999999999994</v>
      </c>
      <c r="R32" s="54">
        <v>0.43919597989949738</v>
      </c>
      <c r="S32" s="55">
        <v>4.7530333428871696</v>
      </c>
      <c r="T32" s="55">
        <v>6.5654944752647744</v>
      </c>
      <c r="U32" s="56">
        <v>0.38132724970042992</v>
      </c>
    </row>
    <row r="33" spans="1:21" x14ac:dyDescent="0.25">
      <c r="A33" s="2" t="s">
        <v>30</v>
      </c>
      <c r="B33" s="51" t="s">
        <v>27</v>
      </c>
      <c r="C33" s="48">
        <v>2</v>
      </c>
      <c r="D33" s="50">
        <v>0.25</v>
      </c>
      <c r="E33" s="50">
        <v>1.6</v>
      </c>
      <c r="F33" s="54">
        <v>5.4</v>
      </c>
      <c r="G33" s="55">
        <v>0.18587360594795541</v>
      </c>
      <c r="H33" s="55">
        <v>0.84813146037635834</v>
      </c>
      <c r="I33" s="56">
        <v>3.5629472568248075</v>
      </c>
      <c r="J33" s="7" t="s">
        <v>50</v>
      </c>
      <c r="K33" s="6" t="s">
        <v>51</v>
      </c>
      <c r="L33" s="8" t="s">
        <v>191</v>
      </c>
      <c r="M33" s="7" t="s">
        <v>50</v>
      </c>
      <c r="N33" s="49" t="s">
        <v>51</v>
      </c>
      <c r="O33" s="48">
        <v>20</v>
      </c>
      <c r="P33" s="50">
        <v>19</v>
      </c>
      <c r="Q33" s="50">
        <v>25</v>
      </c>
      <c r="R33" s="54">
        <v>0.31578947368421051</v>
      </c>
      <c r="S33" s="55">
        <v>5.0391194801750423</v>
      </c>
      <c r="T33" s="55">
        <v>6.2531265632816408</v>
      </c>
      <c r="U33" s="56">
        <v>0.24091651088702265</v>
      </c>
    </row>
    <row r="34" spans="1:21" x14ac:dyDescent="0.25">
      <c r="A34" s="7" t="s">
        <v>121</v>
      </c>
      <c r="B34" s="51" t="s">
        <v>117</v>
      </c>
      <c r="C34" s="48">
        <v>20</v>
      </c>
      <c r="D34" s="50">
        <v>17.5</v>
      </c>
      <c r="E34" s="50">
        <v>26.6</v>
      </c>
      <c r="F34" s="54">
        <v>0.52000000000000013</v>
      </c>
      <c r="G34" s="55">
        <v>8.0812745324405437</v>
      </c>
      <c r="H34" s="55">
        <v>10.584958217270195</v>
      </c>
      <c r="I34" s="56">
        <v>0.30981297254277773</v>
      </c>
      <c r="J34" s="4" t="s">
        <v>72</v>
      </c>
      <c r="K34" s="6" t="s">
        <v>73</v>
      </c>
      <c r="L34" s="8" t="s">
        <v>192</v>
      </c>
      <c r="M34" s="4" t="s">
        <v>72</v>
      </c>
      <c r="N34" s="49" t="s">
        <v>73</v>
      </c>
      <c r="O34" s="48">
        <v>10</v>
      </c>
      <c r="P34" s="50">
        <v>5.5</v>
      </c>
      <c r="Q34" s="50">
        <v>9.1999999999999993</v>
      </c>
      <c r="R34" s="54">
        <v>0.67272727272727262</v>
      </c>
      <c r="S34" s="55">
        <v>10.999999999999998</v>
      </c>
      <c r="T34" s="55">
        <v>15.739948674080409</v>
      </c>
      <c r="U34" s="56">
        <v>0.43090442491640107</v>
      </c>
    </row>
    <row r="35" spans="1:21" x14ac:dyDescent="0.25">
      <c r="A35" s="5" t="s">
        <v>16</v>
      </c>
      <c r="B35" s="49" t="s">
        <v>17</v>
      </c>
      <c r="C35" s="48">
        <v>17</v>
      </c>
      <c r="D35" s="50">
        <v>13.25</v>
      </c>
      <c r="E35" s="50">
        <v>15.8</v>
      </c>
      <c r="F35" s="54">
        <v>0.19245283018867929</v>
      </c>
      <c r="G35" s="55">
        <v>8.2631743062051761</v>
      </c>
      <c r="H35" s="55">
        <v>9.9715998737772171</v>
      </c>
      <c r="I35" s="56">
        <v>0.20675172812088813</v>
      </c>
      <c r="J35" s="7" t="s">
        <v>37</v>
      </c>
      <c r="K35" s="6" t="s">
        <v>38</v>
      </c>
      <c r="L35" s="8" t="s">
        <v>193</v>
      </c>
      <c r="M35" s="7" t="s">
        <v>37</v>
      </c>
      <c r="N35" s="49" t="s">
        <v>38</v>
      </c>
      <c r="O35" s="48">
        <v>41</v>
      </c>
      <c r="P35" s="50">
        <v>26.5</v>
      </c>
      <c r="Q35" s="50">
        <v>36.799999999999997</v>
      </c>
      <c r="R35" s="54">
        <v>0.38867924528301878</v>
      </c>
      <c r="S35" s="55">
        <v>10.722233461460652</v>
      </c>
      <c r="T35" s="55">
        <v>9.8107171420954398</v>
      </c>
      <c r="U35" s="56">
        <v>-8.5011795596646109E-2</v>
      </c>
    </row>
    <row r="36" spans="1:21" x14ac:dyDescent="0.25">
      <c r="A36" s="7" t="s">
        <v>42</v>
      </c>
      <c r="B36" s="49" t="s">
        <v>43</v>
      </c>
      <c r="C36" s="48">
        <v>11</v>
      </c>
      <c r="D36" s="50">
        <v>7.75</v>
      </c>
      <c r="E36" s="50">
        <v>10</v>
      </c>
      <c r="F36" s="54">
        <v>0.29032258064516131</v>
      </c>
      <c r="G36" s="55">
        <v>1.0275107722903547</v>
      </c>
      <c r="H36" s="55">
        <v>1.2899896800825592</v>
      </c>
      <c r="I36" s="56">
        <v>0.25545124671260677</v>
      </c>
      <c r="J36" s="6" t="s">
        <v>71</v>
      </c>
      <c r="K36" s="8" t="s">
        <v>70</v>
      </c>
      <c r="L36" s="8" t="s">
        <v>194</v>
      </c>
      <c r="M36" s="6" t="s">
        <v>71</v>
      </c>
      <c r="N36" s="50" t="s">
        <v>70</v>
      </c>
      <c r="O36" s="48">
        <v>13</v>
      </c>
      <c r="P36" s="50">
        <v>11.25</v>
      </c>
      <c r="Q36" s="50">
        <v>14.2</v>
      </c>
      <c r="R36" s="54">
        <v>0.26222222222222213</v>
      </c>
      <c r="S36" s="55">
        <v>4.6661136457901282</v>
      </c>
      <c r="T36" s="55">
        <v>5.7454986850091032</v>
      </c>
      <c r="U36" s="56">
        <v>0.23132420707172879</v>
      </c>
    </row>
    <row r="37" spans="1:21" x14ac:dyDescent="0.25">
      <c r="A37" s="7" t="s">
        <v>122</v>
      </c>
      <c r="B37" s="51" t="s">
        <v>117</v>
      </c>
      <c r="C37" s="48">
        <v>81</v>
      </c>
      <c r="D37" s="50">
        <v>49.75</v>
      </c>
      <c r="E37" s="50">
        <v>71.599999999999994</v>
      </c>
      <c r="F37" s="54">
        <v>0.43919597989949738</v>
      </c>
      <c r="G37" s="55">
        <v>4.7530333428871696</v>
      </c>
      <c r="H37" s="55">
        <v>6.5654944752647744</v>
      </c>
      <c r="I37" s="56">
        <v>0.38132724970042992</v>
      </c>
      <c r="J37" s="7" t="s">
        <v>89</v>
      </c>
      <c r="K37" s="6" t="s">
        <v>90</v>
      </c>
      <c r="L37" s="8" t="s">
        <v>195</v>
      </c>
      <c r="M37" s="7" t="s">
        <v>89</v>
      </c>
      <c r="N37" s="49" t="s">
        <v>90</v>
      </c>
      <c r="O37" s="48">
        <v>12</v>
      </c>
      <c r="P37" s="50">
        <v>10.5</v>
      </c>
      <c r="Q37" s="50">
        <v>15.8</v>
      </c>
      <c r="R37" s="54">
        <v>0.50476190476190486</v>
      </c>
      <c r="S37" s="55">
        <v>4.6419098143236077</v>
      </c>
      <c r="T37" s="55">
        <v>7.3797290985520778</v>
      </c>
      <c r="U37" s="56">
        <v>0.5898044972309332</v>
      </c>
    </row>
    <row r="38" spans="1:21" x14ac:dyDescent="0.25">
      <c r="A38" s="7" t="s">
        <v>50</v>
      </c>
      <c r="B38" s="49" t="s">
        <v>51</v>
      </c>
      <c r="C38" s="48">
        <v>20</v>
      </c>
      <c r="D38" s="50">
        <v>19</v>
      </c>
      <c r="E38" s="50">
        <v>25</v>
      </c>
      <c r="F38" s="54">
        <v>0.31578947368421051</v>
      </c>
      <c r="G38" s="55">
        <v>5.0391194801750423</v>
      </c>
      <c r="H38" s="55">
        <v>6.2531265632816408</v>
      </c>
      <c r="I38" s="56">
        <v>0.24091651088702265</v>
      </c>
      <c r="J38" s="4" t="s">
        <v>9</v>
      </c>
      <c r="K38" s="3" t="s">
        <v>10</v>
      </c>
      <c r="L38" s="8" t="s">
        <v>196</v>
      </c>
      <c r="M38" s="4" t="s">
        <v>9</v>
      </c>
      <c r="N38" s="51" t="s">
        <v>10</v>
      </c>
      <c r="O38" s="48">
        <v>12</v>
      </c>
      <c r="P38" s="50">
        <v>6.25</v>
      </c>
      <c r="Q38" s="50">
        <v>8.8000000000000007</v>
      </c>
      <c r="R38" s="54">
        <v>0.40800000000000014</v>
      </c>
      <c r="S38" s="55">
        <v>9.3843843843843846</v>
      </c>
      <c r="T38" s="55">
        <v>9.8710039259674716</v>
      </c>
      <c r="U38" s="56">
        <v>5.1854178351093745E-2</v>
      </c>
    </row>
    <row r="39" spans="1:21" x14ac:dyDescent="0.25">
      <c r="A39" s="4" t="s">
        <v>72</v>
      </c>
      <c r="B39" s="49" t="s">
        <v>73</v>
      </c>
      <c r="C39" s="48">
        <v>10</v>
      </c>
      <c r="D39" s="50">
        <v>5.5</v>
      </c>
      <c r="E39" s="50">
        <v>9.1999999999999993</v>
      </c>
      <c r="F39" s="54">
        <v>0.67272727272727262</v>
      </c>
      <c r="G39" s="55">
        <v>10.999999999999998</v>
      </c>
      <c r="H39" s="55">
        <v>15.739948674080409</v>
      </c>
      <c r="I39" s="56">
        <v>0.43090442491640107</v>
      </c>
      <c r="J39" s="2" t="s">
        <v>18</v>
      </c>
      <c r="K39" s="3" t="s">
        <v>17</v>
      </c>
      <c r="L39" s="8" t="s">
        <v>197</v>
      </c>
      <c r="M39" s="2" t="s">
        <v>18</v>
      </c>
      <c r="N39" s="51" t="s">
        <v>17</v>
      </c>
      <c r="O39" s="48">
        <v>18</v>
      </c>
      <c r="P39" s="50">
        <v>7.75</v>
      </c>
      <c r="Q39" s="50">
        <v>12</v>
      </c>
      <c r="R39" s="54">
        <v>0.54838709677419351</v>
      </c>
      <c r="S39" s="55">
        <v>2.7360988526037073</v>
      </c>
      <c r="T39" s="55">
        <v>4.4419766796224325</v>
      </c>
      <c r="U39" s="56">
        <v>0.62347083161684369</v>
      </c>
    </row>
    <row r="40" spans="1:21" x14ac:dyDescent="0.25">
      <c r="A40" s="7" t="s">
        <v>37</v>
      </c>
      <c r="B40" s="49" t="s">
        <v>38</v>
      </c>
      <c r="C40" s="48">
        <v>41</v>
      </c>
      <c r="D40" s="50">
        <v>26.5</v>
      </c>
      <c r="E40" s="50">
        <v>36.799999999999997</v>
      </c>
      <c r="F40" s="54">
        <v>0.38867924528301878</v>
      </c>
      <c r="G40" s="55">
        <v>10.722233461460652</v>
      </c>
      <c r="H40" s="55">
        <v>9.8107171420954398</v>
      </c>
      <c r="I40" s="56">
        <v>-8.5011795596646109E-2</v>
      </c>
      <c r="J40" s="7" t="s">
        <v>19</v>
      </c>
      <c r="K40" s="3" t="s">
        <v>17</v>
      </c>
      <c r="L40" s="8" t="s">
        <v>198</v>
      </c>
      <c r="M40" s="7" t="s">
        <v>19</v>
      </c>
      <c r="N40" s="51" t="s">
        <v>17</v>
      </c>
      <c r="O40" s="48">
        <v>133</v>
      </c>
      <c r="P40" s="50">
        <v>93.25</v>
      </c>
      <c r="Q40" s="50">
        <v>122.2</v>
      </c>
      <c r="R40" s="54">
        <v>0.31045576407506703</v>
      </c>
      <c r="S40" s="55">
        <v>2.8951535285168739</v>
      </c>
      <c r="T40" s="55">
        <v>3.6292897343371795</v>
      </c>
      <c r="U40" s="56">
        <v>0.25357418823877986</v>
      </c>
    </row>
    <row r="41" spans="1:21" x14ac:dyDescent="0.25">
      <c r="A41" s="6" t="s">
        <v>71</v>
      </c>
      <c r="B41" s="50" t="s">
        <v>70</v>
      </c>
      <c r="C41" s="48">
        <v>13</v>
      </c>
      <c r="D41" s="50">
        <v>11.25</v>
      </c>
      <c r="E41" s="50">
        <v>14.2</v>
      </c>
      <c r="F41" s="54">
        <v>0.26222222222222213</v>
      </c>
      <c r="G41" s="55">
        <v>4.6661136457901282</v>
      </c>
      <c r="H41" s="55">
        <v>5.7454986850091032</v>
      </c>
      <c r="I41" s="56">
        <v>0.23132420707172879</v>
      </c>
      <c r="J41" s="7" t="s">
        <v>54</v>
      </c>
      <c r="K41" s="6" t="s">
        <v>55</v>
      </c>
      <c r="L41" s="8" t="s">
        <v>199</v>
      </c>
      <c r="M41" s="7" t="s">
        <v>54</v>
      </c>
      <c r="N41" s="49" t="s">
        <v>55</v>
      </c>
      <c r="O41" s="48">
        <v>25</v>
      </c>
      <c r="P41" s="50">
        <v>13.5</v>
      </c>
      <c r="Q41" s="50">
        <v>19.399999999999999</v>
      </c>
      <c r="R41" s="54">
        <v>0.43703703703703695</v>
      </c>
      <c r="S41" s="55">
        <v>4.5608108108108105</v>
      </c>
      <c r="T41" s="55">
        <v>6.5024300318417962</v>
      </c>
      <c r="U41" s="56">
        <v>0.42571799216679396</v>
      </c>
    </row>
    <row r="42" spans="1:21" x14ac:dyDescent="0.25">
      <c r="A42" s="7" t="s">
        <v>89</v>
      </c>
      <c r="B42" s="49" t="s">
        <v>90</v>
      </c>
      <c r="C42" s="48">
        <v>12</v>
      </c>
      <c r="D42" s="50">
        <v>10.5</v>
      </c>
      <c r="E42" s="50">
        <v>15.8</v>
      </c>
      <c r="F42" s="54">
        <v>0.50476190476190486</v>
      </c>
      <c r="G42" s="55">
        <v>4.6419098143236077</v>
      </c>
      <c r="H42" s="55">
        <v>7.3797290985520778</v>
      </c>
      <c r="I42" s="56">
        <v>0.5898044972309332</v>
      </c>
      <c r="J42" s="7" t="s">
        <v>200</v>
      </c>
      <c r="K42" s="6" t="s">
        <v>135</v>
      </c>
      <c r="L42" s="8" t="s">
        <v>201</v>
      </c>
      <c r="M42" s="7" t="s">
        <v>136</v>
      </c>
      <c r="N42" s="49" t="s">
        <v>135</v>
      </c>
      <c r="O42" s="48">
        <v>3</v>
      </c>
      <c r="P42" s="50">
        <v>2.75</v>
      </c>
      <c r="Q42" s="50">
        <v>3.2</v>
      </c>
      <c r="R42" s="54">
        <v>0.16363636363636369</v>
      </c>
      <c r="S42" s="55">
        <v>0.42563070732084818</v>
      </c>
      <c r="T42" s="55">
        <v>0.46790466442462347</v>
      </c>
      <c r="U42" s="56">
        <v>9.932074067181533E-2</v>
      </c>
    </row>
    <row r="43" spans="1:21" x14ac:dyDescent="0.25">
      <c r="A43" s="4" t="s">
        <v>9</v>
      </c>
      <c r="B43" s="51" t="s">
        <v>10</v>
      </c>
      <c r="C43" s="48">
        <v>12</v>
      </c>
      <c r="D43" s="50">
        <v>6.25</v>
      </c>
      <c r="E43" s="50">
        <v>8.8000000000000007</v>
      </c>
      <c r="F43" s="54">
        <v>0.40800000000000014</v>
      </c>
      <c r="G43" s="55">
        <v>9.3843843843843846</v>
      </c>
      <c r="H43" s="55">
        <v>9.8710039259674716</v>
      </c>
      <c r="I43" s="56">
        <v>5.1854178351093745E-2</v>
      </c>
      <c r="J43" s="5" t="s">
        <v>83</v>
      </c>
      <c r="K43" s="6" t="s">
        <v>84</v>
      </c>
      <c r="L43" s="8" t="s">
        <v>202</v>
      </c>
      <c r="M43" s="5" t="s">
        <v>83</v>
      </c>
      <c r="N43" s="49" t="s">
        <v>84</v>
      </c>
      <c r="O43" s="48">
        <v>0</v>
      </c>
      <c r="P43" s="50">
        <v>1.25</v>
      </c>
      <c r="Q43" s="50">
        <v>1</v>
      </c>
      <c r="R43" s="54">
        <v>-0.2</v>
      </c>
      <c r="S43" s="55">
        <v>1.4925373134328359</v>
      </c>
      <c r="T43" s="55">
        <v>1.0319917440660475</v>
      </c>
      <c r="U43" s="56">
        <v>-0.30856553147574817</v>
      </c>
    </row>
    <row r="44" spans="1:21" x14ac:dyDescent="0.25">
      <c r="A44" s="2" t="s">
        <v>18</v>
      </c>
      <c r="B44" s="51" t="s">
        <v>17</v>
      </c>
      <c r="C44" s="48">
        <v>18</v>
      </c>
      <c r="D44" s="50">
        <v>7.75</v>
      </c>
      <c r="E44" s="50">
        <v>12</v>
      </c>
      <c r="F44" s="54">
        <v>0.54838709677419351</v>
      </c>
      <c r="G44" s="55">
        <v>2.7360988526037073</v>
      </c>
      <c r="H44" s="55">
        <v>4.4419766796224325</v>
      </c>
      <c r="I44" s="56">
        <v>0.62347083161684369</v>
      </c>
      <c r="J44" s="7" t="s">
        <v>114</v>
      </c>
      <c r="K44" s="6" t="s">
        <v>113</v>
      </c>
      <c r="L44" s="8" t="s">
        <v>203</v>
      </c>
      <c r="M44" s="7" t="s">
        <v>114</v>
      </c>
      <c r="N44" s="49" t="s">
        <v>113</v>
      </c>
      <c r="O44" s="48">
        <v>36</v>
      </c>
      <c r="P44" s="50">
        <v>18.25</v>
      </c>
      <c r="Q44" s="50">
        <v>31.4</v>
      </c>
      <c r="R44" s="54">
        <v>0.72054794520547938</v>
      </c>
      <c r="S44" s="55">
        <v>7.4368378158109207</v>
      </c>
      <c r="T44" s="55">
        <v>13.37878142309331</v>
      </c>
      <c r="U44" s="56">
        <v>0.79898792396005391</v>
      </c>
    </row>
    <row r="45" spans="1:21" x14ac:dyDescent="0.25">
      <c r="A45" s="7" t="s">
        <v>19</v>
      </c>
      <c r="B45" s="51" t="s">
        <v>17</v>
      </c>
      <c r="C45" s="48">
        <v>133</v>
      </c>
      <c r="D45" s="50">
        <v>93.25</v>
      </c>
      <c r="E45" s="50">
        <v>122.2</v>
      </c>
      <c r="F45" s="54">
        <v>0.31045576407506703</v>
      </c>
      <c r="G45" s="55">
        <v>2.8951535285168739</v>
      </c>
      <c r="H45" s="55">
        <v>3.6292897343371795</v>
      </c>
      <c r="I45" s="56">
        <v>0.25357418823877986</v>
      </c>
      <c r="J45" s="5" t="s">
        <v>11</v>
      </c>
      <c r="K45" s="6" t="s">
        <v>12</v>
      </c>
      <c r="L45" s="8" t="s">
        <v>204</v>
      </c>
      <c r="M45" s="5" t="s">
        <v>11</v>
      </c>
      <c r="N45" s="49" t="s">
        <v>12</v>
      </c>
      <c r="O45" s="48">
        <v>8</v>
      </c>
      <c r="P45" s="50">
        <v>5.75</v>
      </c>
      <c r="Q45" s="50">
        <v>9.1999999999999993</v>
      </c>
      <c r="R45" s="54">
        <v>0.59999999999999987</v>
      </c>
      <c r="S45" s="55">
        <v>4.0252012600630032</v>
      </c>
      <c r="T45" s="55">
        <v>4.8936170212765955</v>
      </c>
      <c r="U45" s="56">
        <v>0.21574468085106377</v>
      </c>
    </row>
    <row r="46" spans="1:21" x14ac:dyDescent="0.25">
      <c r="A46" s="7" t="s">
        <v>54</v>
      </c>
      <c r="B46" s="49" t="s">
        <v>55</v>
      </c>
      <c r="C46" s="48">
        <v>25</v>
      </c>
      <c r="D46" s="50">
        <v>13.5</v>
      </c>
      <c r="E46" s="50">
        <v>19.399999999999999</v>
      </c>
      <c r="F46" s="54">
        <v>0.43703703703703695</v>
      </c>
      <c r="G46" s="55">
        <v>4.5608108108108105</v>
      </c>
      <c r="H46" s="55">
        <v>6.5024300318417962</v>
      </c>
      <c r="I46" s="56">
        <v>0.42571799216679396</v>
      </c>
      <c r="J46" s="7" t="s">
        <v>39</v>
      </c>
      <c r="K46" s="8" t="s">
        <v>38</v>
      </c>
      <c r="L46" s="8" t="s">
        <v>205</v>
      </c>
      <c r="M46" s="7" t="s">
        <v>39</v>
      </c>
      <c r="N46" s="50" t="s">
        <v>38</v>
      </c>
      <c r="O46" s="48">
        <v>27</v>
      </c>
      <c r="P46" s="50">
        <v>18.5</v>
      </c>
      <c r="Q46" s="50">
        <v>20.2</v>
      </c>
      <c r="R46" s="54">
        <v>9.1891891891891855E-2</v>
      </c>
      <c r="S46" s="55">
        <v>4.4621321755909316</v>
      </c>
      <c r="T46" s="55">
        <v>4.6330275229357794</v>
      </c>
      <c r="U46" s="56">
        <v>3.8299032977931829E-2</v>
      </c>
    </row>
    <row r="47" spans="1:21" x14ac:dyDescent="0.25">
      <c r="A47" s="7" t="s">
        <v>136</v>
      </c>
      <c r="B47" s="49" t="s">
        <v>135</v>
      </c>
      <c r="C47" s="48">
        <v>3</v>
      </c>
      <c r="D47" s="50">
        <v>2.75</v>
      </c>
      <c r="E47" s="50">
        <v>3.2</v>
      </c>
      <c r="F47" s="54">
        <v>0.16363636363636369</v>
      </c>
      <c r="G47" s="55">
        <v>0.42563070732084818</v>
      </c>
      <c r="H47" s="55">
        <v>0.46790466442462347</v>
      </c>
      <c r="I47" s="56">
        <v>9.932074067181533E-2</v>
      </c>
      <c r="J47" s="7" t="s">
        <v>134</v>
      </c>
      <c r="K47" s="6" t="s">
        <v>135</v>
      </c>
      <c r="L47" s="8" t="s">
        <v>206</v>
      </c>
      <c r="M47" s="7" t="s">
        <v>134</v>
      </c>
      <c r="N47" s="49" t="s">
        <v>135</v>
      </c>
      <c r="O47" s="48">
        <v>11</v>
      </c>
      <c r="P47" s="50">
        <v>11.25</v>
      </c>
      <c r="Q47" s="50">
        <v>15.4</v>
      </c>
      <c r="R47" s="54">
        <v>0.36888888888888893</v>
      </c>
      <c r="S47" s="55">
        <v>1.7037710131758292</v>
      </c>
      <c r="T47" s="55">
        <v>2.4582967515364351</v>
      </c>
      <c r="U47" s="56">
        <v>0.44285630670178494</v>
      </c>
    </row>
    <row r="48" spans="1:21" x14ac:dyDescent="0.25">
      <c r="A48" s="5" t="s">
        <v>83</v>
      </c>
      <c r="B48" s="49" t="s">
        <v>84</v>
      </c>
      <c r="C48" s="48">
        <v>0</v>
      </c>
      <c r="D48" s="50">
        <v>1.25</v>
      </c>
      <c r="E48" s="50">
        <v>1</v>
      </c>
      <c r="F48" s="54">
        <v>-0.2</v>
      </c>
      <c r="G48" s="55">
        <v>1.4925373134328359</v>
      </c>
      <c r="H48" s="55">
        <v>1.0319917440660475</v>
      </c>
      <c r="I48" s="56">
        <v>-0.30856553147574817</v>
      </c>
      <c r="J48" s="5" t="s">
        <v>67</v>
      </c>
      <c r="K48" s="6" t="s">
        <v>68</v>
      </c>
      <c r="L48" s="8" t="s">
        <v>207</v>
      </c>
      <c r="M48" s="5" t="s">
        <v>67</v>
      </c>
      <c r="N48" s="49" t="s">
        <v>68</v>
      </c>
      <c r="O48" s="48">
        <v>5</v>
      </c>
      <c r="P48" s="50">
        <v>4</v>
      </c>
      <c r="Q48" s="50">
        <v>5.2</v>
      </c>
      <c r="R48" s="54">
        <v>0.30000000000000004</v>
      </c>
      <c r="S48" s="55">
        <v>0.55885434858539995</v>
      </c>
      <c r="T48" s="55">
        <v>0.58930190389845882</v>
      </c>
      <c r="U48" s="56">
        <v>5.4482094288304715E-2</v>
      </c>
    </row>
    <row r="49" spans="1:21" x14ac:dyDescent="0.25">
      <c r="A49" s="7" t="s">
        <v>114</v>
      </c>
      <c r="B49" s="49" t="s">
        <v>113</v>
      </c>
      <c r="C49" s="48">
        <v>36</v>
      </c>
      <c r="D49" s="50">
        <v>18.25</v>
      </c>
      <c r="E49" s="50">
        <v>31.4</v>
      </c>
      <c r="F49" s="54">
        <v>0.72054794520547938</v>
      </c>
      <c r="G49" s="55">
        <v>7.4368378158109207</v>
      </c>
      <c r="H49" s="55">
        <v>13.37878142309331</v>
      </c>
      <c r="I49" s="56">
        <v>0.79898792396005391</v>
      </c>
      <c r="J49" s="7" t="s">
        <v>74</v>
      </c>
      <c r="K49" s="8" t="s">
        <v>75</v>
      </c>
      <c r="L49" s="8" t="s">
        <v>208</v>
      </c>
      <c r="M49" s="7" t="s">
        <v>74</v>
      </c>
      <c r="N49" s="50" t="s">
        <v>75</v>
      </c>
      <c r="O49" s="48">
        <v>0</v>
      </c>
      <c r="P49" s="50">
        <v>1.25</v>
      </c>
      <c r="Q49" s="50">
        <v>1</v>
      </c>
      <c r="R49" s="54">
        <v>-0.2</v>
      </c>
      <c r="S49" s="55">
        <v>0.93005952380952372</v>
      </c>
      <c r="T49" s="55">
        <v>0.72306579898770784</v>
      </c>
      <c r="U49" s="56">
        <v>-0.22255965292841645</v>
      </c>
    </row>
    <row r="50" spans="1:21" x14ac:dyDescent="0.25">
      <c r="A50" s="5" t="s">
        <v>11</v>
      </c>
      <c r="B50" s="49" t="s">
        <v>12</v>
      </c>
      <c r="C50" s="48">
        <v>8</v>
      </c>
      <c r="D50" s="50">
        <v>5.75</v>
      </c>
      <c r="E50" s="50">
        <v>9.1999999999999993</v>
      </c>
      <c r="F50" s="54">
        <v>0.59999999999999987</v>
      </c>
      <c r="G50" s="55">
        <v>4.0252012600630032</v>
      </c>
      <c r="H50" s="55">
        <v>4.8936170212765955</v>
      </c>
      <c r="I50" s="56">
        <v>0.21574468085106377</v>
      </c>
      <c r="J50" s="4" t="s">
        <v>6</v>
      </c>
      <c r="K50" s="3" t="s">
        <v>7</v>
      </c>
      <c r="L50" s="8" t="s">
        <v>209</v>
      </c>
      <c r="M50" s="4" t="s">
        <v>6</v>
      </c>
      <c r="N50" s="51" t="s">
        <v>7</v>
      </c>
      <c r="O50" s="48">
        <v>6</v>
      </c>
      <c r="P50" s="50">
        <v>4.25</v>
      </c>
      <c r="Q50" s="50">
        <v>6</v>
      </c>
      <c r="R50" s="54">
        <v>0.41176470588235292</v>
      </c>
      <c r="S50" s="55">
        <v>7.1851225697379544</v>
      </c>
      <c r="T50" s="55">
        <v>7.9522862823061624</v>
      </c>
      <c r="U50" s="56">
        <v>0.1067711378786106</v>
      </c>
    </row>
    <row r="51" spans="1:21" x14ac:dyDescent="0.25">
      <c r="A51" s="7" t="s">
        <v>39</v>
      </c>
      <c r="B51" s="50" t="s">
        <v>38</v>
      </c>
      <c r="C51" s="48">
        <v>27</v>
      </c>
      <c r="D51" s="50">
        <v>18.5</v>
      </c>
      <c r="E51" s="50">
        <v>20.2</v>
      </c>
      <c r="F51" s="54">
        <v>9.1891891891891855E-2</v>
      </c>
      <c r="G51" s="55">
        <v>4.4621321755909316</v>
      </c>
      <c r="H51" s="55">
        <v>4.6330275229357794</v>
      </c>
      <c r="I51" s="56">
        <v>3.8299032977931829E-2</v>
      </c>
      <c r="J51" s="7" t="s">
        <v>115</v>
      </c>
      <c r="K51" s="6" t="s">
        <v>113</v>
      </c>
      <c r="L51" s="8" t="s">
        <v>210</v>
      </c>
      <c r="M51" s="7" t="s">
        <v>115</v>
      </c>
      <c r="N51" s="49" t="s">
        <v>113</v>
      </c>
      <c r="O51" s="48">
        <v>29</v>
      </c>
      <c r="P51" s="50">
        <v>11.75</v>
      </c>
      <c r="Q51" s="50">
        <v>20.8</v>
      </c>
      <c r="R51" s="54">
        <v>0.77021276595744692</v>
      </c>
      <c r="S51" s="55">
        <v>3.9323962516733606</v>
      </c>
      <c r="T51" s="55">
        <v>4.7832585949177879</v>
      </c>
      <c r="U51" s="56">
        <v>0.21637248354164668</v>
      </c>
    </row>
    <row r="52" spans="1:21" x14ac:dyDescent="0.25">
      <c r="A52" s="7" t="s">
        <v>134</v>
      </c>
      <c r="B52" s="49" t="s">
        <v>135</v>
      </c>
      <c r="C52" s="48">
        <v>11</v>
      </c>
      <c r="D52" s="50">
        <v>11.25</v>
      </c>
      <c r="E52" s="50">
        <v>15.4</v>
      </c>
      <c r="F52" s="54">
        <v>0.36888888888888893</v>
      </c>
      <c r="G52" s="55">
        <v>1.7037710131758292</v>
      </c>
      <c r="H52" s="55">
        <v>2.4582967515364351</v>
      </c>
      <c r="I52" s="56">
        <v>0.44285630670178494</v>
      </c>
      <c r="J52" s="7" t="s">
        <v>58</v>
      </c>
      <c r="K52" s="6" t="s">
        <v>57</v>
      </c>
      <c r="L52" s="8" t="s">
        <v>211</v>
      </c>
      <c r="M52" s="7" t="s">
        <v>58</v>
      </c>
      <c r="N52" s="49" t="s">
        <v>57</v>
      </c>
      <c r="O52" s="48">
        <v>10</v>
      </c>
      <c r="P52" s="50">
        <v>12.75</v>
      </c>
      <c r="Q52" s="50">
        <v>13.6</v>
      </c>
      <c r="R52" s="54">
        <v>6.6666666666666638E-2</v>
      </c>
      <c r="S52" s="55">
        <v>3.1618102913825172</v>
      </c>
      <c r="T52" s="55">
        <v>2.8009473792606325</v>
      </c>
      <c r="U52" s="56">
        <v>-0.11413174063776471</v>
      </c>
    </row>
    <row r="53" spans="1:21" x14ac:dyDescent="0.25">
      <c r="A53" s="5" t="s">
        <v>67</v>
      </c>
      <c r="B53" s="49" t="s">
        <v>68</v>
      </c>
      <c r="C53" s="48">
        <v>5</v>
      </c>
      <c r="D53" s="50">
        <v>4</v>
      </c>
      <c r="E53" s="50">
        <v>5.2</v>
      </c>
      <c r="F53" s="54">
        <v>0.30000000000000004</v>
      </c>
      <c r="G53" s="55">
        <v>0.55885434858539995</v>
      </c>
      <c r="H53" s="55">
        <v>0.58930190389845882</v>
      </c>
      <c r="I53" s="56">
        <v>5.4482094288304715E-2</v>
      </c>
      <c r="J53" s="7" t="s">
        <v>93</v>
      </c>
      <c r="K53" s="6" t="s">
        <v>92</v>
      </c>
      <c r="L53" s="8" t="s">
        <v>212</v>
      </c>
      <c r="M53" s="7" t="s">
        <v>93</v>
      </c>
      <c r="N53" s="49" t="s">
        <v>92</v>
      </c>
      <c r="O53" s="48">
        <v>118</v>
      </c>
      <c r="P53" s="50">
        <v>143.75</v>
      </c>
      <c r="Q53" s="50">
        <v>118.8</v>
      </c>
      <c r="R53" s="54">
        <v>-0.17356521739130437</v>
      </c>
      <c r="S53" s="55">
        <v>0.75575557156150919</v>
      </c>
      <c r="T53" s="55">
        <v>0.59798406885877153</v>
      </c>
      <c r="U53" s="56">
        <v>-0.2087599597535974</v>
      </c>
    </row>
    <row r="54" spans="1:21" x14ac:dyDescent="0.25">
      <c r="A54" s="7" t="s">
        <v>74</v>
      </c>
      <c r="B54" s="50" t="s">
        <v>75</v>
      </c>
      <c r="C54" s="48">
        <v>0</v>
      </c>
      <c r="D54" s="50">
        <v>1.25</v>
      </c>
      <c r="E54" s="50">
        <v>1</v>
      </c>
      <c r="F54" s="54">
        <v>-0.2</v>
      </c>
      <c r="G54" s="55">
        <v>0.93005952380952372</v>
      </c>
      <c r="H54" s="55">
        <v>0.72306579898770784</v>
      </c>
      <c r="I54" s="56">
        <v>-0.22255965292841645</v>
      </c>
      <c r="J54" s="5" t="s">
        <v>85</v>
      </c>
      <c r="K54" s="11" t="s">
        <v>86</v>
      </c>
      <c r="L54" s="72" t="s">
        <v>213</v>
      </c>
      <c r="M54" s="5" t="s">
        <v>85</v>
      </c>
      <c r="N54" s="53" t="s">
        <v>86</v>
      </c>
      <c r="O54" s="48">
        <v>12</v>
      </c>
      <c r="P54" s="50">
        <v>8.5</v>
      </c>
      <c r="Q54" s="50">
        <v>14</v>
      </c>
      <c r="R54" s="54">
        <v>0.6470588235294118</v>
      </c>
      <c r="S54" s="55">
        <v>1.913983337086242</v>
      </c>
      <c r="T54" s="55">
        <v>3.8251366120218577</v>
      </c>
      <c r="U54" s="56">
        <v>0.99852137576341982</v>
      </c>
    </row>
    <row r="55" spans="1:21" x14ac:dyDescent="0.25">
      <c r="A55" s="4" t="s">
        <v>6</v>
      </c>
      <c r="B55" s="51" t="s">
        <v>7</v>
      </c>
      <c r="C55" s="48">
        <v>6</v>
      </c>
      <c r="D55" s="50">
        <v>4.25</v>
      </c>
      <c r="E55" s="50">
        <v>6</v>
      </c>
      <c r="F55" s="54">
        <v>0.41176470588235292</v>
      </c>
      <c r="G55" s="55">
        <v>7.1851225697379544</v>
      </c>
      <c r="H55" s="55">
        <v>7.9522862823061624</v>
      </c>
      <c r="I55" s="56">
        <v>0.1067711378786106</v>
      </c>
      <c r="J55" s="7" t="s">
        <v>20</v>
      </c>
      <c r="K55" s="6" t="s">
        <v>17</v>
      </c>
      <c r="L55" s="8" t="s">
        <v>214</v>
      </c>
      <c r="M55" s="7" t="s">
        <v>20</v>
      </c>
      <c r="N55" s="49" t="s">
        <v>17</v>
      </c>
      <c r="O55" s="48">
        <v>9</v>
      </c>
      <c r="P55" s="50">
        <v>8.25</v>
      </c>
      <c r="Q55" s="50">
        <v>9</v>
      </c>
      <c r="R55" s="54">
        <v>9.0909090909090912E-2</v>
      </c>
      <c r="S55" s="55">
        <v>2.0928462709284625</v>
      </c>
      <c r="T55" s="55">
        <v>2.2304832713754648</v>
      </c>
      <c r="U55" s="56">
        <v>6.5765461304494885E-2</v>
      </c>
    </row>
    <row r="56" spans="1:21" x14ac:dyDescent="0.25">
      <c r="A56" s="7" t="s">
        <v>115</v>
      </c>
      <c r="B56" s="49" t="s">
        <v>113</v>
      </c>
      <c r="C56" s="48">
        <v>29</v>
      </c>
      <c r="D56" s="50">
        <v>11.75</v>
      </c>
      <c r="E56" s="50">
        <v>20.8</v>
      </c>
      <c r="F56" s="54">
        <v>0.77021276595744692</v>
      </c>
      <c r="G56" s="55">
        <v>3.9323962516733606</v>
      </c>
      <c r="H56" s="55">
        <v>4.7832585949177879</v>
      </c>
      <c r="I56" s="56">
        <v>0.21637248354164668</v>
      </c>
      <c r="J56" s="7" t="s">
        <v>97</v>
      </c>
      <c r="K56" s="6" t="s">
        <v>98</v>
      </c>
      <c r="L56" s="8" t="s">
        <v>215</v>
      </c>
      <c r="M56" s="7" t="s">
        <v>97</v>
      </c>
      <c r="N56" s="49" t="s">
        <v>98</v>
      </c>
      <c r="O56" s="48">
        <v>24</v>
      </c>
      <c r="P56" s="50">
        <v>13</v>
      </c>
      <c r="Q56" s="50">
        <v>20.399999999999999</v>
      </c>
      <c r="R56" s="54">
        <v>0.5692307692307691</v>
      </c>
      <c r="S56" s="55">
        <v>6.0254924681344146</v>
      </c>
      <c r="T56" s="55">
        <v>8.6185044359949305</v>
      </c>
      <c r="U56" s="56">
        <v>0.43034025543531257</v>
      </c>
    </row>
    <row r="57" spans="1:21" x14ac:dyDescent="0.25">
      <c r="A57" s="7" t="s">
        <v>58</v>
      </c>
      <c r="B57" s="49" t="s">
        <v>57</v>
      </c>
      <c r="C57" s="48">
        <v>10</v>
      </c>
      <c r="D57" s="50">
        <v>12.75</v>
      </c>
      <c r="E57" s="50">
        <v>13.6</v>
      </c>
      <c r="F57" s="54">
        <v>6.6666666666666638E-2</v>
      </c>
      <c r="G57" s="55">
        <v>3.1618102913825172</v>
      </c>
      <c r="H57" s="55">
        <v>2.8009473792606325</v>
      </c>
      <c r="I57" s="56">
        <v>-0.11413174063776471</v>
      </c>
      <c r="J57" s="5" t="s">
        <v>81</v>
      </c>
      <c r="K57" s="6" t="s">
        <v>82</v>
      </c>
      <c r="L57" s="8" t="s">
        <v>216</v>
      </c>
      <c r="M57" s="5" t="s">
        <v>81</v>
      </c>
      <c r="N57" s="49" t="s">
        <v>82</v>
      </c>
      <c r="O57" s="48">
        <v>6</v>
      </c>
      <c r="P57" s="50">
        <v>4.5</v>
      </c>
      <c r="Q57" s="50">
        <v>6.4</v>
      </c>
      <c r="R57" s="54">
        <v>0.42222222222222228</v>
      </c>
      <c r="S57" s="55">
        <v>1.7136329017517136</v>
      </c>
      <c r="T57" s="55">
        <v>2.2739385325990407</v>
      </c>
      <c r="U57" s="56">
        <v>0.326969463690018</v>
      </c>
    </row>
    <row r="58" spans="1:21" x14ac:dyDescent="0.25">
      <c r="A58" s="7" t="s">
        <v>93</v>
      </c>
      <c r="B58" s="49" t="s">
        <v>92</v>
      </c>
      <c r="C58" s="48">
        <v>118</v>
      </c>
      <c r="D58" s="50">
        <v>143.75</v>
      </c>
      <c r="E58" s="50">
        <v>118.8</v>
      </c>
      <c r="F58" s="54">
        <v>-0.17356521739130437</v>
      </c>
      <c r="G58" s="55">
        <v>0.75575557156150919</v>
      </c>
      <c r="H58" s="55">
        <v>0.59798406885877153</v>
      </c>
      <c r="I58" s="56">
        <v>-0.2087599597535974</v>
      </c>
      <c r="J58" s="7" t="s">
        <v>105</v>
      </c>
      <c r="K58" s="8" t="s">
        <v>104</v>
      </c>
      <c r="L58" s="8" t="s">
        <v>217</v>
      </c>
      <c r="M58" s="7" t="s">
        <v>105</v>
      </c>
      <c r="N58" s="50" t="s">
        <v>104</v>
      </c>
      <c r="O58" s="48">
        <v>28</v>
      </c>
      <c r="P58" s="50">
        <v>33.75</v>
      </c>
      <c r="Q58" s="50">
        <v>35</v>
      </c>
      <c r="R58" s="54">
        <v>3.7037037037037035E-2</v>
      </c>
      <c r="S58" s="55">
        <v>1.303013338995811</v>
      </c>
      <c r="T58" s="55">
        <v>1.1978507135767822</v>
      </c>
      <c r="U58" s="56">
        <v>-8.0707251623436255E-2</v>
      </c>
    </row>
    <row r="59" spans="1:21" x14ac:dyDescent="0.25">
      <c r="A59" s="5" t="s">
        <v>85</v>
      </c>
      <c r="B59" s="53" t="s">
        <v>86</v>
      </c>
      <c r="C59" s="48">
        <v>12</v>
      </c>
      <c r="D59" s="50">
        <v>8.5</v>
      </c>
      <c r="E59" s="50">
        <v>14</v>
      </c>
      <c r="F59" s="54">
        <v>0.6470588235294118</v>
      </c>
      <c r="G59" s="55">
        <v>1.913983337086242</v>
      </c>
      <c r="H59" s="55">
        <v>3.8251366120218577</v>
      </c>
      <c r="I59" s="56">
        <v>0.99852137576341982</v>
      </c>
      <c r="J59" s="7" t="s">
        <v>218</v>
      </c>
      <c r="K59" s="6" t="s">
        <v>12</v>
      </c>
      <c r="L59" s="8" t="s">
        <v>219</v>
      </c>
      <c r="M59" s="7" t="s">
        <v>218</v>
      </c>
      <c r="N59" s="49" t="s">
        <v>12</v>
      </c>
      <c r="O59" s="48">
        <v>81</v>
      </c>
      <c r="P59" s="50">
        <v>47.75</v>
      </c>
      <c r="Q59" s="50">
        <v>85.6</v>
      </c>
      <c r="R59" s="54">
        <v>0.79267015706806265</v>
      </c>
      <c r="S59" s="55">
        <v>7.8042003759091276</v>
      </c>
      <c r="T59" s="55">
        <v>13.915305210111354</v>
      </c>
      <c r="U59" s="56">
        <v>0.78305329692285497</v>
      </c>
    </row>
    <row r="60" spans="1:21" x14ac:dyDescent="0.25">
      <c r="A60" s="7" t="s">
        <v>20</v>
      </c>
      <c r="B60" s="49" t="s">
        <v>17</v>
      </c>
      <c r="C60" s="48">
        <v>9</v>
      </c>
      <c r="D60" s="50">
        <v>8.25</v>
      </c>
      <c r="E60" s="50">
        <v>9</v>
      </c>
      <c r="F60" s="54">
        <v>9.0909090909090912E-2</v>
      </c>
      <c r="G60" s="55">
        <v>2.0928462709284625</v>
      </c>
      <c r="H60" s="55">
        <v>2.2304832713754648</v>
      </c>
      <c r="I60" s="56">
        <v>6.5765461304494885E-2</v>
      </c>
      <c r="J60" s="10" t="s">
        <v>220</v>
      </c>
      <c r="K60" s="6" t="s">
        <v>64</v>
      </c>
      <c r="L60" s="8" t="s">
        <v>63</v>
      </c>
      <c r="M60" s="6" t="s">
        <v>220</v>
      </c>
      <c r="N60" s="49" t="s">
        <v>101</v>
      </c>
      <c r="O60" s="48">
        <v>16</v>
      </c>
      <c r="P60" s="50">
        <v>10.75</v>
      </c>
      <c r="Q60" s="50">
        <v>14.4</v>
      </c>
      <c r="R60" s="54">
        <v>0.33953488372093027</v>
      </c>
      <c r="S60" s="55">
        <v>1.2153759185980779</v>
      </c>
      <c r="T60" s="55">
        <v>5.6129409471837848</v>
      </c>
      <c r="U60" s="56">
        <v>3.6182755979386583</v>
      </c>
    </row>
    <row r="61" spans="1:21" x14ac:dyDescent="0.25">
      <c r="A61" s="7" t="s">
        <v>97</v>
      </c>
      <c r="B61" s="49" t="s">
        <v>98</v>
      </c>
      <c r="C61" s="48">
        <v>24</v>
      </c>
      <c r="D61" s="50">
        <v>13</v>
      </c>
      <c r="E61" s="50">
        <v>20.399999999999999</v>
      </c>
      <c r="F61" s="54">
        <v>0.5692307692307691</v>
      </c>
      <c r="G61" s="55">
        <v>6.0254924681344146</v>
      </c>
      <c r="H61" s="55">
        <v>8.6185044359949305</v>
      </c>
      <c r="I61" s="56">
        <v>0.43034025543531257</v>
      </c>
      <c r="J61" s="6" t="s">
        <v>220</v>
      </c>
      <c r="K61" s="6" t="s">
        <v>101</v>
      </c>
      <c r="L61" s="8" t="s">
        <v>221</v>
      </c>
      <c r="M61" s="10" t="s">
        <v>220</v>
      </c>
      <c r="N61" s="49" t="s">
        <v>64</v>
      </c>
      <c r="O61" s="48">
        <v>1</v>
      </c>
      <c r="P61" s="50">
        <v>1</v>
      </c>
      <c r="Q61" s="50">
        <v>1.4</v>
      </c>
      <c r="R61" s="54">
        <v>0.39999999999999991</v>
      </c>
      <c r="S61" s="55">
        <v>0.45724737082761774</v>
      </c>
      <c r="T61" s="55">
        <v>0.1357180941301924</v>
      </c>
      <c r="U61" s="56">
        <v>-0.70318452813726928</v>
      </c>
    </row>
    <row r="62" spans="1:21" x14ac:dyDescent="0.25">
      <c r="A62" s="5" t="s">
        <v>81</v>
      </c>
      <c r="B62" s="49" t="s">
        <v>82</v>
      </c>
      <c r="C62" s="48">
        <v>6</v>
      </c>
      <c r="D62" s="50">
        <v>4.5</v>
      </c>
      <c r="E62" s="50">
        <v>6.4</v>
      </c>
      <c r="F62" s="54">
        <v>0.42222222222222228</v>
      </c>
      <c r="G62" s="55">
        <v>1.7136329017517136</v>
      </c>
      <c r="H62" s="55">
        <v>2.2739385325990407</v>
      </c>
      <c r="I62" s="56">
        <v>0.326969463690018</v>
      </c>
      <c r="J62" s="7" t="s">
        <v>106</v>
      </c>
      <c r="K62" s="6" t="s">
        <v>107</v>
      </c>
      <c r="L62" s="8" t="s">
        <v>222</v>
      </c>
      <c r="M62" s="7" t="s">
        <v>106</v>
      </c>
      <c r="N62" s="49" t="s">
        <v>107</v>
      </c>
      <c r="O62" s="48">
        <v>2</v>
      </c>
      <c r="P62" s="50">
        <v>2.75</v>
      </c>
      <c r="Q62" s="50">
        <v>2.6</v>
      </c>
      <c r="R62" s="54">
        <v>-5.4545454545454515E-2</v>
      </c>
      <c r="S62" s="55">
        <v>0.67767373090192218</v>
      </c>
      <c r="T62" s="55">
        <v>0.69167331737164139</v>
      </c>
      <c r="U62" s="56">
        <v>2.0658298870589301E-2</v>
      </c>
    </row>
    <row r="63" spans="1:21" x14ac:dyDescent="0.25">
      <c r="A63" s="7" t="s">
        <v>105</v>
      </c>
      <c r="B63" s="50" t="s">
        <v>104</v>
      </c>
      <c r="C63" s="48">
        <v>28</v>
      </c>
      <c r="D63" s="50">
        <v>33.75</v>
      </c>
      <c r="E63" s="50">
        <v>35</v>
      </c>
      <c r="F63" s="54">
        <v>3.7037037037037035E-2</v>
      </c>
      <c r="G63" s="55">
        <v>1.303013338995811</v>
      </c>
      <c r="H63" s="55">
        <v>1.1978507135767822</v>
      </c>
      <c r="I63" s="56">
        <v>-8.0707251623436255E-2</v>
      </c>
      <c r="J63" s="5" t="s">
        <v>78</v>
      </c>
      <c r="K63" s="6" t="s">
        <v>77</v>
      </c>
      <c r="L63" s="8" t="s">
        <v>223</v>
      </c>
      <c r="M63" s="5" t="s">
        <v>78</v>
      </c>
      <c r="N63" s="49" t="s">
        <v>77</v>
      </c>
      <c r="O63" s="48">
        <v>12</v>
      </c>
      <c r="P63" s="50">
        <v>7.75</v>
      </c>
      <c r="Q63" s="50">
        <v>9</v>
      </c>
      <c r="R63" s="54">
        <v>0.16129032258064516</v>
      </c>
      <c r="S63" s="55">
        <v>3.7952987267384919</v>
      </c>
      <c r="T63" s="55">
        <v>4.6236835345491905</v>
      </c>
      <c r="U63" s="56">
        <v>0.2182660358128318</v>
      </c>
    </row>
    <row r="64" spans="1:21" x14ac:dyDescent="0.25">
      <c r="A64" s="7" t="s">
        <v>14</v>
      </c>
      <c r="B64" s="49" t="s">
        <v>12</v>
      </c>
      <c r="C64" s="48">
        <v>81</v>
      </c>
      <c r="D64" s="50">
        <v>47.75</v>
      </c>
      <c r="E64" s="50">
        <v>85.6</v>
      </c>
      <c r="F64" s="54">
        <v>0.79267015706806265</v>
      </c>
      <c r="G64" s="55">
        <v>7.8042003759091276</v>
      </c>
      <c r="H64" s="55">
        <v>13.915305210111354</v>
      </c>
      <c r="I64" s="56">
        <v>0.78305329692285497</v>
      </c>
      <c r="J64" s="8" t="s">
        <v>21</v>
      </c>
      <c r="K64" s="8" t="s">
        <v>17</v>
      </c>
      <c r="L64" s="8" t="s">
        <v>224</v>
      </c>
      <c r="M64" s="8" t="s">
        <v>21</v>
      </c>
      <c r="N64" s="50" t="s">
        <v>17</v>
      </c>
      <c r="O64" s="48">
        <v>17</v>
      </c>
      <c r="P64" s="50">
        <v>11.5</v>
      </c>
      <c r="Q64" s="50">
        <v>16.600000000000001</v>
      </c>
      <c r="R64" s="54">
        <v>0.44347826086956532</v>
      </c>
      <c r="S64" s="55">
        <v>3.6694320357370769</v>
      </c>
      <c r="T64" s="55">
        <v>5.1608891652417235</v>
      </c>
      <c r="U64" s="56">
        <v>0.40645449077109241</v>
      </c>
    </row>
    <row r="65" spans="1:21" x14ac:dyDescent="0.25">
      <c r="A65" s="7" t="s">
        <v>103</v>
      </c>
      <c r="B65" s="49" t="s">
        <v>104</v>
      </c>
      <c r="C65" s="48">
        <v>9</v>
      </c>
      <c r="D65" s="50">
        <v>3.25</v>
      </c>
      <c r="E65" s="50">
        <v>6</v>
      </c>
      <c r="F65" s="54">
        <v>0.84615384615384615</v>
      </c>
      <c r="G65" s="55">
        <v>0.41557445176139635</v>
      </c>
      <c r="H65" s="55">
        <v>0.73010464833292765</v>
      </c>
      <c r="I65" s="56">
        <v>0.75685643147312631</v>
      </c>
      <c r="J65" s="7" t="s">
        <v>124</v>
      </c>
      <c r="K65" s="6" t="s">
        <v>125</v>
      </c>
      <c r="L65" s="8" t="s">
        <v>225</v>
      </c>
      <c r="M65" s="7" t="s">
        <v>124</v>
      </c>
      <c r="N65" s="49" t="s">
        <v>125</v>
      </c>
      <c r="O65" s="48">
        <v>6</v>
      </c>
      <c r="P65" s="50">
        <v>5</v>
      </c>
      <c r="Q65" s="50">
        <v>5.2</v>
      </c>
      <c r="R65" s="54">
        <v>4.0000000000000036E-2</v>
      </c>
      <c r="S65" s="55">
        <v>1.8917896329928112</v>
      </c>
      <c r="T65" s="55">
        <v>1.8377805265948048</v>
      </c>
      <c r="U65" s="56">
        <v>-2.8549213641986173E-2</v>
      </c>
    </row>
    <row r="66" spans="1:21" x14ac:dyDescent="0.25">
      <c r="A66" s="6" t="s">
        <v>102</v>
      </c>
      <c r="B66" s="49" t="s">
        <v>101</v>
      </c>
      <c r="C66" s="48">
        <v>16</v>
      </c>
      <c r="D66" s="50">
        <v>10.75</v>
      </c>
      <c r="E66" s="50">
        <v>14.4</v>
      </c>
      <c r="F66" s="54">
        <v>0.33953488372093027</v>
      </c>
      <c r="G66" s="55">
        <v>1.2153759185980779</v>
      </c>
      <c r="H66" s="55">
        <v>5.6129409471837848</v>
      </c>
      <c r="I66" s="56">
        <v>3.6182755979386583</v>
      </c>
      <c r="J66" s="7" t="s">
        <v>123</v>
      </c>
      <c r="K66" s="6" t="s">
        <v>160</v>
      </c>
      <c r="L66" s="8" t="s">
        <v>226</v>
      </c>
      <c r="M66" s="7" t="s">
        <v>123</v>
      </c>
      <c r="N66" s="51" t="s">
        <v>117</v>
      </c>
      <c r="O66" s="48">
        <v>58</v>
      </c>
      <c r="P66" s="50">
        <v>41.5</v>
      </c>
      <c r="Q66" s="50">
        <v>51.2</v>
      </c>
      <c r="R66" s="54">
        <v>0.23373493975903623</v>
      </c>
      <c r="S66" s="55">
        <v>6.9543359865940513</v>
      </c>
      <c r="T66" s="55">
        <v>8.3886294748914558</v>
      </c>
      <c r="U66" s="56">
        <v>0.20624449135939185</v>
      </c>
    </row>
    <row r="67" spans="1:21" x14ac:dyDescent="0.25">
      <c r="A67" s="10" t="s">
        <v>63</v>
      </c>
      <c r="B67" s="49" t="s">
        <v>64</v>
      </c>
      <c r="C67" s="48">
        <v>1</v>
      </c>
      <c r="D67" s="50">
        <v>1</v>
      </c>
      <c r="E67" s="50">
        <v>1.4</v>
      </c>
      <c r="F67" s="54">
        <v>0.39999999999999991</v>
      </c>
      <c r="G67" s="55">
        <v>0.45724737082761774</v>
      </c>
      <c r="H67" s="55">
        <v>0.1357180941301924</v>
      </c>
      <c r="I67" s="56">
        <v>-0.70318452813726928</v>
      </c>
      <c r="J67" s="5" t="s">
        <v>22</v>
      </c>
      <c r="K67" s="6" t="s">
        <v>17</v>
      </c>
      <c r="L67" s="8" t="s">
        <v>227</v>
      </c>
      <c r="M67" s="5" t="s">
        <v>22</v>
      </c>
      <c r="N67" s="49" t="s">
        <v>17</v>
      </c>
      <c r="O67" s="48">
        <v>41</v>
      </c>
      <c r="P67" s="50">
        <v>26.25</v>
      </c>
      <c r="Q67" s="50">
        <v>37.6</v>
      </c>
      <c r="R67" s="54">
        <v>0.43238095238095242</v>
      </c>
      <c r="S67" s="55">
        <v>2.6501766784452299</v>
      </c>
      <c r="T67" s="55">
        <v>3.3616450603486809</v>
      </c>
      <c r="U67" s="56">
        <v>0.26846073610490218</v>
      </c>
    </row>
    <row r="68" spans="1:21" x14ac:dyDescent="0.25">
      <c r="A68" s="7" t="s">
        <v>106</v>
      </c>
      <c r="B68" s="49" t="s">
        <v>107</v>
      </c>
      <c r="C68" s="48">
        <v>2</v>
      </c>
      <c r="D68" s="50">
        <v>2.75</v>
      </c>
      <c r="E68" s="50">
        <v>2.6</v>
      </c>
      <c r="F68" s="54">
        <v>-5.4545454545454515E-2</v>
      </c>
      <c r="G68" s="55">
        <v>0.67767373090192218</v>
      </c>
      <c r="H68" s="55">
        <v>0.69167331737164139</v>
      </c>
      <c r="I68" s="56">
        <v>2.0658298870589301E-2</v>
      </c>
      <c r="J68" s="7" t="s">
        <v>23</v>
      </c>
      <c r="K68" s="8" t="s">
        <v>17</v>
      </c>
      <c r="L68" s="8" t="s">
        <v>228</v>
      </c>
      <c r="M68" s="7" t="s">
        <v>23</v>
      </c>
      <c r="N68" s="50" t="s">
        <v>17</v>
      </c>
      <c r="O68" s="48">
        <v>18</v>
      </c>
      <c r="P68" s="50">
        <v>17</v>
      </c>
      <c r="Q68" s="50">
        <v>18</v>
      </c>
      <c r="R68" s="54">
        <v>5.8823529411764705E-2</v>
      </c>
      <c r="S68" s="55">
        <v>0.72634052552873318</v>
      </c>
      <c r="T68" s="55">
        <v>0.59707433575480151</v>
      </c>
      <c r="U68" s="56">
        <v>-0.17796912774463947</v>
      </c>
    </row>
    <row r="69" spans="1:21" x14ac:dyDescent="0.25">
      <c r="A69" s="5" t="s">
        <v>78</v>
      </c>
      <c r="B69" s="49" t="s">
        <v>77</v>
      </c>
      <c r="C69" s="48">
        <v>12</v>
      </c>
      <c r="D69" s="50">
        <v>7.75</v>
      </c>
      <c r="E69" s="50">
        <v>9</v>
      </c>
      <c r="F69" s="54">
        <v>0.16129032258064516</v>
      </c>
      <c r="G69" s="55">
        <v>3.7952987267384919</v>
      </c>
      <c r="H69" s="55">
        <v>4.6236835345491905</v>
      </c>
      <c r="I69" s="56">
        <v>0.2182660358128318</v>
      </c>
      <c r="J69" s="7" t="s">
        <v>24</v>
      </c>
      <c r="K69" s="6" t="s">
        <v>17</v>
      </c>
      <c r="L69" s="8" t="s">
        <v>229</v>
      </c>
      <c r="M69" s="7" t="s">
        <v>24</v>
      </c>
      <c r="N69" s="49" t="s">
        <v>17</v>
      </c>
      <c r="O69" s="48">
        <v>29</v>
      </c>
      <c r="P69" s="50">
        <v>18.75</v>
      </c>
      <c r="Q69" s="50">
        <v>22.4</v>
      </c>
      <c r="R69" s="54">
        <v>0.1946666666666666</v>
      </c>
      <c r="S69" s="55">
        <v>5.1285557986870893</v>
      </c>
      <c r="T69" s="55">
        <v>4.7801963294921039</v>
      </c>
      <c r="U69" s="56">
        <v>-6.7925451700099559E-2</v>
      </c>
    </row>
    <row r="70" spans="1:21" x14ac:dyDescent="0.25">
      <c r="A70" s="8" t="s">
        <v>21</v>
      </c>
      <c r="B70" s="50" t="s">
        <v>17</v>
      </c>
      <c r="C70" s="48">
        <v>17</v>
      </c>
      <c r="D70" s="50">
        <v>11.5</v>
      </c>
      <c r="E70" s="50">
        <v>16.600000000000001</v>
      </c>
      <c r="F70" s="54">
        <v>0.44347826086956532</v>
      </c>
      <c r="G70" s="55">
        <v>3.6694320357370769</v>
      </c>
      <c r="H70" s="55">
        <v>5.1608891652417235</v>
      </c>
      <c r="I70" s="56">
        <v>0.40645449077109241</v>
      </c>
      <c r="J70" s="7" t="s">
        <v>133</v>
      </c>
      <c r="K70" s="6" t="s">
        <v>131</v>
      </c>
      <c r="L70" s="8" t="s">
        <v>230</v>
      </c>
      <c r="M70" s="7" t="s">
        <v>133</v>
      </c>
      <c r="N70" s="49" t="s">
        <v>131</v>
      </c>
      <c r="O70" s="48">
        <v>13</v>
      </c>
      <c r="P70" s="50">
        <v>6.75</v>
      </c>
      <c r="Q70" s="50">
        <v>9.1999999999999993</v>
      </c>
      <c r="R70" s="54">
        <v>0.36296296296296288</v>
      </c>
      <c r="S70" s="55">
        <v>0.40024904384950638</v>
      </c>
      <c r="T70" s="55">
        <v>0.3770646337964671</v>
      </c>
      <c r="U70" s="56">
        <v>-5.7924960494737922E-2</v>
      </c>
    </row>
    <row r="71" spans="1:21" x14ac:dyDescent="0.25">
      <c r="A71" s="7" t="s">
        <v>124</v>
      </c>
      <c r="B71" s="49" t="s">
        <v>125</v>
      </c>
      <c r="C71" s="48">
        <v>6</v>
      </c>
      <c r="D71" s="50">
        <v>5</v>
      </c>
      <c r="E71" s="50">
        <v>5.2</v>
      </c>
      <c r="F71" s="54">
        <v>4.0000000000000036E-2</v>
      </c>
      <c r="G71" s="55">
        <v>1.8917896329928112</v>
      </c>
      <c r="H71" s="55">
        <v>1.8377805265948048</v>
      </c>
      <c r="I71" s="56">
        <v>-2.8549213641986173E-2</v>
      </c>
      <c r="J71" s="7" t="s">
        <v>110</v>
      </c>
      <c r="K71" s="6" t="s">
        <v>111</v>
      </c>
      <c r="L71" s="8" t="s">
        <v>231</v>
      </c>
      <c r="M71" s="7" t="s">
        <v>110</v>
      </c>
      <c r="N71" s="49" t="s">
        <v>111</v>
      </c>
      <c r="O71" s="48">
        <v>1</v>
      </c>
      <c r="P71" s="50">
        <v>1.5</v>
      </c>
      <c r="Q71" s="50">
        <v>0.6</v>
      </c>
      <c r="R71" s="54">
        <v>-0.6</v>
      </c>
      <c r="S71" s="55">
        <v>1.6939582156973463</v>
      </c>
      <c r="T71" s="55">
        <v>0.63224446786090616</v>
      </c>
      <c r="U71" s="56">
        <v>-0.62676501580611166</v>
      </c>
    </row>
    <row r="72" spans="1:21" x14ac:dyDescent="0.25">
      <c r="A72" s="7" t="s">
        <v>123</v>
      </c>
      <c r="B72" s="51" t="s">
        <v>117</v>
      </c>
      <c r="C72" s="48">
        <v>58</v>
      </c>
      <c r="D72" s="50">
        <v>41.5</v>
      </c>
      <c r="E72" s="50">
        <v>51.2</v>
      </c>
      <c r="F72" s="54">
        <v>0.23373493975903623</v>
      </c>
      <c r="G72" s="55">
        <v>6.9543359865940513</v>
      </c>
      <c r="H72" s="55">
        <v>8.3886294748914558</v>
      </c>
      <c r="I72" s="56">
        <v>0.20624449135939185</v>
      </c>
      <c r="J72" s="7" t="s">
        <v>15</v>
      </c>
      <c r="K72" s="8" t="s">
        <v>12</v>
      </c>
      <c r="L72" s="8" t="s">
        <v>232</v>
      </c>
      <c r="M72" s="7" t="s">
        <v>15</v>
      </c>
      <c r="N72" s="50" t="s">
        <v>12</v>
      </c>
      <c r="O72" s="48">
        <v>41</v>
      </c>
      <c r="P72" s="50">
        <v>15.25</v>
      </c>
      <c r="Q72" s="50">
        <v>23.4</v>
      </c>
      <c r="R72" s="54">
        <v>0.53442622950819663</v>
      </c>
      <c r="S72" s="55">
        <v>4.1428959521869055</v>
      </c>
      <c r="T72" s="55">
        <v>6.1120543293718166</v>
      </c>
      <c r="U72" s="56">
        <v>0.4753096384536169</v>
      </c>
    </row>
    <row r="73" spans="1:21" x14ac:dyDescent="0.25">
      <c r="A73" s="5" t="s">
        <v>22</v>
      </c>
      <c r="B73" s="49" t="s">
        <v>17</v>
      </c>
      <c r="C73" s="48">
        <v>41</v>
      </c>
      <c r="D73" s="50">
        <v>26.25</v>
      </c>
      <c r="E73" s="50">
        <v>37.6</v>
      </c>
      <c r="F73" s="54">
        <v>0.43238095238095242</v>
      </c>
      <c r="G73" s="55">
        <v>2.6501766784452299</v>
      </c>
      <c r="H73" s="55">
        <v>3.3616450603486809</v>
      </c>
      <c r="I73" s="56">
        <v>0.26846073610490218</v>
      </c>
      <c r="J73" s="7" t="s">
        <v>99</v>
      </c>
      <c r="K73" s="6" t="s">
        <v>98</v>
      </c>
      <c r="L73" s="8" t="s">
        <v>233</v>
      </c>
      <c r="M73" s="7" t="s">
        <v>99</v>
      </c>
      <c r="N73" s="49" t="s">
        <v>98</v>
      </c>
      <c r="O73" s="48">
        <v>16</v>
      </c>
      <c r="P73" s="50">
        <v>9</v>
      </c>
      <c r="Q73" s="50">
        <v>14.4</v>
      </c>
      <c r="R73" s="54">
        <v>0.60000000000000009</v>
      </c>
      <c r="S73" s="55">
        <v>5.1296665716728418</v>
      </c>
      <c r="T73" s="55">
        <v>8.3285135916714879</v>
      </c>
      <c r="U73" s="56">
        <v>0.62359745517640264</v>
      </c>
    </row>
    <row r="74" spans="1:21" x14ac:dyDescent="0.25">
      <c r="A74" s="7" t="s">
        <v>23</v>
      </c>
      <c r="B74" s="50" t="s">
        <v>17</v>
      </c>
      <c r="C74" s="48">
        <v>18</v>
      </c>
      <c r="D74" s="50">
        <v>17</v>
      </c>
      <c r="E74" s="50">
        <v>18</v>
      </c>
      <c r="F74" s="54">
        <v>5.8823529411764705E-2</v>
      </c>
      <c r="G74" s="55">
        <v>0.72634052552873318</v>
      </c>
      <c r="H74" s="55">
        <v>0.59707433575480151</v>
      </c>
      <c r="I74" s="56">
        <v>-0.17796912774463947</v>
      </c>
      <c r="J74" s="7" t="s">
        <v>126</v>
      </c>
      <c r="K74" s="6" t="s">
        <v>127</v>
      </c>
      <c r="L74" s="8" t="s">
        <v>234</v>
      </c>
      <c r="M74" s="7" t="s">
        <v>126</v>
      </c>
      <c r="N74" s="49" t="s">
        <v>127</v>
      </c>
      <c r="O74" s="48">
        <v>2</v>
      </c>
      <c r="P74" s="50">
        <v>3.25</v>
      </c>
      <c r="Q74" s="50">
        <v>2.6</v>
      </c>
      <c r="R74" s="54">
        <v>-0.19999999999999998</v>
      </c>
      <c r="S74" s="55">
        <v>1.0994587280108254</v>
      </c>
      <c r="T74" s="55">
        <v>0.88465464443688324</v>
      </c>
      <c r="U74" s="56">
        <v>-0.19537257570602251</v>
      </c>
    </row>
    <row r="75" spans="1:21" x14ac:dyDescent="0.25">
      <c r="A75" s="7" t="s">
        <v>24</v>
      </c>
      <c r="B75" s="49" t="s">
        <v>17</v>
      </c>
      <c r="C75" s="48">
        <v>29</v>
      </c>
      <c r="D75" s="50">
        <v>18.75</v>
      </c>
      <c r="E75" s="50">
        <v>22.4</v>
      </c>
      <c r="F75" s="54">
        <v>0.1946666666666666</v>
      </c>
      <c r="G75" s="55">
        <v>5.1285557986870893</v>
      </c>
      <c r="H75" s="55">
        <v>4.7801963294921039</v>
      </c>
      <c r="I75" s="56">
        <v>-6.7925451700099559E-2</v>
      </c>
      <c r="J75" s="7" t="s">
        <v>235</v>
      </c>
      <c r="K75" s="6" t="s">
        <v>34</v>
      </c>
      <c r="L75" s="8" t="s">
        <v>236</v>
      </c>
      <c r="M75" s="7" t="s">
        <v>33</v>
      </c>
      <c r="N75" s="49" t="s">
        <v>34</v>
      </c>
      <c r="O75" s="48">
        <v>9</v>
      </c>
      <c r="P75" s="50">
        <v>8.25</v>
      </c>
      <c r="Q75" s="50">
        <v>10.4</v>
      </c>
      <c r="R75" s="54">
        <v>0.26060606060606067</v>
      </c>
      <c r="S75" s="55">
        <v>0.41230415552612504</v>
      </c>
      <c r="T75" s="55">
        <v>0.4161997758924284</v>
      </c>
      <c r="U75" s="56">
        <v>9.448414026611781E-3</v>
      </c>
    </row>
    <row r="76" spans="1:21" x14ac:dyDescent="0.25">
      <c r="A76" s="7" t="s">
        <v>133</v>
      </c>
      <c r="B76" s="49" t="s">
        <v>131</v>
      </c>
      <c r="C76" s="48">
        <v>13</v>
      </c>
      <c r="D76" s="50">
        <v>6.75</v>
      </c>
      <c r="E76" s="50">
        <v>9.1999999999999993</v>
      </c>
      <c r="F76" s="54">
        <v>0.36296296296296288</v>
      </c>
      <c r="G76" s="55">
        <v>0.40024904384950638</v>
      </c>
      <c r="H76" s="55">
        <v>0.3770646337964671</v>
      </c>
      <c r="I76" s="56">
        <v>-5.7924960494737922E-2</v>
      </c>
      <c r="J76" s="7" t="s">
        <v>52</v>
      </c>
      <c r="K76" s="8" t="s">
        <v>53</v>
      </c>
      <c r="L76" s="8" t="s">
        <v>237</v>
      </c>
      <c r="M76" s="7" t="s">
        <v>52</v>
      </c>
      <c r="N76" s="50" t="s">
        <v>53</v>
      </c>
      <c r="O76" s="48">
        <v>3</v>
      </c>
      <c r="P76" s="50">
        <v>4.25</v>
      </c>
      <c r="Q76" s="50">
        <v>5.6</v>
      </c>
      <c r="R76" s="54">
        <v>0.31764705882352934</v>
      </c>
      <c r="S76" s="55">
        <v>3.6124096897577562</v>
      </c>
      <c r="T76" s="55">
        <v>3.9133473095737243</v>
      </c>
      <c r="U76" s="56">
        <v>8.3306614050232111E-2</v>
      </c>
    </row>
    <row r="77" spans="1:21" x14ac:dyDescent="0.25">
      <c r="A77" s="7" t="s">
        <v>110</v>
      </c>
      <c r="B77" s="49" t="s">
        <v>111</v>
      </c>
      <c r="C77" s="48">
        <v>1</v>
      </c>
      <c r="D77" s="50">
        <v>1.5</v>
      </c>
      <c r="E77" s="50">
        <v>0.6</v>
      </c>
      <c r="F77" s="54">
        <v>-0.6</v>
      </c>
      <c r="G77" s="55">
        <v>1.6939582156973463</v>
      </c>
      <c r="H77" s="55">
        <v>0.63224446786090616</v>
      </c>
      <c r="I77" s="56">
        <v>-0.62676501580611166</v>
      </c>
      <c r="J77" s="9" t="s">
        <v>35</v>
      </c>
      <c r="K77" s="6" t="s">
        <v>36</v>
      </c>
      <c r="L77" s="8" t="s">
        <v>238</v>
      </c>
      <c r="M77" s="9" t="s">
        <v>35</v>
      </c>
      <c r="N77" s="49" t="s">
        <v>36</v>
      </c>
      <c r="O77" s="48">
        <v>1</v>
      </c>
      <c r="P77" s="50">
        <v>1.75</v>
      </c>
      <c r="Q77" s="50">
        <v>1.8</v>
      </c>
      <c r="R77" s="54">
        <v>2.8571428571428598E-2</v>
      </c>
      <c r="S77" s="55">
        <v>1.7650025214321734</v>
      </c>
      <c r="T77" s="55">
        <v>1.5611448395490024</v>
      </c>
      <c r="U77" s="56">
        <v>-0.11549993804980803</v>
      </c>
    </row>
    <row r="78" spans="1:21" x14ac:dyDescent="0.25">
      <c r="A78" s="7" t="s">
        <v>132</v>
      </c>
      <c r="B78" s="49" t="s">
        <v>131</v>
      </c>
      <c r="C78" s="48">
        <v>2</v>
      </c>
      <c r="D78" s="50">
        <v>3.25</v>
      </c>
      <c r="E78" s="50">
        <v>3.6</v>
      </c>
      <c r="F78" s="54">
        <v>0.10769230769230773</v>
      </c>
      <c r="G78" s="55">
        <v>1.8900843268391974</v>
      </c>
      <c r="H78" s="55">
        <v>2.1339656194427983</v>
      </c>
      <c r="I78" s="56">
        <v>0.12903196388673593</v>
      </c>
      <c r="M78" s="57"/>
      <c r="N78" s="58"/>
      <c r="O78" s="58"/>
      <c r="P78" s="58"/>
      <c r="Q78" s="58"/>
      <c r="R78" s="59"/>
      <c r="S78" s="58"/>
      <c r="T78" s="58"/>
      <c r="U78" s="60"/>
    </row>
    <row r="79" spans="1:21" x14ac:dyDescent="0.25">
      <c r="A79" s="2" t="s">
        <v>69</v>
      </c>
      <c r="B79" s="51" t="s">
        <v>70</v>
      </c>
      <c r="C79" s="48">
        <v>16</v>
      </c>
      <c r="D79" s="50">
        <v>10</v>
      </c>
      <c r="E79" s="50">
        <v>15.8</v>
      </c>
      <c r="F79" s="54">
        <v>0.58000000000000007</v>
      </c>
      <c r="G79" s="55">
        <v>3.116235587410408</v>
      </c>
      <c r="H79" s="55">
        <v>4.3913285158421349</v>
      </c>
      <c r="I79" s="56">
        <v>0.40917732073374119</v>
      </c>
      <c r="M79" s="57"/>
      <c r="N79" s="58"/>
      <c r="O79" s="58"/>
      <c r="P79" s="58"/>
      <c r="Q79" s="58"/>
      <c r="R79" s="59"/>
      <c r="S79" s="58"/>
      <c r="T79" s="58"/>
      <c r="U79" s="60"/>
    </row>
    <row r="80" spans="1:21" x14ac:dyDescent="0.25">
      <c r="A80" s="7" t="s">
        <v>15</v>
      </c>
      <c r="B80" s="50" t="s">
        <v>12</v>
      </c>
      <c r="C80" s="48">
        <v>41</v>
      </c>
      <c r="D80" s="50">
        <v>15.25</v>
      </c>
      <c r="E80" s="50">
        <v>23.4</v>
      </c>
      <c r="F80" s="54">
        <v>0.53442622950819663</v>
      </c>
      <c r="G80" s="55">
        <v>4.1428959521869055</v>
      </c>
      <c r="H80" s="55">
        <v>6.1120543293718166</v>
      </c>
      <c r="I80" s="56">
        <v>0.4753096384536169</v>
      </c>
      <c r="M80" s="57"/>
      <c r="N80" s="58"/>
      <c r="O80" s="58"/>
      <c r="P80" s="58"/>
      <c r="Q80" s="58"/>
      <c r="R80" s="59"/>
      <c r="S80" s="58"/>
      <c r="T80" s="58"/>
      <c r="U80" s="60"/>
    </row>
    <row r="81" spans="1:21" x14ac:dyDescent="0.25">
      <c r="A81" s="7" t="s">
        <v>99</v>
      </c>
      <c r="B81" s="49" t="s">
        <v>98</v>
      </c>
      <c r="C81" s="48">
        <v>16</v>
      </c>
      <c r="D81" s="50">
        <v>9</v>
      </c>
      <c r="E81" s="50">
        <v>14.4</v>
      </c>
      <c r="F81" s="54">
        <v>0.60000000000000009</v>
      </c>
      <c r="G81" s="55">
        <v>5.1296665716728418</v>
      </c>
      <c r="H81" s="55">
        <v>8.3285135916714879</v>
      </c>
      <c r="I81" s="56">
        <v>0.62359745517640264</v>
      </c>
      <c r="M81" s="57"/>
      <c r="N81" s="58"/>
      <c r="O81" s="58"/>
      <c r="P81" s="58"/>
      <c r="Q81" s="58"/>
      <c r="R81" s="59"/>
      <c r="S81" s="58"/>
      <c r="T81" s="58"/>
      <c r="U81" s="60"/>
    </row>
    <row r="82" spans="1:21" x14ac:dyDescent="0.25">
      <c r="A82" s="7" t="s">
        <v>126</v>
      </c>
      <c r="B82" s="49" t="s">
        <v>127</v>
      </c>
      <c r="C82" s="48">
        <v>2</v>
      </c>
      <c r="D82" s="50">
        <v>3.25</v>
      </c>
      <c r="E82" s="50">
        <v>2.6</v>
      </c>
      <c r="F82" s="54">
        <v>-0.19999999999999998</v>
      </c>
      <c r="G82" s="55">
        <v>1.0994587280108254</v>
      </c>
      <c r="H82" s="55">
        <v>0.88465464443688324</v>
      </c>
      <c r="I82" s="56">
        <v>-0.19537257570602251</v>
      </c>
      <c r="M82" s="57"/>
      <c r="N82" s="58"/>
      <c r="O82" s="58"/>
      <c r="P82" s="58"/>
      <c r="Q82" s="58"/>
      <c r="R82" s="59"/>
      <c r="S82" s="58"/>
      <c r="T82" s="58"/>
      <c r="U82" s="60"/>
    </row>
    <row r="83" spans="1:21" x14ac:dyDescent="0.25">
      <c r="A83" s="7" t="s">
        <v>33</v>
      </c>
      <c r="B83" s="49" t="s">
        <v>34</v>
      </c>
      <c r="C83" s="48">
        <v>9</v>
      </c>
      <c r="D83" s="50">
        <v>8.25</v>
      </c>
      <c r="E83" s="50">
        <v>10.4</v>
      </c>
      <c r="F83" s="54">
        <v>0.26060606060606067</v>
      </c>
      <c r="G83" s="55">
        <v>0.41230415552612504</v>
      </c>
      <c r="H83" s="55">
        <v>0.4161997758924284</v>
      </c>
      <c r="I83" s="56">
        <v>9.448414026611781E-3</v>
      </c>
      <c r="M83" s="57"/>
      <c r="N83" s="58"/>
      <c r="O83" s="58"/>
      <c r="P83" s="58"/>
      <c r="Q83" s="58"/>
      <c r="R83" s="59"/>
      <c r="S83" s="58"/>
      <c r="T83" s="58"/>
      <c r="U83" s="60"/>
    </row>
    <row r="84" spans="1:21" x14ac:dyDescent="0.25">
      <c r="A84" s="7" t="s">
        <v>52</v>
      </c>
      <c r="B84" s="50" t="s">
        <v>53</v>
      </c>
      <c r="C84" s="48">
        <v>3</v>
      </c>
      <c r="D84" s="50">
        <v>4.25</v>
      </c>
      <c r="E84" s="50">
        <v>5.6</v>
      </c>
      <c r="F84" s="54">
        <v>0.31764705882352934</v>
      </c>
      <c r="G84" s="55">
        <v>3.6124096897577562</v>
      </c>
      <c r="H84" s="55">
        <v>3.9133473095737243</v>
      </c>
      <c r="I84" s="56">
        <v>8.3306614050232111E-2</v>
      </c>
      <c r="M84" s="57"/>
      <c r="N84" s="58"/>
      <c r="O84" s="58"/>
      <c r="P84" s="58"/>
      <c r="Q84" s="58"/>
      <c r="R84" s="59"/>
      <c r="S84" s="58"/>
      <c r="T84" s="58"/>
      <c r="U84" s="60"/>
    </row>
    <row r="85" spans="1:21" x14ac:dyDescent="0.25">
      <c r="A85" s="9" t="s">
        <v>35</v>
      </c>
      <c r="B85" s="49" t="s">
        <v>36</v>
      </c>
      <c r="C85" s="48">
        <v>1</v>
      </c>
      <c r="D85" s="50">
        <v>1.75</v>
      </c>
      <c r="E85" s="50">
        <v>1.8</v>
      </c>
      <c r="F85" s="54">
        <v>2.8571428571428598E-2</v>
      </c>
      <c r="G85" s="55">
        <v>1.7650025214321734</v>
      </c>
      <c r="H85" s="55">
        <v>1.5611448395490024</v>
      </c>
      <c r="I85" s="56">
        <v>-0.11549993804980803</v>
      </c>
      <c r="M85" s="57"/>
      <c r="N85" s="58"/>
      <c r="O85" s="58"/>
      <c r="P85" s="58"/>
      <c r="Q85" s="58"/>
      <c r="R85" s="59"/>
      <c r="S85" s="58"/>
      <c r="T85" s="58"/>
      <c r="U85" s="60"/>
    </row>
    <row r="86" spans="1:21" s="57" customFormat="1" x14ac:dyDescent="0.25">
      <c r="B86" s="58"/>
      <c r="C86" s="58"/>
      <c r="D86" s="58"/>
      <c r="E86" s="58"/>
      <c r="F86" s="59"/>
      <c r="G86" s="58"/>
      <c r="H86" s="58"/>
      <c r="I86" s="60"/>
      <c r="J86" s="13"/>
      <c r="K86" s="13"/>
      <c r="L86" s="13"/>
      <c r="N86" s="58"/>
      <c r="O86" s="58"/>
      <c r="P86" s="58"/>
      <c r="Q86" s="58"/>
      <c r="R86" s="59"/>
      <c r="S86" s="58"/>
      <c r="T86" s="58"/>
      <c r="U86" s="60"/>
    </row>
    <row r="87" spans="1:21" s="57" customFormat="1" x14ac:dyDescent="0.25">
      <c r="B87" s="58"/>
      <c r="C87" s="58"/>
      <c r="D87" s="58"/>
      <c r="E87" s="58"/>
      <c r="F87" s="59"/>
      <c r="G87" s="58"/>
      <c r="H87" s="58"/>
      <c r="I87" s="60"/>
      <c r="J87" s="13"/>
      <c r="K87" s="13"/>
      <c r="L87" s="13"/>
      <c r="N87" s="58"/>
      <c r="O87" s="58"/>
      <c r="P87" s="58"/>
      <c r="Q87" s="58"/>
      <c r="R87" s="59"/>
      <c r="S87" s="58"/>
      <c r="T87" s="58"/>
      <c r="U87" s="60"/>
    </row>
    <row r="88" spans="1:21" s="57" customFormat="1" x14ac:dyDescent="0.25">
      <c r="B88" s="58"/>
      <c r="C88" s="58"/>
      <c r="D88" s="58"/>
      <c r="E88" s="58"/>
      <c r="F88" s="59"/>
      <c r="G88" s="58"/>
      <c r="H88" s="58"/>
      <c r="I88" s="60"/>
      <c r="J88" s="13"/>
      <c r="K88" s="13"/>
      <c r="L88" s="13"/>
      <c r="N88" s="58"/>
      <c r="O88" s="58"/>
      <c r="P88" s="58"/>
      <c r="Q88" s="58"/>
      <c r="R88" s="59"/>
      <c r="S88" s="58"/>
      <c r="T88" s="58"/>
      <c r="U88" s="60"/>
    </row>
    <row r="89" spans="1:21" s="57" customFormat="1" x14ac:dyDescent="0.25">
      <c r="B89" s="58"/>
      <c r="C89" s="58"/>
      <c r="D89" s="58"/>
      <c r="E89" s="58"/>
      <c r="F89" s="59"/>
      <c r="G89" s="58"/>
      <c r="H89" s="58"/>
      <c r="I89" s="60"/>
      <c r="J89" s="13"/>
      <c r="K89" s="13"/>
      <c r="L89" s="13"/>
      <c r="N89" s="58"/>
      <c r="O89" s="58"/>
      <c r="P89" s="58"/>
      <c r="Q89" s="58"/>
      <c r="R89" s="59"/>
      <c r="S89" s="58"/>
      <c r="T89" s="58"/>
      <c r="U89" s="60"/>
    </row>
    <row r="90" spans="1:21" s="57" customFormat="1" x14ac:dyDescent="0.25">
      <c r="B90" s="58"/>
      <c r="C90" s="58"/>
      <c r="D90" s="58"/>
      <c r="E90" s="58"/>
      <c r="F90" s="59"/>
      <c r="G90" s="58"/>
      <c r="H90" s="58"/>
      <c r="I90" s="60"/>
      <c r="J90" s="13"/>
      <c r="K90" s="13"/>
      <c r="L90" s="13"/>
      <c r="N90" s="58"/>
      <c r="O90" s="58"/>
      <c r="P90" s="58"/>
      <c r="Q90" s="58"/>
      <c r="R90" s="59"/>
      <c r="S90" s="58"/>
      <c r="T90" s="58"/>
      <c r="U90" s="60"/>
    </row>
    <row r="91" spans="1:21" s="57" customFormat="1" x14ac:dyDescent="0.25">
      <c r="B91" s="58"/>
      <c r="C91" s="58"/>
      <c r="D91" s="58"/>
      <c r="E91" s="58"/>
      <c r="F91" s="59"/>
      <c r="G91" s="58"/>
      <c r="H91" s="58"/>
      <c r="I91" s="60"/>
      <c r="J91" s="13"/>
      <c r="K91" s="13"/>
      <c r="L91" s="13"/>
      <c r="N91" s="58"/>
      <c r="O91" s="58"/>
      <c r="P91" s="58"/>
      <c r="Q91" s="58"/>
      <c r="R91" s="59"/>
      <c r="S91" s="58"/>
      <c r="T91" s="58"/>
      <c r="U91" s="60"/>
    </row>
    <row r="92" spans="1:21" s="57" customFormat="1" x14ac:dyDescent="0.25">
      <c r="B92" s="58"/>
      <c r="C92" s="58"/>
      <c r="D92" s="58"/>
      <c r="E92" s="58"/>
      <c r="F92" s="59"/>
      <c r="G92" s="58"/>
      <c r="H92" s="58"/>
      <c r="I92" s="60"/>
      <c r="J92" s="13"/>
      <c r="K92" s="13"/>
      <c r="L92" s="13"/>
      <c r="N92" s="58"/>
      <c r="O92" s="58"/>
      <c r="P92" s="58"/>
      <c r="Q92" s="58"/>
      <c r="R92" s="59"/>
      <c r="S92" s="58"/>
      <c r="T92" s="58"/>
      <c r="U92" s="60"/>
    </row>
    <row r="93" spans="1:21" s="57" customFormat="1" x14ac:dyDescent="0.25">
      <c r="B93" s="58"/>
      <c r="C93" s="58"/>
      <c r="D93" s="58"/>
      <c r="E93" s="58"/>
      <c r="F93" s="59"/>
      <c r="G93" s="58"/>
      <c r="H93" s="58"/>
      <c r="I93" s="60"/>
      <c r="J93" s="13"/>
      <c r="K93" s="13"/>
      <c r="L93" s="13"/>
      <c r="N93" s="58"/>
      <c r="O93" s="58"/>
      <c r="P93" s="58"/>
      <c r="Q93" s="58"/>
      <c r="R93" s="59"/>
      <c r="S93" s="58"/>
      <c r="T93" s="58"/>
      <c r="U93" s="60"/>
    </row>
    <row r="94" spans="1:21" s="57" customFormat="1" x14ac:dyDescent="0.25">
      <c r="B94" s="58"/>
      <c r="C94" s="58"/>
      <c r="D94" s="58"/>
      <c r="E94" s="58"/>
      <c r="F94" s="59"/>
      <c r="G94" s="58"/>
      <c r="H94" s="58"/>
      <c r="I94" s="60"/>
      <c r="J94" s="13"/>
      <c r="K94" s="13"/>
      <c r="L94" s="13"/>
      <c r="N94" s="58"/>
      <c r="O94" s="58"/>
      <c r="P94" s="58"/>
      <c r="Q94" s="58"/>
      <c r="R94" s="59"/>
      <c r="S94" s="58"/>
      <c r="T94" s="58"/>
      <c r="U94" s="60"/>
    </row>
    <row r="95" spans="1:21" s="57" customFormat="1" x14ac:dyDescent="0.25">
      <c r="B95" s="58"/>
      <c r="C95" s="58"/>
      <c r="D95" s="58"/>
      <c r="E95" s="58"/>
      <c r="F95" s="59"/>
      <c r="G95" s="58"/>
      <c r="H95" s="58"/>
      <c r="I95" s="60"/>
      <c r="J95" s="13"/>
      <c r="K95" s="13"/>
      <c r="L95" s="13"/>
      <c r="N95" s="58"/>
      <c r="O95" s="58"/>
      <c r="P95" s="58"/>
      <c r="Q95" s="58"/>
      <c r="R95" s="59"/>
      <c r="S95" s="58"/>
      <c r="T95" s="58"/>
      <c r="U95" s="60"/>
    </row>
    <row r="96" spans="1:21" s="57" customFormat="1" x14ac:dyDescent="0.25">
      <c r="B96" s="58"/>
      <c r="C96" s="58"/>
      <c r="D96" s="58"/>
      <c r="E96" s="58"/>
      <c r="F96" s="59"/>
      <c r="G96" s="58"/>
      <c r="H96" s="58"/>
      <c r="I96" s="60"/>
      <c r="J96" s="13"/>
      <c r="K96" s="13"/>
      <c r="L96" s="13"/>
      <c r="N96" s="58"/>
      <c r="O96" s="58"/>
      <c r="P96" s="58"/>
      <c r="Q96" s="58"/>
      <c r="R96" s="59"/>
      <c r="S96" s="58"/>
      <c r="T96" s="58"/>
      <c r="U96" s="60"/>
    </row>
    <row r="97" spans="2:21" s="57" customFormat="1" x14ac:dyDescent="0.25">
      <c r="B97" s="58"/>
      <c r="C97" s="58"/>
      <c r="D97" s="58"/>
      <c r="E97" s="58"/>
      <c r="F97" s="59"/>
      <c r="G97" s="58"/>
      <c r="H97" s="58"/>
      <c r="I97" s="60"/>
      <c r="J97" s="13"/>
      <c r="K97" s="13"/>
      <c r="L97" s="13"/>
      <c r="N97" s="58"/>
      <c r="O97" s="58"/>
      <c r="P97" s="58"/>
      <c r="Q97" s="58"/>
      <c r="R97" s="59"/>
      <c r="S97" s="58"/>
      <c r="T97" s="58"/>
      <c r="U97" s="60"/>
    </row>
    <row r="98" spans="2:21" s="57" customFormat="1" x14ac:dyDescent="0.25">
      <c r="B98" s="58"/>
      <c r="C98" s="58"/>
      <c r="D98" s="58"/>
      <c r="E98" s="58"/>
      <c r="F98" s="59"/>
      <c r="G98" s="58"/>
      <c r="H98" s="58"/>
      <c r="I98" s="60"/>
      <c r="J98" s="13"/>
      <c r="K98" s="13"/>
      <c r="L98" s="13"/>
      <c r="N98" s="58"/>
      <c r="O98" s="58"/>
      <c r="P98" s="58"/>
      <c r="Q98" s="58"/>
      <c r="R98" s="59"/>
      <c r="S98" s="58"/>
      <c r="T98" s="58"/>
      <c r="U98" s="60"/>
    </row>
    <row r="99" spans="2:21" s="57" customFormat="1" x14ac:dyDescent="0.25">
      <c r="B99" s="58"/>
      <c r="C99" s="58"/>
      <c r="D99" s="58"/>
      <c r="E99" s="58"/>
      <c r="F99" s="59"/>
      <c r="G99" s="58"/>
      <c r="H99" s="58"/>
      <c r="I99" s="60"/>
      <c r="J99" s="13"/>
      <c r="K99" s="13"/>
      <c r="L99" s="13"/>
      <c r="N99" s="58"/>
      <c r="O99" s="58"/>
      <c r="P99" s="58"/>
      <c r="Q99" s="58"/>
      <c r="R99" s="59"/>
      <c r="S99" s="58"/>
      <c r="T99" s="58"/>
      <c r="U99" s="60"/>
    </row>
    <row r="100" spans="2:21" s="57" customFormat="1" x14ac:dyDescent="0.25">
      <c r="B100" s="58"/>
      <c r="C100" s="58"/>
      <c r="D100" s="58"/>
      <c r="E100" s="58"/>
      <c r="F100" s="59"/>
      <c r="G100" s="58"/>
      <c r="H100" s="58"/>
      <c r="I100" s="60"/>
      <c r="J100" s="13"/>
      <c r="K100" s="13"/>
      <c r="L100" s="13"/>
      <c r="N100" s="58"/>
      <c r="O100" s="58"/>
      <c r="P100" s="58"/>
      <c r="Q100" s="58"/>
      <c r="R100" s="59"/>
      <c r="S100" s="58"/>
      <c r="T100" s="58"/>
      <c r="U100" s="60"/>
    </row>
    <row r="101" spans="2:21" s="57" customFormat="1" x14ac:dyDescent="0.25">
      <c r="B101" s="58"/>
      <c r="C101" s="58"/>
      <c r="D101" s="58"/>
      <c r="E101" s="58"/>
      <c r="F101" s="59"/>
      <c r="G101" s="58"/>
      <c r="H101" s="58"/>
      <c r="I101" s="60"/>
      <c r="J101" s="13"/>
      <c r="K101" s="13"/>
      <c r="L101" s="13"/>
      <c r="N101" s="58"/>
      <c r="O101" s="58"/>
      <c r="P101" s="58"/>
      <c r="Q101" s="58"/>
      <c r="R101" s="59"/>
      <c r="S101" s="58"/>
      <c r="T101" s="58"/>
      <c r="U101" s="60"/>
    </row>
    <row r="102" spans="2:21" s="57" customFormat="1" x14ac:dyDescent="0.25">
      <c r="B102" s="58"/>
      <c r="C102" s="58"/>
      <c r="D102" s="58"/>
      <c r="E102" s="58"/>
      <c r="F102" s="59"/>
      <c r="G102" s="58"/>
      <c r="H102" s="58"/>
      <c r="I102" s="60"/>
      <c r="J102" s="13"/>
      <c r="K102" s="13"/>
      <c r="L102" s="13"/>
      <c r="N102" s="58"/>
      <c r="O102" s="58"/>
      <c r="P102" s="58"/>
      <c r="Q102" s="58"/>
      <c r="R102" s="59"/>
      <c r="S102" s="58"/>
      <c r="T102" s="58"/>
      <c r="U102" s="60"/>
    </row>
    <row r="103" spans="2:21" s="57" customFormat="1" x14ac:dyDescent="0.25">
      <c r="B103" s="58"/>
      <c r="C103" s="58"/>
      <c r="D103" s="58"/>
      <c r="E103" s="58"/>
      <c r="F103" s="59"/>
      <c r="G103" s="58"/>
      <c r="H103" s="58"/>
      <c r="I103" s="60"/>
      <c r="J103" s="13"/>
      <c r="K103" s="13"/>
      <c r="L103" s="13"/>
      <c r="N103" s="58"/>
      <c r="O103" s="58"/>
      <c r="P103" s="58"/>
      <c r="Q103" s="58"/>
      <c r="R103" s="59"/>
      <c r="S103" s="58"/>
      <c r="T103" s="58"/>
      <c r="U103" s="60"/>
    </row>
    <row r="104" spans="2:21" s="57" customFormat="1" x14ac:dyDescent="0.25">
      <c r="B104" s="58"/>
      <c r="C104" s="58"/>
      <c r="D104" s="58"/>
      <c r="E104" s="58"/>
      <c r="F104" s="59"/>
      <c r="G104" s="58"/>
      <c r="H104" s="58"/>
      <c r="I104" s="60"/>
      <c r="J104" s="13"/>
      <c r="K104" s="13"/>
      <c r="L104" s="13"/>
      <c r="N104" s="58"/>
      <c r="O104" s="58"/>
      <c r="P104" s="58"/>
      <c r="Q104" s="58"/>
      <c r="R104" s="59"/>
      <c r="S104" s="58"/>
      <c r="T104" s="58"/>
      <c r="U104" s="60"/>
    </row>
    <row r="105" spans="2:21" s="57" customFormat="1" x14ac:dyDescent="0.25">
      <c r="B105" s="58"/>
      <c r="C105" s="58"/>
      <c r="D105" s="58"/>
      <c r="E105" s="58"/>
      <c r="F105" s="59"/>
      <c r="G105" s="58"/>
      <c r="H105" s="58"/>
      <c r="I105" s="60"/>
      <c r="J105" s="13"/>
      <c r="K105" s="13"/>
      <c r="L105" s="13"/>
      <c r="N105" s="58"/>
      <c r="O105" s="58"/>
      <c r="P105" s="58"/>
      <c r="Q105" s="58"/>
      <c r="R105" s="59"/>
      <c r="S105" s="58"/>
      <c r="T105" s="58"/>
      <c r="U105" s="60"/>
    </row>
    <row r="106" spans="2:21" s="57" customFormat="1" x14ac:dyDescent="0.25">
      <c r="B106" s="58"/>
      <c r="C106" s="58"/>
      <c r="D106" s="58"/>
      <c r="E106" s="58"/>
      <c r="F106" s="59"/>
      <c r="G106" s="58"/>
      <c r="H106" s="58"/>
      <c r="I106" s="60"/>
      <c r="J106" s="13"/>
      <c r="K106" s="13"/>
      <c r="L106" s="13"/>
      <c r="N106" s="58"/>
      <c r="O106" s="58"/>
      <c r="P106" s="58"/>
      <c r="Q106" s="58"/>
      <c r="R106" s="59"/>
      <c r="S106" s="58"/>
      <c r="T106" s="58"/>
      <c r="U106" s="60"/>
    </row>
    <row r="107" spans="2:21" s="57" customFormat="1" x14ac:dyDescent="0.25">
      <c r="B107" s="58"/>
      <c r="C107" s="58"/>
      <c r="D107" s="58"/>
      <c r="E107" s="58"/>
      <c r="F107" s="59"/>
      <c r="G107" s="58"/>
      <c r="H107" s="58"/>
      <c r="I107" s="60"/>
      <c r="J107" s="13"/>
      <c r="K107" s="13"/>
      <c r="L107" s="13"/>
      <c r="N107" s="58"/>
      <c r="O107" s="58"/>
      <c r="P107" s="58"/>
      <c r="Q107" s="58"/>
      <c r="R107" s="59"/>
      <c r="S107" s="58"/>
      <c r="T107" s="58"/>
      <c r="U107" s="60"/>
    </row>
    <row r="108" spans="2:21" s="57" customFormat="1" x14ac:dyDescent="0.25">
      <c r="B108" s="58"/>
      <c r="C108" s="58"/>
      <c r="D108" s="58"/>
      <c r="E108" s="58"/>
      <c r="F108" s="59"/>
      <c r="G108" s="58"/>
      <c r="H108" s="58"/>
      <c r="I108" s="60"/>
      <c r="J108" s="13"/>
      <c r="K108" s="13"/>
      <c r="L108" s="13"/>
      <c r="N108" s="58"/>
      <c r="O108" s="58"/>
      <c r="P108" s="58"/>
      <c r="Q108" s="58"/>
      <c r="R108" s="59"/>
      <c r="S108" s="58"/>
      <c r="T108" s="58"/>
      <c r="U108" s="60"/>
    </row>
    <row r="109" spans="2:21" s="57" customFormat="1" x14ac:dyDescent="0.25">
      <c r="B109" s="58"/>
      <c r="C109" s="58"/>
      <c r="D109" s="58"/>
      <c r="E109" s="58"/>
      <c r="F109" s="59"/>
      <c r="G109" s="58"/>
      <c r="H109" s="58"/>
      <c r="I109" s="60"/>
      <c r="J109" s="13"/>
      <c r="K109" s="13"/>
      <c r="L109" s="13"/>
      <c r="N109" s="58"/>
      <c r="O109" s="58"/>
      <c r="P109" s="58"/>
      <c r="Q109" s="58"/>
      <c r="R109" s="59"/>
      <c r="S109" s="58"/>
      <c r="T109" s="58"/>
      <c r="U109" s="60"/>
    </row>
    <row r="110" spans="2:21" s="57" customFormat="1" x14ac:dyDescent="0.25">
      <c r="B110" s="58"/>
      <c r="C110" s="58"/>
      <c r="D110" s="58"/>
      <c r="E110" s="58"/>
      <c r="F110" s="59"/>
      <c r="G110" s="58"/>
      <c r="H110" s="58"/>
      <c r="I110" s="60"/>
      <c r="J110" s="13"/>
      <c r="K110" s="13"/>
      <c r="L110" s="13"/>
      <c r="N110" s="58"/>
      <c r="O110" s="58"/>
      <c r="P110" s="58"/>
      <c r="Q110" s="58"/>
      <c r="R110" s="59"/>
      <c r="S110" s="58"/>
      <c r="T110" s="58"/>
      <c r="U110" s="60"/>
    </row>
    <row r="111" spans="2:21" s="57" customFormat="1" x14ac:dyDescent="0.25">
      <c r="B111" s="58"/>
      <c r="C111" s="58"/>
      <c r="D111" s="58"/>
      <c r="E111" s="58"/>
      <c r="F111" s="59"/>
      <c r="G111" s="58"/>
      <c r="H111" s="58"/>
      <c r="I111" s="60"/>
      <c r="J111" s="13"/>
      <c r="K111" s="13"/>
      <c r="L111" s="13"/>
      <c r="N111" s="58"/>
      <c r="O111" s="58"/>
      <c r="P111" s="58"/>
      <c r="Q111" s="58"/>
      <c r="R111" s="59"/>
      <c r="S111" s="58"/>
      <c r="T111" s="58"/>
      <c r="U111" s="60"/>
    </row>
    <row r="112" spans="2:21" s="57" customFormat="1" x14ac:dyDescent="0.25">
      <c r="B112" s="58"/>
      <c r="C112" s="58"/>
      <c r="D112" s="58"/>
      <c r="E112" s="58"/>
      <c r="F112" s="59"/>
      <c r="G112" s="58"/>
      <c r="H112" s="58"/>
      <c r="I112" s="60"/>
      <c r="J112" s="13"/>
      <c r="K112" s="13"/>
      <c r="L112" s="13"/>
      <c r="N112" s="58"/>
      <c r="O112" s="58"/>
      <c r="P112" s="58"/>
      <c r="Q112" s="58"/>
      <c r="R112" s="59"/>
      <c r="S112" s="58"/>
      <c r="T112" s="58"/>
      <c r="U112" s="60"/>
    </row>
    <row r="113" spans="2:21" s="57" customFormat="1" x14ac:dyDescent="0.25">
      <c r="B113" s="58"/>
      <c r="C113" s="58"/>
      <c r="D113" s="58"/>
      <c r="E113" s="58"/>
      <c r="F113" s="59"/>
      <c r="G113" s="58"/>
      <c r="H113" s="58"/>
      <c r="I113" s="60"/>
      <c r="J113" s="13"/>
      <c r="K113" s="13"/>
      <c r="L113" s="13"/>
      <c r="N113" s="58"/>
      <c r="O113" s="58"/>
      <c r="P113" s="58"/>
      <c r="Q113" s="58"/>
      <c r="R113" s="59"/>
      <c r="S113" s="58"/>
      <c r="T113" s="58"/>
      <c r="U113" s="60"/>
    </row>
    <row r="114" spans="2:21" s="57" customFormat="1" x14ac:dyDescent="0.25">
      <c r="B114" s="58"/>
      <c r="C114" s="58"/>
      <c r="D114" s="58"/>
      <c r="E114" s="58"/>
      <c r="F114" s="59"/>
      <c r="G114" s="58"/>
      <c r="H114" s="58"/>
      <c r="I114" s="60"/>
      <c r="J114" s="13"/>
      <c r="K114" s="13"/>
      <c r="L114" s="13"/>
      <c r="N114" s="58"/>
      <c r="O114" s="58"/>
      <c r="P114" s="58"/>
      <c r="Q114" s="58"/>
      <c r="R114" s="59"/>
      <c r="S114" s="58"/>
      <c r="T114" s="58"/>
      <c r="U114" s="60"/>
    </row>
    <row r="115" spans="2:21" s="57" customFormat="1" x14ac:dyDescent="0.25">
      <c r="B115" s="58"/>
      <c r="C115" s="58"/>
      <c r="D115" s="58"/>
      <c r="E115" s="58"/>
      <c r="F115" s="59"/>
      <c r="G115" s="58"/>
      <c r="H115" s="58"/>
      <c r="I115" s="60"/>
      <c r="J115" s="13"/>
      <c r="K115" s="13"/>
      <c r="L115" s="13"/>
      <c r="N115" s="58"/>
      <c r="O115" s="58"/>
      <c r="P115" s="58"/>
      <c r="Q115" s="58"/>
      <c r="R115" s="59"/>
      <c r="S115" s="58"/>
      <c r="T115" s="58"/>
      <c r="U115" s="60"/>
    </row>
    <row r="116" spans="2:21" s="57" customFormat="1" x14ac:dyDescent="0.25">
      <c r="B116" s="58"/>
      <c r="C116" s="58"/>
      <c r="D116" s="58"/>
      <c r="E116" s="58"/>
      <c r="F116" s="59"/>
      <c r="G116" s="58"/>
      <c r="H116" s="58"/>
      <c r="I116" s="60"/>
      <c r="J116" s="13"/>
      <c r="K116" s="13"/>
      <c r="L116" s="13"/>
      <c r="N116" s="58"/>
      <c r="O116" s="58"/>
      <c r="P116" s="58"/>
      <c r="Q116" s="58"/>
      <c r="R116" s="59"/>
      <c r="S116" s="58"/>
      <c r="T116" s="58"/>
      <c r="U116" s="60"/>
    </row>
    <row r="117" spans="2:21" s="57" customFormat="1" x14ac:dyDescent="0.25">
      <c r="B117" s="58"/>
      <c r="C117" s="58"/>
      <c r="D117" s="58"/>
      <c r="E117" s="58"/>
      <c r="F117" s="59"/>
      <c r="G117" s="58"/>
      <c r="H117" s="58"/>
      <c r="I117" s="60"/>
      <c r="J117" s="13"/>
      <c r="K117" s="13"/>
      <c r="L117" s="13"/>
      <c r="N117" s="58"/>
      <c r="O117" s="58"/>
      <c r="P117" s="58"/>
      <c r="Q117" s="58"/>
      <c r="R117" s="59"/>
      <c r="S117" s="58"/>
      <c r="T117" s="58"/>
      <c r="U117" s="60"/>
    </row>
    <row r="118" spans="2:21" s="57" customFormat="1" x14ac:dyDescent="0.25">
      <c r="B118" s="58"/>
      <c r="C118" s="58"/>
      <c r="D118" s="58"/>
      <c r="E118" s="58"/>
      <c r="F118" s="59"/>
      <c r="G118" s="58"/>
      <c r="H118" s="58"/>
      <c r="I118" s="60"/>
      <c r="J118" s="13"/>
      <c r="K118" s="13"/>
      <c r="L118" s="13"/>
      <c r="N118" s="58"/>
      <c r="O118" s="58"/>
      <c r="P118" s="58"/>
      <c r="Q118" s="58"/>
      <c r="R118" s="59"/>
      <c r="S118" s="58"/>
      <c r="T118" s="58"/>
      <c r="U118" s="60"/>
    </row>
    <row r="119" spans="2:21" s="57" customFormat="1" x14ac:dyDescent="0.25">
      <c r="B119" s="58"/>
      <c r="C119" s="58"/>
      <c r="D119" s="58"/>
      <c r="E119" s="58"/>
      <c r="F119" s="59"/>
      <c r="G119" s="58"/>
      <c r="H119" s="58"/>
      <c r="I119" s="60"/>
      <c r="J119" s="13"/>
      <c r="K119" s="13"/>
      <c r="L119" s="13"/>
      <c r="N119" s="58"/>
      <c r="O119" s="58"/>
      <c r="P119" s="58"/>
      <c r="Q119" s="58"/>
      <c r="R119" s="59"/>
      <c r="S119" s="58"/>
      <c r="T119" s="58"/>
      <c r="U119" s="60"/>
    </row>
    <row r="120" spans="2:21" s="57" customFormat="1" x14ac:dyDescent="0.25">
      <c r="B120" s="58"/>
      <c r="C120" s="58"/>
      <c r="D120" s="58"/>
      <c r="E120" s="58"/>
      <c r="F120" s="59"/>
      <c r="G120" s="58"/>
      <c r="H120" s="58"/>
      <c r="I120" s="60"/>
      <c r="J120" s="13"/>
      <c r="K120" s="13"/>
      <c r="L120" s="13"/>
      <c r="N120" s="58"/>
      <c r="O120" s="58"/>
      <c r="P120" s="58"/>
      <c r="Q120" s="58"/>
      <c r="R120" s="59"/>
      <c r="S120" s="58"/>
      <c r="T120" s="58"/>
      <c r="U120" s="60"/>
    </row>
    <row r="121" spans="2:21" s="57" customFormat="1" x14ac:dyDescent="0.25">
      <c r="B121" s="58"/>
      <c r="C121" s="58"/>
      <c r="D121" s="58"/>
      <c r="E121" s="58"/>
      <c r="F121" s="59"/>
      <c r="G121" s="58"/>
      <c r="H121" s="58"/>
      <c r="I121" s="60"/>
      <c r="J121" s="13"/>
      <c r="K121" s="13"/>
      <c r="L121" s="13"/>
      <c r="N121" s="58"/>
      <c r="O121" s="58"/>
      <c r="P121" s="58"/>
      <c r="Q121" s="58"/>
      <c r="R121" s="59"/>
      <c r="S121" s="58"/>
      <c r="T121" s="58"/>
      <c r="U121" s="60"/>
    </row>
    <row r="122" spans="2:21" s="57" customFormat="1" x14ac:dyDescent="0.25">
      <c r="B122" s="58"/>
      <c r="C122" s="58"/>
      <c r="D122" s="58"/>
      <c r="E122" s="58"/>
      <c r="F122" s="59"/>
      <c r="G122" s="58"/>
      <c r="H122" s="58"/>
      <c r="I122" s="60"/>
      <c r="J122" s="13"/>
      <c r="K122" s="13"/>
      <c r="L122" s="13"/>
      <c r="N122" s="58"/>
      <c r="O122" s="58"/>
      <c r="P122" s="58"/>
      <c r="Q122" s="58"/>
      <c r="R122" s="59"/>
      <c r="S122" s="58"/>
      <c r="T122" s="58"/>
      <c r="U122" s="60"/>
    </row>
    <row r="123" spans="2:21" s="57" customFormat="1" x14ac:dyDescent="0.25">
      <c r="B123" s="58"/>
      <c r="C123" s="58"/>
      <c r="D123" s="58"/>
      <c r="E123" s="58"/>
      <c r="F123" s="59"/>
      <c r="G123" s="58"/>
      <c r="H123" s="58"/>
      <c r="I123" s="60"/>
      <c r="J123" s="13"/>
      <c r="K123" s="13"/>
      <c r="L123" s="13"/>
      <c r="N123" s="58"/>
      <c r="O123" s="58"/>
      <c r="P123" s="58"/>
      <c r="Q123" s="58"/>
      <c r="R123" s="59"/>
      <c r="S123" s="58"/>
      <c r="T123" s="58"/>
      <c r="U123" s="60"/>
    </row>
    <row r="124" spans="2:21" s="57" customFormat="1" x14ac:dyDescent="0.25">
      <c r="B124" s="58"/>
      <c r="C124" s="58"/>
      <c r="D124" s="58"/>
      <c r="E124" s="58"/>
      <c r="F124" s="59"/>
      <c r="G124" s="58"/>
      <c r="H124" s="58"/>
      <c r="I124" s="60"/>
      <c r="J124" s="13"/>
      <c r="K124" s="13"/>
      <c r="L124" s="13"/>
      <c r="N124" s="58"/>
      <c r="O124" s="58"/>
      <c r="P124" s="58"/>
      <c r="Q124" s="58"/>
      <c r="R124" s="59"/>
      <c r="S124" s="58"/>
      <c r="T124" s="58"/>
      <c r="U124" s="60"/>
    </row>
    <row r="125" spans="2:21" s="57" customFormat="1" x14ac:dyDescent="0.25">
      <c r="B125" s="58"/>
      <c r="C125" s="58"/>
      <c r="D125" s="58"/>
      <c r="E125" s="58"/>
      <c r="F125" s="59"/>
      <c r="G125" s="58"/>
      <c r="H125" s="58"/>
      <c r="I125" s="60"/>
      <c r="J125" s="13"/>
      <c r="K125" s="13"/>
      <c r="L125" s="13"/>
      <c r="N125" s="58"/>
      <c r="O125" s="58"/>
      <c r="P125" s="58"/>
      <c r="Q125" s="58"/>
      <c r="R125" s="59"/>
      <c r="S125" s="58"/>
      <c r="T125" s="58"/>
      <c r="U125" s="60"/>
    </row>
    <row r="126" spans="2:21" s="57" customFormat="1" x14ac:dyDescent="0.25">
      <c r="B126" s="58"/>
      <c r="C126" s="58"/>
      <c r="D126" s="58"/>
      <c r="E126" s="58"/>
      <c r="F126" s="59"/>
      <c r="G126" s="58"/>
      <c r="H126" s="58"/>
      <c r="I126" s="60"/>
      <c r="J126" s="13"/>
      <c r="K126" s="13"/>
      <c r="L126" s="13"/>
      <c r="N126" s="58"/>
      <c r="O126" s="58"/>
      <c r="P126" s="58"/>
      <c r="Q126" s="58"/>
      <c r="R126" s="59"/>
      <c r="S126" s="58"/>
      <c r="T126" s="58"/>
      <c r="U126" s="60"/>
    </row>
    <row r="127" spans="2:21" s="57" customFormat="1" x14ac:dyDescent="0.25">
      <c r="B127" s="58"/>
      <c r="C127" s="58"/>
      <c r="D127" s="58"/>
      <c r="E127" s="58"/>
      <c r="F127" s="59"/>
      <c r="G127" s="58"/>
      <c r="H127" s="58"/>
      <c r="I127" s="60"/>
      <c r="J127" s="13"/>
      <c r="K127" s="13"/>
      <c r="L127" s="13"/>
      <c r="N127" s="58"/>
      <c r="O127" s="58"/>
      <c r="P127" s="58"/>
      <c r="Q127" s="58"/>
      <c r="R127" s="59"/>
      <c r="S127" s="58"/>
      <c r="T127" s="58"/>
      <c r="U127" s="60"/>
    </row>
    <row r="128" spans="2:21" s="57" customFormat="1" x14ac:dyDescent="0.25">
      <c r="B128" s="58"/>
      <c r="C128" s="58"/>
      <c r="D128" s="58"/>
      <c r="E128" s="58"/>
      <c r="F128" s="59"/>
      <c r="G128" s="58"/>
      <c r="H128" s="58"/>
      <c r="I128" s="60"/>
      <c r="J128" s="13"/>
      <c r="K128" s="13"/>
      <c r="L128" s="13"/>
      <c r="N128" s="58"/>
      <c r="O128" s="58"/>
      <c r="P128" s="58"/>
      <c r="Q128" s="58"/>
      <c r="R128" s="59"/>
      <c r="S128" s="58"/>
      <c r="T128" s="58"/>
      <c r="U128" s="60"/>
    </row>
    <row r="129" spans="2:21" s="57" customFormat="1" x14ac:dyDescent="0.25">
      <c r="B129" s="58"/>
      <c r="C129" s="58"/>
      <c r="D129" s="58"/>
      <c r="E129" s="58"/>
      <c r="F129" s="59"/>
      <c r="G129" s="58"/>
      <c r="H129" s="58"/>
      <c r="I129" s="60"/>
      <c r="J129" s="13"/>
      <c r="K129" s="13"/>
      <c r="L129" s="13"/>
      <c r="N129" s="58"/>
      <c r="O129" s="58"/>
      <c r="P129" s="58"/>
      <c r="Q129" s="58"/>
      <c r="R129" s="59"/>
      <c r="S129" s="58"/>
      <c r="T129" s="58"/>
      <c r="U129" s="60"/>
    </row>
    <row r="130" spans="2:21" s="57" customFormat="1" x14ac:dyDescent="0.25">
      <c r="B130" s="58"/>
      <c r="C130" s="58"/>
      <c r="D130" s="58"/>
      <c r="E130" s="58"/>
      <c r="F130" s="59"/>
      <c r="G130" s="58"/>
      <c r="H130" s="58"/>
      <c r="I130" s="60"/>
      <c r="J130" s="13"/>
      <c r="K130" s="13"/>
      <c r="L130" s="13"/>
      <c r="N130" s="58"/>
      <c r="O130" s="58"/>
      <c r="P130" s="58"/>
      <c r="Q130" s="58"/>
      <c r="R130" s="59"/>
      <c r="S130" s="58"/>
      <c r="T130" s="58"/>
      <c r="U130" s="60"/>
    </row>
    <row r="131" spans="2:21" s="57" customFormat="1" x14ac:dyDescent="0.25">
      <c r="B131" s="58"/>
      <c r="C131" s="58"/>
      <c r="D131" s="58"/>
      <c r="E131" s="58"/>
      <c r="F131" s="59"/>
      <c r="G131" s="58"/>
      <c r="H131" s="58"/>
      <c r="I131" s="60"/>
      <c r="J131" s="13"/>
      <c r="K131" s="13"/>
      <c r="L131" s="13"/>
      <c r="N131" s="58"/>
      <c r="O131" s="58"/>
      <c r="P131" s="58"/>
      <c r="Q131" s="58"/>
      <c r="R131" s="59"/>
      <c r="S131" s="58"/>
      <c r="T131" s="58"/>
      <c r="U131" s="60"/>
    </row>
    <row r="132" spans="2:21" s="57" customFormat="1" x14ac:dyDescent="0.25">
      <c r="B132" s="58"/>
      <c r="C132" s="58"/>
      <c r="D132" s="58"/>
      <c r="E132" s="58"/>
      <c r="F132" s="59"/>
      <c r="G132" s="58"/>
      <c r="H132" s="58"/>
      <c r="I132" s="60"/>
      <c r="J132" s="13"/>
      <c r="K132" s="13"/>
      <c r="L132" s="13"/>
      <c r="N132" s="58"/>
      <c r="O132" s="58"/>
      <c r="P132" s="58"/>
      <c r="Q132" s="58"/>
      <c r="R132" s="59"/>
      <c r="S132" s="58"/>
      <c r="T132" s="58"/>
      <c r="U132" s="60"/>
    </row>
    <row r="133" spans="2:21" s="57" customFormat="1" x14ac:dyDescent="0.25">
      <c r="B133" s="58"/>
      <c r="C133" s="58"/>
      <c r="D133" s="58"/>
      <c r="E133" s="58"/>
      <c r="F133" s="59"/>
      <c r="G133" s="58"/>
      <c r="H133" s="58"/>
      <c r="I133" s="60"/>
      <c r="J133" s="13"/>
      <c r="K133" s="13"/>
      <c r="L133" s="13"/>
      <c r="N133" s="58"/>
      <c r="O133" s="58"/>
      <c r="P133" s="58"/>
      <c r="Q133" s="58"/>
      <c r="R133" s="59"/>
      <c r="S133" s="58"/>
      <c r="T133" s="58"/>
      <c r="U133" s="60"/>
    </row>
    <row r="134" spans="2:21" s="57" customFormat="1" x14ac:dyDescent="0.25">
      <c r="B134" s="58"/>
      <c r="C134" s="58"/>
      <c r="D134" s="58"/>
      <c r="E134" s="58"/>
      <c r="F134" s="59"/>
      <c r="G134" s="58"/>
      <c r="H134" s="58"/>
      <c r="I134" s="60"/>
      <c r="J134" s="13"/>
      <c r="K134" s="13"/>
      <c r="L134" s="13"/>
      <c r="N134" s="58"/>
      <c r="O134" s="58"/>
      <c r="P134" s="58"/>
      <c r="Q134" s="58"/>
      <c r="R134" s="59"/>
      <c r="S134" s="58"/>
      <c r="T134" s="58"/>
      <c r="U134" s="60"/>
    </row>
    <row r="135" spans="2:21" s="57" customFormat="1" x14ac:dyDescent="0.25">
      <c r="B135" s="58"/>
      <c r="C135" s="58"/>
      <c r="D135" s="58"/>
      <c r="E135" s="58"/>
      <c r="F135" s="59"/>
      <c r="G135" s="58"/>
      <c r="H135" s="58"/>
      <c r="I135" s="60"/>
      <c r="J135" s="13"/>
      <c r="K135" s="13"/>
      <c r="L135" s="13"/>
      <c r="N135" s="58"/>
      <c r="O135" s="58"/>
      <c r="P135" s="58"/>
      <c r="Q135" s="58"/>
      <c r="R135" s="59"/>
      <c r="S135" s="58"/>
      <c r="T135" s="58"/>
      <c r="U135" s="60"/>
    </row>
    <row r="136" spans="2:21" s="57" customFormat="1" x14ac:dyDescent="0.25">
      <c r="B136" s="58"/>
      <c r="C136" s="58"/>
      <c r="D136" s="58"/>
      <c r="E136" s="58"/>
      <c r="F136" s="59"/>
      <c r="G136" s="58"/>
      <c r="H136" s="58"/>
      <c r="I136" s="60"/>
      <c r="J136" s="13"/>
      <c r="K136" s="13"/>
      <c r="L136" s="13"/>
      <c r="N136" s="58"/>
      <c r="O136" s="58"/>
      <c r="P136" s="58"/>
      <c r="Q136" s="58"/>
      <c r="R136" s="59"/>
      <c r="S136" s="58"/>
      <c r="T136" s="58"/>
      <c r="U136" s="60"/>
    </row>
    <row r="137" spans="2:21" s="57" customFormat="1" x14ac:dyDescent="0.25">
      <c r="B137" s="58"/>
      <c r="C137" s="58"/>
      <c r="D137" s="58"/>
      <c r="E137" s="58"/>
      <c r="F137" s="59"/>
      <c r="G137" s="58"/>
      <c r="H137" s="58"/>
      <c r="I137" s="60"/>
      <c r="J137" s="13"/>
      <c r="K137" s="13"/>
      <c r="L137" s="13"/>
      <c r="M137" s="8"/>
      <c r="N137" s="50"/>
      <c r="O137" s="50"/>
      <c r="P137" s="50"/>
      <c r="Q137" s="50"/>
      <c r="R137" s="54"/>
      <c r="S137" s="50"/>
      <c r="T137" s="50"/>
      <c r="U137" s="56"/>
    </row>
    <row r="138" spans="2:21" s="57" customFormat="1" x14ac:dyDescent="0.25">
      <c r="B138" s="58"/>
      <c r="C138" s="58"/>
      <c r="D138" s="58"/>
      <c r="E138" s="58"/>
      <c r="F138" s="59"/>
      <c r="G138" s="58"/>
      <c r="H138" s="58"/>
      <c r="I138" s="60"/>
      <c r="J138" s="13"/>
      <c r="K138" s="13"/>
      <c r="L138" s="13"/>
      <c r="M138" s="8"/>
      <c r="N138" s="50"/>
      <c r="O138" s="50"/>
      <c r="P138" s="50"/>
      <c r="Q138" s="50"/>
      <c r="R138" s="54"/>
      <c r="S138" s="50"/>
      <c r="T138" s="50"/>
      <c r="U138" s="56"/>
    </row>
    <row r="139" spans="2:21" s="57" customFormat="1" x14ac:dyDescent="0.25">
      <c r="B139" s="58"/>
      <c r="C139" s="58"/>
      <c r="D139" s="58"/>
      <c r="E139" s="58"/>
      <c r="F139" s="59"/>
      <c r="G139" s="58"/>
      <c r="H139" s="58"/>
      <c r="I139" s="60"/>
      <c r="J139" s="13"/>
      <c r="K139" s="13"/>
      <c r="L139" s="13"/>
      <c r="M139" s="8"/>
      <c r="N139" s="50"/>
      <c r="O139" s="50"/>
      <c r="P139" s="50"/>
      <c r="Q139" s="50"/>
      <c r="R139" s="54"/>
      <c r="S139" s="50"/>
      <c r="T139" s="50"/>
      <c r="U139" s="56"/>
    </row>
    <row r="140" spans="2:21" s="57" customFormat="1" x14ac:dyDescent="0.25">
      <c r="B140" s="58"/>
      <c r="C140" s="58"/>
      <c r="D140" s="58"/>
      <c r="E140" s="58"/>
      <c r="F140" s="59"/>
      <c r="G140" s="58"/>
      <c r="H140" s="58"/>
      <c r="I140" s="60"/>
      <c r="J140" s="13"/>
      <c r="K140" s="13"/>
      <c r="L140" s="13"/>
      <c r="M140" s="8"/>
      <c r="N140" s="50"/>
      <c r="O140" s="50"/>
      <c r="P140" s="50"/>
      <c r="Q140" s="50"/>
      <c r="R140" s="54"/>
      <c r="S140" s="50"/>
      <c r="T140" s="50"/>
      <c r="U140" s="56"/>
    </row>
    <row r="141" spans="2:21" s="57" customFormat="1" x14ac:dyDescent="0.25">
      <c r="B141" s="58"/>
      <c r="C141" s="58"/>
      <c r="D141" s="58"/>
      <c r="E141" s="58"/>
      <c r="F141" s="59"/>
      <c r="G141" s="58"/>
      <c r="H141" s="58"/>
      <c r="I141" s="60"/>
      <c r="J141" s="13"/>
      <c r="K141" s="13"/>
      <c r="L141" s="13"/>
      <c r="M141" s="8"/>
      <c r="N141" s="50"/>
      <c r="O141" s="50"/>
      <c r="P141" s="50"/>
      <c r="Q141" s="50"/>
      <c r="R141" s="54"/>
      <c r="S141" s="50"/>
      <c r="T141" s="50"/>
      <c r="U141" s="56"/>
    </row>
    <row r="142" spans="2:21" s="57" customFormat="1" x14ac:dyDescent="0.25">
      <c r="B142" s="58"/>
      <c r="C142" s="58"/>
      <c r="D142" s="58"/>
      <c r="E142" s="58"/>
      <c r="F142" s="59"/>
      <c r="G142" s="58"/>
      <c r="H142" s="58"/>
      <c r="I142" s="60"/>
      <c r="J142" s="13"/>
      <c r="K142" s="13"/>
      <c r="L142" s="13"/>
      <c r="M142" s="8"/>
      <c r="N142" s="50"/>
      <c r="O142" s="50"/>
      <c r="P142" s="50"/>
      <c r="Q142" s="50"/>
      <c r="R142" s="54"/>
      <c r="S142" s="50"/>
      <c r="T142" s="50"/>
      <c r="U142" s="56"/>
    </row>
    <row r="143" spans="2:21" s="57" customFormat="1" x14ac:dyDescent="0.25">
      <c r="B143" s="58"/>
      <c r="C143" s="58"/>
      <c r="D143" s="58"/>
      <c r="E143" s="58"/>
      <c r="F143" s="59"/>
      <c r="G143" s="58"/>
      <c r="H143" s="58"/>
      <c r="I143" s="60"/>
      <c r="J143" s="13"/>
      <c r="K143" s="13"/>
      <c r="L143" s="13"/>
      <c r="M143" s="8"/>
      <c r="N143" s="50"/>
      <c r="O143" s="50"/>
      <c r="P143" s="50"/>
      <c r="Q143" s="50"/>
      <c r="R143" s="54"/>
      <c r="S143" s="50"/>
      <c r="T143" s="50"/>
      <c r="U143" s="56"/>
    </row>
    <row r="144" spans="2:21" s="57" customFormat="1" x14ac:dyDescent="0.25">
      <c r="B144" s="58"/>
      <c r="C144" s="58"/>
      <c r="D144" s="58"/>
      <c r="E144" s="58"/>
      <c r="F144" s="59"/>
      <c r="G144" s="58"/>
      <c r="H144" s="58"/>
      <c r="I144" s="60"/>
      <c r="J144" s="13"/>
      <c r="K144" s="13"/>
      <c r="L144" s="13"/>
      <c r="M144" s="8"/>
      <c r="N144" s="50"/>
      <c r="O144" s="50"/>
      <c r="P144" s="50"/>
      <c r="Q144" s="50"/>
      <c r="R144" s="54"/>
      <c r="S144" s="50"/>
      <c r="T144" s="50"/>
      <c r="U144" s="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4716A-07A4-4113-84B1-492AF956292D}">
  <dimension ref="A1:F136"/>
  <sheetViews>
    <sheetView workbookViewId="0">
      <selection activeCell="F2" sqref="F2:F65"/>
    </sheetView>
  </sheetViews>
  <sheetFormatPr defaultRowHeight="15" x14ac:dyDescent="0.25"/>
  <cols>
    <col min="1" max="1" width="22.7109375" style="12" customWidth="1"/>
    <col min="2" max="2" width="8.42578125" style="52" customWidth="1"/>
    <col min="3" max="5" width="19.85546875" style="52" customWidth="1"/>
    <col min="6" max="6" width="19.85546875" style="85" customWidth="1"/>
  </cols>
  <sheetData>
    <row r="1" spans="1:6" ht="45" x14ac:dyDescent="0.25">
      <c r="A1" s="61" t="s">
        <v>0</v>
      </c>
      <c r="B1" s="61" t="s">
        <v>1</v>
      </c>
      <c r="C1" s="69" t="s">
        <v>146</v>
      </c>
      <c r="D1" s="61" t="s">
        <v>150</v>
      </c>
      <c r="E1" s="61" t="s">
        <v>151</v>
      </c>
      <c r="F1" s="70" t="s">
        <v>147</v>
      </c>
    </row>
    <row r="2" spans="1:6" x14ac:dyDescent="0.25">
      <c r="A2" s="76" t="s">
        <v>30</v>
      </c>
      <c r="B2" s="77" t="s">
        <v>27</v>
      </c>
      <c r="C2" s="84">
        <v>2</v>
      </c>
      <c r="D2" s="74">
        <v>0.25</v>
      </c>
      <c r="E2" s="74">
        <v>1.6</v>
      </c>
      <c r="F2" s="85">
        <v>5.4</v>
      </c>
    </row>
    <row r="3" spans="1:6" x14ac:dyDescent="0.25">
      <c r="A3" s="73" t="s">
        <v>94</v>
      </c>
      <c r="B3" s="52" t="s">
        <v>95</v>
      </c>
      <c r="C3" s="84">
        <v>10</v>
      </c>
      <c r="D3" s="74">
        <v>3.5</v>
      </c>
      <c r="E3" s="74">
        <v>9</v>
      </c>
      <c r="F3" s="85">
        <v>1.5714285714285714</v>
      </c>
    </row>
    <row r="4" spans="1:6" x14ac:dyDescent="0.25">
      <c r="A4" s="9" t="s">
        <v>46</v>
      </c>
      <c r="B4" s="78" t="s">
        <v>47</v>
      </c>
      <c r="C4" s="84">
        <v>3</v>
      </c>
      <c r="D4" s="74">
        <v>1.25</v>
      </c>
      <c r="E4" s="74">
        <v>2.8</v>
      </c>
      <c r="F4" s="85">
        <v>1.2399999999999998</v>
      </c>
    </row>
    <row r="5" spans="1:6" x14ac:dyDescent="0.25">
      <c r="A5" s="73" t="s">
        <v>108</v>
      </c>
      <c r="B5" s="78" t="s">
        <v>240</v>
      </c>
      <c r="C5" s="84">
        <v>7</v>
      </c>
      <c r="D5" s="74">
        <v>3.5</v>
      </c>
      <c r="E5" s="74">
        <v>7.6</v>
      </c>
      <c r="F5" s="85">
        <v>1.1714285714285713</v>
      </c>
    </row>
    <row r="6" spans="1:6" x14ac:dyDescent="0.25">
      <c r="A6" s="76" t="s">
        <v>26</v>
      </c>
      <c r="B6" s="77" t="s">
        <v>27</v>
      </c>
      <c r="C6" s="84">
        <v>7</v>
      </c>
      <c r="D6" s="74">
        <v>4.5</v>
      </c>
      <c r="E6" s="74">
        <v>8.1999999999999993</v>
      </c>
      <c r="F6" s="85">
        <v>0.82222222222222208</v>
      </c>
    </row>
    <row r="7" spans="1:6" x14ac:dyDescent="0.25">
      <c r="A7" s="73" t="s">
        <v>218</v>
      </c>
      <c r="B7" s="78" t="s">
        <v>12</v>
      </c>
      <c r="C7" s="84">
        <v>81</v>
      </c>
      <c r="D7" s="74">
        <v>47.75</v>
      </c>
      <c r="E7" s="74">
        <v>85.6</v>
      </c>
      <c r="F7" s="85">
        <v>0.79267015706806265</v>
      </c>
    </row>
    <row r="8" spans="1:6" x14ac:dyDescent="0.25">
      <c r="A8" s="4" t="s">
        <v>31</v>
      </c>
      <c r="B8" s="77" t="s">
        <v>32</v>
      </c>
      <c r="C8" s="84">
        <v>3</v>
      </c>
      <c r="D8" s="74">
        <v>2.25</v>
      </c>
      <c r="E8" s="74">
        <v>4</v>
      </c>
      <c r="F8" s="85">
        <v>0.77777777777777779</v>
      </c>
    </row>
    <row r="9" spans="1:6" x14ac:dyDescent="0.25">
      <c r="A9" s="73" t="s">
        <v>115</v>
      </c>
      <c r="B9" s="78" t="s">
        <v>244</v>
      </c>
      <c r="C9" s="84">
        <v>29</v>
      </c>
      <c r="D9" s="74">
        <v>11.75</v>
      </c>
      <c r="E9" s="74">
        <v>20.8</v>
      </c>
      <c r="F9" s="85">
        <v>0.77021276595744692</v>
      </c>
    </row>
    <row r="10" spans="1:6" x14ac:dyDescent="0.25">
      <c r="A10" s="73" t="s">
        <v>114</v>
      </c>
      <c r="B10" s="78" t="s">
        <v>244</v>
      </c>
      <c r="C10" s="84">
        <v>36</v>
      </c>
      <c r="D10" s="74">
        <v>18.25</v>
      </c>
      <c r="E10" s="74">
        <v>31.4</v>
      </c>
      <c r="F10" s="85">
        <v>0.72054794520547938</v>
      </c>
    </row>
    <row r="11" spans="1:6" x14ac:dyDescent="0.25">
      <c r="A11" s="73" t="s">
        <v>87</v>
      </c>
      <c r="B11" s="52" t="s">
        <v>88</v>
      </c>
      <c r="C11" s="84">
        <v>42</v>
      </c>
      <c r="D11" s="74">
        <v>17.75</v>
      </c>
      <c r="E11" s="74">
        <v>30.2</v>
      </c>
      <c r="F11" s="85">
        <v>0.70140845070422531</v>
      </c>
    </row>
    <row r="12" spans="1:6" x14ac:dyDescent="0.25">
      <c r="A12" s="4" t="s">
        <v>72</v>
      </c>
      <c r="B12" s="78" t="s">
        <v>73</v>
      </c>
      <c r="C12" s="84">
        <v>10</v>
      </c>
      <c r="D12" s="74">
        <v>5.5</v>
      </c>
      <c r="E12" s="74">
        <v>9.1999999999999993</v>
      </c>
      <c r="F12" s="85">
        <v>0.67272727272727262</v>
      </c>
    </row>
    <row r="13" spans="1:6" x14ac:dyDescent="0.25">
      <c r="A13" s="79" t="s">
        <v>85</v>
      </c>
      <c r="B13" s="80" t="s">
        <v>86</v>
      </c>
      <c r="C13" s="84">
        <v>12</v>
      </c>
      <c r="D13" s="74">
        <v>8.5</v>
      </c>
      <c r="E13" s="74">
        <v>14</v>
      </c>
      <c r="F13" s="85">
        <v>0.6470588235294118</v>
      </c>
    </row>
    <row r="14" spans="1:6" x14ac:dyDescent="0.25">
      <c r="A14" s="73" t="s">
        <v>99</v>
      </c>
      <c r="B14" s="78" t="s">
        <v>98</v>
      </c>
      <c r="C14" s="84">
        <v>16</v>
      </c>
      <c r="D14" s="74">
        <v>9</v>
      </c>
      <c r="E14" s="74">
        <v>14.4</v>
      </c>
      <c r="F14" s="85">
        <v>0.60000000000000009</v>
      </c>
    </row>
    <row r="15" spans="1:6" x14ac:dyDescent="0.25">
      <c r="A15" s="79" t="s">
        <v>11</v>
      </c>
      <c r="B15" s="78" t="s">
        <v>12</v>
      </c>
      <c r="C15" s="84">
        <v>8</v>
      </c>
      <c r="D15" s="74">
        <v>5.75</v>
      </c>
      <c r="E15" s="74">
        <v>9.1999999999999993</v>
      </c>
      <c r="F15" s="85">
        <v>0.59999999999999987</v>
      </c>
    </row>
    <row r="16" spans="1:6" x14ac:dyDescent="0.25">
      <c r="A16" s="73" t="s">
        <v>97</v>
      </c>
      <c r="B16" s="78" t="s">
        <v>98</v>
      </c>
      <c r="C16" s="84">
        <v>24</v>
      </c>
      <c r="D16" s="74">
        <v>13</v>
      </c>
      <c r="E16" s="74">
        <v>20.399999999999999</v>
      </c>
      <c r="F16" s="85">
        <v>0.5692307692307691</v>
      </c>
    </row>
    <row r="17" spans="1:6" x14ac:dyDescent="0.25">
      <c r="A17" s="76" t="s">
        <v>18</v>
      </c>
      <c r="B17" s="77" t="s">
        <v>17</v>
      </c>
      <c r="C17" s="84">
        <v>18</v>
      </c>
      <c r="D17" s="74">
        <v>7.75</v>
      </c>
      <c r="E17" s="74">
        <v>12</v>
      </c>
      <c r="F17" s="85">
        <v>0.54838709677419351</v>
      </c>
    </row>
    <row r="18" spans="1:6" x14ac:dyDescent="0.25">
      <c r="A18" s="12" t="s">
        <v>118</v>
      </c>
      <c r="B18" s="77" t="s">
        <v>117</v>
      </c>
      <c r="C18" s="84">
        <v>59</v>
      </c>
      <c r="D18" s="74">
        <v>36.25</v>
      </c>
      <c r="E18" s="74">
        <v>55.8</v>
      </c>
      <c r="F18" s="85">
        <v>0.53931034482758611</v>
      </c>
    </row>
    <row r="19" spans="1:6" x14ac:dyDescent="0.25">
      <c r="A19" s="73" t="s">
        <v>15</v>
      </c>
      <c r="B19" s="52" t="s">
        <v>12</v>
      </c>
      <c r="C19" s="84">
        <v>41</v>
      </c>
      <c r="D19" s="74">
        <v>15.25</v>
      </c>
      <c r="E19" s="74">
        <v>23.4</v>
      </c>
      <c r="F19" s="85">
        <v>0.53442622950819663</v>
      </c>
    </row>
    <row r="20" spans="1:6" x14ac:dyDescent="0.25">
      <c r="A20" s="73" t="s">
        <v>121</v>
      </c>
      <c r="B20" s="77" t="s">
        <v>117</v>
      </c>
      <c r="C20" s="84">
        <v>20</v>
      </c>
      <c r="D20" s="74">
        <v>17.5</v>
      </c>
      <c r="E20" s="74">
        <v>26.6</v>
      </c>
      <c r="F20" s="85">
        <v>0.52000000000000013</v>
      </c>
    </row>
    <row r="21" spans="1:6" x14ac:dyDescent="0.25">
      <c r="A21" s="73" t="s">
        <v>89</v>
      </c>
      <c r="B21" s="78" t="s">
        <v>90</v>
      </c>
      <c r="C21" s="84">
        <v>12</v>
      </c>
      <c r="D21" s="74">
        <v>10.5</v>
      </c>
      <c r="E21" s="74">
        <v>15.8</v>
      </c>
      <c r="F21" s="85">
        <v>0.50476190476190486</v>
      </c>
    </row>
    <row r="22" spans="1:6" x14ac:dyDescent="0.25">
      <c r="A22" s="73" t="s">
        <v>159</v>
      </c>
      <c r="B22" s="77" t="s">
        <v>117</v>
      </c>
      <c r="C22" s="84">
        <v>34</v>
      </c>
      <c r="D22" s="74">
        <v>20</v>
      </c>
      <c r="E22" s="74">
        <v>30</v>
      </c>
      <c r="F22" s="85">
        <v>0.5</v>
      </c>
    </row>
    <row r="23" spans="1:6" x14ac:dyDescent="0.25">
      <c r="A23" s="73" t="s">
        <v>176</v>
      </c>
      <c r="B23" s="78" t="s">
        <v>95</v>
      </c>
      <c r="C23" s="84">
        <v>23</v>
      </c>
      <c r="D23" s="74">
        <v>10.75</v>
      </c>
      <c r="E23" s="74">
        <v>16</v>
      </c>
      <c r="F23" s="85">
        <v>0.48837209302325579</v>
      </c>
    </row>
    <row r="24" spans="1:6" x14ac:dyDescent="0.25">
      <c r="A24" s="73" t="s">
        <v>76</v>
      </c>
      <c r="B24" s="52" t="s">
        <v>77</v>
      </c>
      <c r="C24" s="84">
        <v>28</v>
      </c>
      <c r="D24" s="74">
        <v>16.5</v>
      </c>
      <c r="E24" s="74">
        <v>24</v>
      </c>
      <c r="F24" s="85">
        <v>0.45454545454545453</v>
      </c>
    </row>
    <row r="25" spans="1:6" x14ac:dyDescent="0.25">
      <c r="A25" s="73" t="s">
        <v>61</v>
      </c>
      <c r="B25" s="78" t="s">
        <v>62</v>
      </c>
      <c r="C25" s="84">
        <v>18</v>
      </c>
      <c r="D25" s="74">
        <v>10.75</v>
      </c>
      <c r="E25" s="74">
        <v>15.6</v>
      </c>
      <c r="F25" s="85">
        <v>0.4511627906976744</v>
      </c>
    </row>
    <row r="26" spans="1:6" x14ac:dyDescent="0.25">
      <c r="A26" s="12" t="s">
        <v>21</v>
      </c>
      <c r="B26" s="52" t="s">
        <v>17</v>
      </c>
      <c r="C26" s="84">
        <v>17</v>
      </c>
      <c r="D26" s="74">
        <v>11.5</v>
      </c>
      <c r="E26" s="74">
        <v>16.600000000000001</v>
      </c>
      <c r="F26" s="85">
        <v>0.44347826086956532</v>
      </c>
    </row>
    <row r="27" spans="1:6" x14ac:dyDescent="0.25">
      <c r="A27" s="73" t="s">
        <v>122</v>
      </c>
      <c r="B27" s="77" t="s">
        <v>117</v>
      </c>
      <c r="C27" s="84">
        <v>81</v>
      </c>
      <c r="D27" s="74">
        <v>49.75</v>
      </c>
      <c r="E27" s="74">
        <v>71.599999999999994</v>
      </c>
      <c r="F27" s="85">
        <v>0.43919597989949738</v>
      </c>
    </row>
    <row r="28" spans="1:6" x14ac:dyDescent="0.25">
      <c r="A28" s="73" t="s">
        <v>54</v>
      </c>
      <c r="B28" s="78" t="s">
        <v>55</v>
      </c>
      <c r="C28" s="84">
        <v>25</v>
      </c>
      <c r="D28" s="74">
        <v>13.5</v>
      </c>
      <c r="E28" s="74">
        <v>19.399999999999999</v>
      </c>
      <c r="F28" s="85">
        <v>0.43703703703703695</v>
      </c>
    </row>
    <row r="29" spans="1:6" x14ac:dyDescent="0.25">
      <c r="A29" s="79" t="s">
        <v>22</v>
      </c>
      <c r="B29" s="78" t="s">
        <v>17</v>
      </c>
      <c r="C29" s="84">
        <v>41</v>
      </c>
      <c r="D29" s="74">
        <v>26.25</v>
      </c>
      <c r="E29" s="74">
        <v>37.6</v>
      </c>
      <c r="F29" s="85">
        <v>0.43238095238095242</v>
      </c>
    </row>
    <row r="30" spans="1:6" x14ac:dyDescent="0.25">
      <c r="A30" s="79" t="s">
        <v>81</v>
      </c>
      <c r="B30" s="78" t="s">
        <v>82</v>
      </c>
      <c r="C30" s="84">
        <v>6</v>
      </c>
      <c r="D30" s="74">
        <v>4.5</v>
      </c>
      <c r="E30" s="74">
        <v>6.4</v>
      </c>
      <c r="F30" s="85">
        <v>0.42222222222222228</v>
      </c>
    </row>
    <row r="31" spans="1:6" x14ac:dyDescent="0.25">
      <c r="A31" s="4" t="s">
        <v>6</v>
      </c>
      <c r="B31" s="77" t="s">
        <v>7</v>
      </c>
      <c r="C31" s="84">
        <v>6</v>
      </c>
      <c r="D31" s="74">
        <v>4.25</v>
      </c>
      <c r="E31" s="74">
        <v>6</v>
      </c>
      <c r="F31" s="85">
        <v>0.41176470588235292</v>
      </c>
    </row>
    <row r="32" spans="1:6" x14ac:dyDescent="0.25">
      <c r="A32" s="4" t="s">
        <v>9</v>
      </c>
      <c r="B32" s="77" t="s">
        <v>10</v>
      </c>
      <c r="C32" s="84">
        <v>12</v>
      </c>
      <c r="D32" s="74">
        <v>6.25</v>
      </c>
      <c r="E32" s="74">
        <v>8.8000000000000007</v>
      </c>
      <c r="F32" s="85">
        <v>0.40800000000000014</v>
      </c>
    </row>
    <row r="33" spans="1:6" x14ac:dyDescent="0.25">
      <c r="A33" s="10" t="s">
        <v>220</v>
      </c>
      <c r="B33" s="78" t="s">
        <v>64</v>
      </c>
      <c r="C33" s="84">
        <v>1</v>
      </c>
      <c r="D33" s="74">
        <v>1</v>
      </c>
      <c r="E33" s="74">
        <v>1.4</v>
      </c>
      <c r="F33" s="85">
        <v>0.39999999999999991</v>
      </c>
    </row>
    <row r="34" spans="1:6" x14ac:dyDescent="0.25">
      <c r="A34" s="73" t="s">
        <v>37</v>
      </c>
      <c r="B34" s="78" t="s">
        <v>38</v>
      </c>
      <c r="C34" s="84">
        <v>41</v>
      </c>
      <c r="D34" s="74">
        <v>26.5</v>
      </c>
      <c r="E34" s="74">
        <v>36.799999999999997</v>
      </c>
      <c r="F34" s="85">
        <v>0.38867924528301878</v>
      </c>
    </row>
    <row r="35" spans="1:6" x14ac:dyDescent="0.25">
      <c r="A35" s="73" t="s">
        <v>134</v>
      </c>
      <c r="B35" s="78" t="s">
        <v>243</v>
      </c>
      <c r="C35" s="84">
        <v>11</v>
      </c>
      <c r="D35" s="74">
        <v>11.25</v>
      </c>
      <c r="E35" s="74">
        <v>15.4</v>
      </c>
      <c r="F35" s="85">
        <v>0.36888888888888893</v>
      </c>
    </row>
    <row r="36" spans="1:6" x14ac:dyDescent="0.25">
      <c r="A36" s="73" t="s">
        <v>133</v>
      </c>
      <c r="B36" s="78" t="s">
        <v>241</v>
      </c>
      <c r="C36" s="84">
        <v>13</v>
      </c>
      <c r="D36" s="74">
        <v>6.75</v>
      </c>
      <c r="E36" s="74">
        <v>9.1999999999999993</v>
      </c>
      <c r="F36" s="85">
        <v>0.36296296296296288</v>
      </c>
    </row>
    <row r="37" spans="1:6" x14ac:dyDescent="0.25">
      <c r="A37" s="76" t="s">
        <v>40</v>
      </c>
      <c r="B37" s="77" t="s">
        <v>41</v>
      </c>
      <c r="C37" s="84">
        <v>23</v>
      </c>
      <c r="D37" s="74">
        <v>14.75</v>
      </c>
      <c r="E37" s="74">
        <v>19.8</v>
      </c>
      <c r="F37" s="85">
        <v>0.34237288135593225</v>
      </c>
    </row>
    <row r="38" spans="1:6" x14ac:dyDescent="0.25">
      <c r="A38" s="4" t="s">
        <v>220</v>
      </c>
      <c r="B38" s="78" t="s">
        <v>101</v>
      </c>
      <c r="C38" s="84">
        <v>16</v>
      </c>
      <c r="D38" s="74">
        <v>10.75</v>
      </c>
      <c r="E38" s="74">
        <v>14.4</v>
      </c>
      <c r="F38" s="85">
        <v>0.33953488372093027</v>
      </c>
    </row>
    <row r="39" spans="1:6" x14ac:dyDescent="0.25">
      <c r="A39" s="73" t="s">
        <v>108</v>
      </c>
      <c r="B39" s="78" t="s">
        <v>137</v>
      </c>
      <c r="C39" s="84">
        <v>1</v>
      </c>
      <c r="D39" s="74">
        <v>1.5</v>
      </c>
      <c r="E39" s="74">
        <v>2</v>
      </c>
      <c r="F39" s="85">
        <v>0.33333333333333331</v>
      </c>
    </row>
    <row r="40" spans="1:6" x14ac:dyDescent="0.25">
      <c r="A40" s="73" t="s">
        <v>120</v>
      </c>
      <c r="B40" s="77" t="s">
        <v>117</v>
      </c>
      <c r="C40" s="84">
        <v>29</v>
      </c>
      <c r="D40" s="74">
        <v>16.5</v>
      </c>
      <c r="E40" s="74">
        <v>21.8</v>
      </c>
      <c r="F40" s="85">
        <v>0.32121212121212128</v>
      </c>
    </row>
    <row r="41" spans="1:6" x14ac:dyDescent="0.25">
      <c r="A41" s="73" t="s">
        <v>52</v>
      </c>
      <c r="B41" s="52" t="s">
        <v>53</v>
      </c>
      <c r="C41" s="84">
        <v>3</v>
      </c>
      <c r="D41" s="74">
        <v>4.25</v>
      </c>
      <c r="E41" s="74">
        <v>5.6</v>
      </c>
      <c r="F41" s="85">
        <v>0.31764705882352934</v>
      </c>
    </row>
    <row r="42" spans="1:6" x14ac:dyDescent="0.25">
      <c r="A42" s="73" t="s">
        <v>50</v>
      </c>
      <c r="B42" s="78" t="s">
        <v>51</v>
      </c>
      <c r="C42" s="84">
        <v>20</v>
      </c>
      <c r="D42" s="74">
        <v>19</v>
      </c>
      <c r="E42" s="74">
        <v>25</v>
      </c>
      <c r="F42" s="85">
        <v>0.31578947368421051</v>
      </c>
    </row>
    <row r="43" spans="1:6" x14ac:dyDescent="0.25">
      <c r="A43" s="73" t="s">
        <v>19</v>
      </c>
      <c r="B43" s="77" t="s">
        <v>17</v>
      </c>
      <c r="C43" s="84">
        <v>133</v>
      </c>
      <c r="D43" s="74">
        <v>93.25</v>
      </c>
      <c r="E43" s="74">
        <v>122.2</v>
      </c>
      <c r="F43" s="85">
        <v>0.31045576407506703</v>
      </c>
    </row>
    <row r="44" spans="1:6" x14ac:dyDescent="0.25">
      <c r="A44" s="79" t="s">
        <v>67</v>
      </c>
      <c r="B44" s="78" t="s">
        <v>68</v>
      </c>
      <c r="C44" s="84">
        <v>5</v>
      </c>
      <c r="D44" s="74">
        <v>4</v>
      </c>
      <c r="E44" s="74">
        <v>5.2</v>
      </c>
      <c r="F44" s="85">
        <v>0.30000000000000004</v>
      </c>
    </row>
    <row r="45" spans="1:6" x14ac:dyDescent="0.25">
      <c r="A45" s="73" t="s">
        <v>42</v>
      </c>
      <c r="B45" s="78" t="s">
        <v>43</v>
      </c>
      <c r="C45" s="84">
        <v>11</v>
      </c>
      <c r="D45" s="74">
        <v>7.75</v>
      </c>
      <c r="E45" s="74">
        <v>10</v>
      </c>
      <c r="F45" s="85">
        <v>0.29032258064516131</v>
      </c>
    </row>
    <row r="46" spans="1:6" x14ac:dyDescent="0.25">
      <c r="A46" s="9" t="s">
        <v>44</v>
      </c>
      <c r="B46" s="78" t="s">
        <v>45</v>
      </c>
      <c r="C46" s="84">
        <v>4</v>
      </c>
      <c r="D46" s="74">
        <v>2.5</v>
      </c>
      <c r="E46" s="74">
        <v>3.2</v>
      </c>
      <c r="F46" s="85">
        <v>0.28000000000000008</v>
      </c>
    </row>
    <row r="47" spans="1:6" x14ac:dyDescent="0.25">
      <c r="A47" s="4" t="s">
        <v>71</v>
      </c>
      <c r="B47" s="52" t="s">
        <v>70</v>
      </c>
      <c r="C47" s="84">
        <v>13</v>
      </c>
      <c r="D47" s="74">
        <v>11.25</v>
      </c>
      <c r="E47" s="74">
        <v>14.2</v>
      </c>
      <c r="F47" s="85">
        <v>0.26222222222222213</v>
      </c>
    </row>
    <row r="48" spans="1:6" x14ac:dyDescent="0.25">
      <c r="A48" s="73" t="s">
        <v>235</v>
      </c>
      <c r="B48" s="78" t="s">
        <v>34</v>
      </c>
      <c r="C48" s="84">
        <v>9</v>
      </c>
      <c r="D48" s="74">
        <v>8.25</v>
      </c>
      <c r="E48" s="74">
        <v>10.4</v>
      </c>
      <c r="F48" s="85">
        <v>0.26060606060606067</v>
      </c>
    </row>
    <row r="49" spans="1:6" x14ac:dyDescent="0.25">
      <c r="A49" s="73" t="s">
        <v>48</v>
      </c>
      <c r="B49" s="78" t="s">
        <v>49</v>
      </c>
      <c r="C49" s="84">
        <v>51</v>
      </c>
      <c r="D49" s="74">
        <v>36.25</v>
      </c>
      <c r="E49" s="74">
        <v>45.2</v>
      </c>
      <c r="F49" s="85">
        <v>0.24689655172413802</v>
      </c>
    </row>
    <row r="50" spans="1:6" x14ac:dyDescent="0.25">
      <c r="A50" s="73" t="s">
        <v>123</v>
      </c>
      <c r="B50" s="77" t="s">
        <v>117</v>
      </c>
      <c r="C50" s="84">
        <v>58</v>
      </c>
      <c r="D50" s="74">
        <v>41.5</v>
      </c>
      <c r="E50" s="74">
        <v>51.2</v>
      </c>
      <c r="F50" s="85">
        <v>0.23373493975903623</v>
      </c>
    </row>
    <row r="51" spans="1:6" x14ac:dyDescent="0.25">
      <c r="A51" s="73" t="s">
        <v>24</v>
      </c>
      <c r="B51" s="78" t="s">
        <v>17</v>
      </c>
      <c r="C51" s="84">
        <v>29</v>
      </c>
      <c r="D51" s="74">
        <v>18.75</v>
      </c>
      <c r="E51" s="74">
        <v>22.4</v>
      </c>
      <c r="F51" s="85">
        <v>0.1946666666666666</v>
      </c>
    </row>
    <row r="52" spans="1:6" x14ac:dyDescent="0.25">
      <c r="A52" s="79" t="s">
        <v>16</v>
      </c>
      <c r="B52" s="78" t="s">
        <v>17</v>
      </c>
      <c r="C52" s="84">
        <v>17</v>
      </c>
      <c r="D52" s="74">
        <v>13.25</v>
      </c>
      <c r="E52" s="74">
        <v>15.8</v>
      </c>
      <c r="F52" s="85">
        <v>0.19245283018867929</v>
      </c>
    </row>
    <row r="53" spans="1:6" x14ac:dyDescent="0.25">
      <c r="A53" s="73" t="s">
        <v>136</v>
      </c>
      <c r="B53" s="78" t="s">
        <v>243</v>
      </c>
      <c r="C53" s="84">
        <v>3</v>
      </c>
      <c r="D53" s="74">
        <v>2.75</v>
      </c>
      <c r="E53" s="74">
        <v>3.2</v>
      </c>
      <c r="F53" s="85">
        <v>0.16363636363636369</v>
      </c>
    </row>
    <row r="54" spans="1:6" x14ac:dyDescent="0.25">
      <c r="A54" s="73" t="s">
        <v>59</v>
      </c>
      <c r="B54" s="78" t="s">
        <v>60</v>
      </c>
      <c r="C54" s="84">
        <v>9</v>
      </c>
      <c r="D54" s="74">
        <v>8.25</v>
      </c>
      <c r="E54" s="74">
        <v>9.6</v>
      </c>
      <c r="F54" s="85">
        <v>0.16363636363636358</v>
      </c>
    </row>
    <row r="55" spans="1:6" x14ac:dyDescent="0.25">
      <c r="A55" s="79" t="s">
        <v>78</v>
      </c>
      <c r="B55" s="78" t="s">
        <v>77</v>
      </c>
      <c r="C55" s="84">
        <v>12</v>
      </c>
      <c r="D55" s="74">
        <v>7.75</v>
      </c>
      <c r="E55" s="74">
        <v>9</v>
      </c>
      <c r="F55" s="85">
        <v>0.16129032258064516</v>
      </c>
    </row>
    <row r="56" spans="1:6" x14ac:dyDescent="0.25">
      <c r="A56" s="73" t="s">
        <v>28</v>
      </c>
      <c r="B56" s="78" t="s">
        <v>27</v>
      </c>
      <c r="C56" s="84">
        <v>16</v>
      </c>
      <c r="D56" s="74">
        <v>14</v>
      </c>
      <c r="E56" s="74">
        <v>16</v>
      </c>
      <c r="F56" s="85">
        <v>0.14285714285714285</v>
      </c>
    </row>
    <row r="57" spans="1:6" x14ac:dyDescent="0.25">
      <c r="A57" s="76" t="s">
        <v>116</v>
      </c>
      <c r="B57" s="77" t="s">
        <v>117</v>
      </c>
      <c r="C57" s="84">
        <v>6</v>
      </c>
      <c r="D57" s="74">
        <v>6</v>
      </c>
      <c r="E57" s="74">
        <v>6.8</v>
      </c>
      <c r="F57" s="85">
        <v>0.1333333333333333</v>
      </c>
    </row>
    <row r="58" spans="1:6" x14ac:dyDescent="0.25">
      <c r="A58" s="73" t="s">
        <v>39</v>
      </c>
      <c r="B58" s="52" t="s">
        <v>38</v>
      </c>
      <c r="C58" s="84">
        <v>27</v>
      </c>
      <c r="D58" s="74">
        <v>18.5</v>
      </c>
      <c r="E58" s="74">
        <v>20.2</v>
      </c>
      <c r="F58" s="85">
        <v>9.1891891891891855E-2</v>
      </c>
    </row>
    <row r="59" spans="1:6" x14ac:dyDescent="0.25">
      <c r="A59" s="73" t="s">
        <v>20</v>
      </c>
      <c r="B59" s="78" t="s">
        <v>17</v>
      </c>
      <c r="C59" s="84">
        <v>9</v>
      </c>
      <c r="D59" s="74">
        <v>8.25</v>
      </c>
      <c r="E59" s="74">
        <v>9</v>
      </c>
      <c r="F59" s="85">
        <v>9.0909090909090912E-2</v>
      </c>
    </row>
    <row r="60" spans="1:6" x14ac:dyDescent="0.25">
      <c r="A60" s="73" t="s">
        <v>58</v>
      </c>
      <c r="B60" s="78" t="s">
        <v>57</v>
      </c>
      <c r="C60" s="84">
        <v>10</v>
      </c>
      <c r="D60" s="74">
        <v>12.75</v>
      </c>
      <c r="E60" s="74">
        <v>13.6</v>
      </c>
      <c r="F60" s="85">
        <v>6.6666666666666638E-2</v>
      </c>
    </row>
    <row r="61" spans="1:6" x14ac:dyDescent="0.25">
      <c r="A61" s="73" t="s">
        <v>23</v>
      </c>
      <c r="B61" s="52" t="s">
        <v>17</v>
      </c>
      <c r="C61" s="84">
        <v>18</v>
      </c>
      <c r="D61" s="74">
        <v>17</v>
      </c>
      <c r="E61" s="74">
        <v>18</v>
      </c>
      <c r="F61" s="85">
        <v>5.8823529411764705E-2</v>
      </c>
    </row>
    <row r="62" spans="1:6" x14ac:dyDescent="0.25">
      <c r="A62" s="76" t="s">
        <v>3</v>
      </c>
      <c r="B62" s="77" t="s">
        <v>4</v>
      </c>
      <c r="C62" s="84">
        <v>4</v>
      </c>
      <c r="D62" s="74">
        <v>6.25</v>
      </c>
      <c r="E62" s="74">
        <v>6.6</v>
      </c>
      <c r="F62" s="85">
        <v>5.5999999999999946E-2</v>
      </c>
    </row>
    <row r="63" spans="1:6" x14ac:dyDescent="0.25">
      <c r="A63" s="73" t="s">
        <v>124</v>
      </c>
      <c r="B63" s="78" t="s">
        <v>125</v>
      </c>
      <c r="C63" s="84">
        <v>6</v>
      </c>
      <c r="D63" s="74">
        <v>5</v>
      </c>
      <c r="E63" s="74">
        <v>5.2</v>
      </c>
      <c r="F63" s="85">
        <v>4.0000000000000036E-2</v>
      </c>
    </row>
    <row r="64" spans="1:6" x14ac:dyDescent="0.25">
      <c r="A64" s="73" t="s">
        <v>105</v>
      </c>
      <c r="B64" s="52" t="s">
        <v>104</v>
      </c>
      <c r="C64" s="84">
        <v>28</v>
      </c>
      <c r="D64" s="74">
        <v>33.75</v>
      </c>
      <c r="E64" s="74">
        <v>35</v>
      </c>
      <c r="F64" s="85">
        <v>3.7037037037037035E-2</v>
      </c>
    </row>
    <row r="65" spans="1:6" x14ac:dyDescent="0.25">
      <c r="A65" s="9" t="s">
        <v>35</v>
      </c>
      <c r="B65" s="78" t="s">
        <v>36</v>
      </c>
      <c r="C65" s="84">
        <v>1</v>
      </c>
      <c r="D65" s="74">
        <v>1.75</v>
      </c>
      <c r="E65" s="74">
        <v>1.8</v>
      </c>
      <c r="F65" s="85">
        <v>2.8571428571428598E-2</v>
      </c>
    </row>
    <row r="66" spans="1:6" x14ac:dyDescent="0.25">
      <c r="A66" s="73" t="s">
        <v>65</v>
      </c>
      <c r="B66" s="78" t="s">
        <v>66</v>
      </c>
      <c r="C66" s="84">
        <v>28</v>
      </c>
      <c r="D66" s="74">
        <v>34</v>
      </c>
      <c r="E66" s="74">
        <v>33.200000000000003</v>
      </c>
      <c r="F66" s="85">
        <v>-2.3529411764705799E-2</v>
      </c>
    </row>
    <row r="67" spans="1:6" x14ac:dyDescent="0.25">
      <c r="A67" s="73" t="s">
        <v>106</v>
      </c>
      <c r="B67" s="78" t="s">
        <v>107</v>
      </c>
      <c r="C67" s="84">
        <v>2</v>
      </c>
      <c r="D67" s="74">
        <v>2.75</v>
      </c>
      <c r="E67" s="74">
        <v>2.6</v>
      </c>
      <c r="F67" s="85">
        <v>-5.4545454545454515E-2</v>
      </c>
    </row>
    <row r="68" spans="1:6" x14ac:dyDescent="0.25">
      <c r="A68" s="73" t="s">
        <v>93</v>
      </c>
      <c r="B68" s="78" t="s">
        <v>92</v>
      </c>
      <c r="C68" s="84">
        <v>118</v>
      </c>
      <c r="D68" s="74">
        <v>143.75</v>
      </c>
      <c r="E68" s="74">
        <v>118.8</v>
      </c>
      <c r="F68" s="85">
        <v>-0.17356521739130437</v>
      </c>
    </row>
    <row r="69" spans="1:6" x14ac:dyDescent="0.25">
      <c r="A69" s="73" t="s">
        <v>29</v>
      </c>
      <c r="B69" s="78" t="s">
        <v>27</v>
      </c>
      <c r="C69" s="84">
        <v>0</v>
      </c>
      <c r="D69" s="74">
        <v>1</v>
      </c>
      <c r="E69" s="74">
        <v>0.8</v>
      </c>
      <c r="F69" s="85">
        <v>-0.19999999999999996</v>
      </c>
    </row>
    <row r="70" spans="1:6" x14ac:dyDescent="0.25">
      <c r="A70" s="73" t="s">
        <v>128</v>
      </c>
      <c r="B70" s="78" t="s">
        <v>239</v>
      </c>
      <c r="C70" s="84">
        <v>0</v>
      </c>
      <c r="D70" s="74">
        <v>0.25</v>
      </c>
      <c r="E70" s="74">
        <v>0.2</v>
      </c>
      <c r="F70" s="85">
        <v>-0.19999999999999996</v>
      </c>
    </row>
    <row r="71" spans="1:6" x14ac:dyDescent="0.25">
      <c r="A71" s="73" t="s">
        <v>126</v>
      </c>
      <c r="B71" s="78" t="s">
        <v>242</v>
      </c>
      <c r="C71" s="84">
        <v>2</v>
      </c>
      <c r="D71" s="74">
        <v>3.25</v>
      </c>
      <c r="E71" s="74">
        <v>2.6</v>
      </c>
      <c r="F71" s="85">
        <v>-0.19999999999999998</v>
      </c>
    </row>
    <row r="72" spans="1:6" x14ac:dyDescent="0.25">
      <c r="A72" s="79" t="s">
        <v>83</v>
      </c>
      <c r="B72" s="78" t="s">
        <v>84</v>
      </c>
      <c r="C72" s="84">
        <v>0</v>
      </c>
      <c r="D72" s="74">
        <v>1.25</v>
      </c>
      <c r="E72" s="74">
        <v>1</v>
      </c>
      <c r="F72" s="85">
        <v>-0.2</v>
      </c>
    </row>
    <row r="73" spans="1:6" x14ac:dyDescent="0.25">
      <c r="A73" s="73" t="s">
        <v>74</v>
      </c>
      <c r="B73" s="52" t="s">
        <v>75</v>
      </c>
      <c r="C73" s="84">
        <v>0</v>
      </c>
      <c r="D73" s="74">
        <v>1.25</v>
      </c>
      <c r="E73" s="74">
        <v>1</v>
      </c>
      <c r="F73" s="85">
        <v>-0.2</v>
      </c>
    </row>
    <row r="74" spans="1:6" x14ac:dyDescent="0.25">
      <c r="A74" s="12" t="s">
        <v>138</v>
      </c>
      <c r="B74" s="52" t="s">
        <v>139</v>
      </c>
      <c r="C74" s="84">
        <v>0</v>
      </c>
      <c r="D74" s="74">
        <v>1</v>
      </c>
      <c r="E74" s="74">
        <v>0.4</v>
      </c>
      <c r="F74" s="85">
        <v>-0.6</v>
      </c>
    </row>
    <row r="75" spans="1:6" x14ac:dyDescent="0.25">
      <c r="A75" s="73" t="s">
        <v>110</v>
      </c>
      <c r="B75" s="78" t="s">
        <v>111</v>
      </c>
      <c r="C75" s="84">
        <v>1</v>
      </c>
      <c r="D75" s="74">
        <v>1.5</v>
      </c>
      <c r="E75" s="74">
        <v>0.6</v>
      </c>
      <c r="F75" s="85">
        <v>-0.6</v>
      </c>
    </row>
    <row r="76" spans="1:6" x14ac:dyDescent="0.25">
      <c r="A76" s="12" t="s">
        <v>25</v>
      </c>
      <c r="B76" s="52" t="s">
        <v>17</v>
      </c>
      <c r="C76" s="84">
        <v>0</v>
      </c>
      <c r="D76" s="74">
        <v>0.75</v>
      </c>
      <c r="E76" s="74">
        <v>0.2</v>
      </c>
      <c r="F76" s="85">
        <v>-0.73333333333333339</v>
      </c>
    </row>
    <row r="77" spans="1:6" x14ac:dyDescent="0.25">
      <c r="A77" s="79" t="s">
        <v>79</v>
      </c>
      <c r="B77" s="78" t="s">
        <v>80</v>
      </c>
      <c r="C77" s="84">
        <v>0</v>
      </c>
      <c r="D77" s="74">
        <v>1</v>
      </c>
      <c r="E77" s="74">
        <v>0.2</v>
      </c>
      <c r="F77" s="85">
        <v>-0.8</v>
      </c>
    </row>
    <row r="78" spans="1:6" x14ac:dyDescent="0.25">
      <c r="A78" s="81"/>
      <c r="B78" s="82"/>
      <c r="C78" s="82"/>
      <c r="D78" s="82"/>
      <c r="E78" s="82"/>
      <c r="F78" s="86"/>
    </row>
    <row r="79" spans="1:6" x14ac:dyDescent="0.25">
      <c r="A79" s="81"/>
      <c r="B79" s="82"/>
      <c r="C79" s="82"/>
      <c r="D79" s="82"/>
      <c r="E79" s="82"/>
      <c r="F79" s="86"/>
    </row>
    <row r="80" spans="1:6" x14ac:dyDescent="0.25">
      <c r="A80" s="81"/>
      <c r="B80" s="82"/>
      <c r="C80" s="82"/>
      <c r="D80" s="82"/>
      <c r="E80" s="82"/>
      <c r="F80" s="86"/>
    </row>
    <row r="81" spans="1:6" x14ac:dyDescent="0.25">
      <c r="A81" s="81"/>
      <c r="B81" s="82"/>
      <c r="C81" s="82"/>
      <c r="D81" s="82"/>
      <c r="E81" s="82"/>
      <c r="F81" s="86"/>
    </row>
    <row r="82" spans="1:6" x14ac:dyDescent="0.25">
      <c r="A82" s="81"/>
      <c r="B82" s="82"/>
      <c r="C82" s="82"/>
      <c r="D82" s="82"/>
      <c r="E82" s="82"/>
      <c r="F82" s="86"/>
    </row>
    <row r="83" spans="1:6" x14ac:dyDescent="0.25">
      <c r="A83" s="81"/>
      <c r="B83" s="82"/>
      <c r="C83" s="82"/>
      <c r="D83" s="82"/>
      <c r="E83" s="82"/>
      <c r="F83" s="86"/>
    </row>
    <row r="84" spans="1:6" x14ac:dyDescent="0.25">
      <c r="A84" s="81"/>
      <c r="B84" s="82"/>
      <c r="C84" s="82"/>
      <c r="D84" s="82"/>
      <c r="E84" s="82"/>
      <c r="F84" s="86"/>
    </row>
    <row r="85" spans="1:6" x14ac:dyDescent="0.25">
      <c r="A85" s="81"/>
      <c r="B85" s="82"/>
      <c r="C85" s="82"/>
      <c r="D85" s="82"/>
      <c r="E85" s="82"/>
      <c r="F85" s="86"/>
    </row>
    <row r="86" spans="1:6" x14ac:dyDescent="0.25">
      <c r="A86" s="81"/>
      <c r="B86" s="82"/>
      <c r="C86" s="82"/>
      <c r="D86" s="82"/>
      <c r="E86" s="82"/>
      <c r="F86" s="86"/>
    </row>
    <row r="87" spans="1:6" x14ac:dyDescent="0.25">
      <c r="A87" s="81"/>
      <c r="B87" s="82"/>
      <c r="C87" s="82"/>
      <c r="D87" s="82"/>
      <c r="E87" s="82"/>
      <c r="F87" s="86"/>
    </row>
    <row r="88" spans="1:6" x14ac:dyDescent="0.25">
      <c r="A88" s="81"/>
      <c r="B88" s="82"/>
      <c r="C88" s="82"/>
      <c r="D88" s="82"/>
      <c r="E88" s="82"/>
      <c r="F88" s="86"/>
    </row>
    <row r="89" spans="1:6" x14ac:dyDescent="0.25">
      <c r="A89" s="81"/>
      <c r="B89" s="82"/>
      <c r="C89" s="82"/>
      <c r="D89" s="82"/>
      <c r="E89" s="82"/>
      <c r="F89" s="86"/>
    </row>
    <row r="90" spans="1:6" x14ac:dyDescent="0.25">
      <c r="A90" s="81"/>
      <c r="B90" s="82"/>
      <c r="C90" s="82"/>
      <c r="D90" s="82"/>
      <c r="E90" s="82"/>
      <c r="F90" s="86"/>
    </row>
    <row r="91" spans="1:6" x14ac:dyDescent="0.25">
      <c r="A91" s="81"/>
      <c r="B91" s="82"/>
      <c r="C91" s="82"/>
      <c r="D91" s="82"/>
      <c r="E91" s="82"/>
      <c r="F91" s="86"/>
    </row>
    <row r="92" spans="1:6" x14ac:dyDescent="0.25">
      <c r="A92" s="81"/>
      <c r="B92" s="82"/>
      <c r="C92" s="82"/>
      <c r="D92" s="82"/>
      <c r="E92" s="82"/>
      <c r="F92" s="86"/>
    </row>
    <row r="93" spans="1:6" x14ac:dyDescent="0.25">
      <c r="A93" s="81"/>
      <c r="B93" s="82"/>
      <c r="C93" s="82"/>
      <c r="D93" s="82"/>
      <c r="E93" s="82"/>
      <c r="F93" s="86"/>
    </row>
    <row r="94" spans="1:6" x14ac:dyDescent="0.25">
      <c r="A94" s="81"/>
      <c r="B94" s="82"/>
      <c r="C94" s="82"/>
      <c r="D94" s="82"/>
      <c r="E94" s="82"/>
      <c r="F94" s="86"/>
    </row>
    <row r="95" spans="1:6" x14ac:dyDescent="0.25">
      <c r="A95" s="81"/>
      <c r="B95" s="82"/>
      <c r="C95" s="82"/>
      <c r="D95" s="82"/>
      <c r="E95" s="82"/>
      <c r="F95" s="86"/>
    </row>
    <row r="96" spans="1:6" x14ac:dyDescent="0.25">
      <c r="A96" s="81"/>
      <c r="B96" s="82"/>
      <c r="C96" s="82"/>
      <c r="D96" s="82"/>
      <c r="E96" s="82"/>
      <c r="F96" s="86"/>
    </row>
    <row r="97" spans="1:6" x14ac:dyDescent="0.25">
      <c r="A97" s="81"/>
      <c r="B97" s="82"/>
      <c r="C97" s="82"/>
      <c r="D97" s="82"/>
      <c r="E97" s="82"/>
      <c r="F97" s="86"/>
    </row>
    <row r="98" spans="1:6" x14ac:dyDescent="0.25">
      <c r="A98" s="81"/>
      <c r="B98" s="82"/>
      <c r="C98" s="82"/>
      <c r="D98" s="82"/>
      <c r="E98" s="82"/>
      <c r="F98" s="86"/>
    </row>
    <row r="99" spans="1:6" x14ac:dyDescent="0.25">
      <c r="A99" s="81"/>
      <c r="B99" s="82"/>
      <c r="C99" s="82"/>
      <c r="D99" s="82"/>
      <c r="E99" s="82"/>
      <c r="F99" s="86"/>
    </row>
    <row r="100" spans="1:6" x14ac:dyDescent="0.25">
      <c r="A100" s="81"/>
      <c r="B100" s="82"/>
      <c r="C100" s="82"/>
      <c r="D100" s="82"/>
      <c r="E100" s="82"/>
      <c r="F100" s="86"/>
    </row>
    <row r="101" spans="1:6" x14ac:dyDescent="0.25">
      <c r="A101" s="81"/>
      <c r="B101" s="82"/>
      <c r="C101" s="82"/>
      <c r="D101" s="82"/>
      <c r="E101" s="82"/>
      <c r="F101" s="86"/>
    </row>
    <row r="102" spans="1:6" x14ac:dyDescent="0.25">
      <c r="A102" s="81"/>
      <c r="B102" s="82"/>
      <c r="C102" s="82"/>
      <c r="D102" s="82"/>
      <c r="E102" s="82"/>
      <c r="F102" s="86"/>
    </row>
    <row r="103" spans="1:6" x14ac:dyDescent="0.25">
      <c r="A103" s="81"/>
      <c r="B103" s="82"/>
      <c r="C103" s="82"/>
      <c r="D103" s="82"/>
      <c r="E103" s="82"/>
      <c r="F103" s="86"/>
    </row>
    <row r="104" spans="1:6" x14ac:dyDescent="0.25">
      <c r="A104" s="81"/>
      <c r="B104" s="82"/>
      <c r="C104" s="82"/>
      <c r="D104" s="82"/>
      <c r="E104" s="82"/>
      <c r="F104" s="86"/>
    </row>
    <row r="105" spans="1:6" x14ac:dyDescent="0.25">
      <c r="A105" s="81"/>
      <c r="B105" s="82"/>
      <c r="C105" s="82"/>
      <c r="D105" s="82"/>
      <c r="E105" s="82"/>
      <c r="F105" s="86"/>
    </row>
    <row r="106" spans="1:6" x14ac:dyDescent="0.25">
      <c r="A106" s="81"/>
      <c r="B106" s="82"/>
      <c r="C106" s="82"/>
      <c r="D106" s="82"/>
      <c r="E106" s="82"/>
      <c r="F106" s="86"/>
    </row>
    <row r="107" spans="1:6" x14ac:dyDescent="0.25">
      <c r="A107" s="81"/>
      <c r="B107" s="82"/>
      <c r="C107" s="82"/>
      <c r="D107" s="82"/>
      <c r="E107" s="82"/>
      <c r="F107" s="86"/>
    </row>
    <row r="108" spans="1:6" x14ac:dyDescent="0.25">
      <c r="A108" s="81"/>
      <c r="B108" s="82"/>
      <c r="C108" s="82"/>
      <c r="D108" s="82"/>
      <c r="E108" s="82"/>
      <c r="F108" s="86"/>
    </row>
    <row r="109" spans="1:6" x14ac:dyDescent="0.25">
      <c r="A109" s="81"/>
      <c r="B109" s="82"/>
      <c r="C109" s="82"/>
      <c r="D109" s="82"/>
      <c r="E109" s="82"/>
      <c r="F109" s="86"/>
    </row>
    <row r="110" spans="1:6" x14ac:dyDescent="0.25">
      <c r="A110" s="81"/>
      <c r="B110" s="82"/>
      <c r="C110" s="82"/>
      <c r="D110" s="82"/>
      <c r="E110" s="82"/>
      <c r="F110" s="86"/>
    </row>
    <row r="111" spans="1:6" x14ac:dyDescent="0.25">
      <c r="A111" s="81"/>
      <c r="B111" s="82"/>
      <c r="C111" s="82"/>
      <c r="D111" s="82"/>
      <c r="E111" s="82"/>
      <c r="F111" s="86"/>
    </row>
    <row r="112" spans="1:6" x14ac:dyDescent="0.25">
      <c r="A112" s="81"/>
      <c r="B112" s="82"/>
      <c r="C112" s="82"/>
      <c r="D112" s="82"/>
      <c r="E112" s="82"/>
      <c r="F112" s="86"/>
    </row>
    <row r="113" spans="1:6" x14ac:dyDescent="0.25">
      <c r="A113" s="81"/>
      <c r="B113" s="82"/>
      <c r="C113" s="82"/>
      <c r="D113" s="82"/>
      <c r="E113" s="82"/>
      <c r="F113" s="86"/>
    </row>
    <row r="114" spans="1:6" x14ac:dyDescent="0.25">
      <c r="A114" s="81"/>
      <c r="B114" s="82"/>
      <c r="C114" s="82"/>
      <c r="D114" s="82"/>
      <c r="E114" s="82"/>
      <c r="F114" s="86"/>
    </row>
    <row r="115" spans="1:6" x14ac:dyDescent="0.25">
      <c r="A115" s="81"/>
      <c r="B115" s="82"/>
      <c r="C115" s="82"/>
      <c r="D115" s="82"/>
      <c r="E115" s="82"/>
      <c r="F115" s="86"/>
    </row>
    <row r="116" spans="1:6" x14ac:dyDescent="0.25">
      <c r="A116" s="81"/>
      <c r="B116" s="82"/>
      <c r="C116" s="82"/>
      <c r="D116" s="82"/>
      <c r="E116" s="82"/>
      <c r="F116" s="86"/>
    </row>
    <row r="117" spans="1:6" x14ac:dyDescent="0.25">
      <c r="A117" s="81"/>
      <c r="B117" s="82"/>
      <c r="C117" s="82"/>
      <c r="D117" s="82"/>
      <c r="E117" s="82"/>
      <c r="F117" s="86"/>
    </row>
    <row r="118" spans="1:6" x14ac:dyDescent="0.25">
      <c r="A118" s="81"/>
      <c r="B118" s="82"/>
      <c r="C118" s="82"/>
      <c r="D118" s="82"/>
      <c r="E118" s="82"/>
      <c r="F118" s="86"/>
    </row>
    <row r="119" spans="1:6" x14ac:dyDescent="0.25">
      <c r="A119" s="81"/>
      <c r="B119" s="82"/>
      <c r="C119" s="82"/>
      <c r="D119" s="82"/>
      <c r="E119" s="82"/>
      <c r="F119" s="86"/>
    </row>
    <row r="120" spans="1:6" x14ac:dyDescent="0.25">
      <c r="A120" s="81"/>
      <c r="B120" s="82"/>
      <c r="C120" s="82"/>
      <c r="D120" s="82"/>
      <c r="E120" s="82"/>
      <c r="F120" s="86"/>
    </row>
    <row r="121" spans="1:6" x14ac:dyDescent="0.25">
      <c r="A121" s="81"/>
      <c r="B121" s="82"/>
      <c r="C121" s="82"/>
      <c r="D121" s="82"/>
      <c r="E121" s="82"/>
      <c r="F121" s="86"/>
    </row>
    <row r="122" spans="1:6" x14ac:dyDescent="0.25">
      <c r="A122" s="81"/>
      <c r="B122" s="82"/>
      <c r="C122" s="82"/>
      <c r="D122" s="82"/>
      <c r="E122" s="82"/>
      <c r="F122" s="86"/>
    </row>
    <row r="123" spans="1:6" x14ac:dyDescent="0.25">
      <c r="A123" s="81"/>
      <c r="B123" s="82"/>
      <c r="C123" s="82"/>
      <c r="D123" s="82"/>
      <c r="E123" s="82"/>
      <c r="F123" s="86"/>
    </row>
    <row r="124" spans="1:6" x14ac:dyDescent="0.25">
      <c r="A124" s="81"/>
      <c r="B124" s="82"/>
      <c r="C124" s="82"/>
      <c r="D124" s="82"/>
      <c r="E124" s="82"/>
      <c r="F124" s="86"/>
    </row>
    <row r="125" spans="1:6" x14ac:dyDescent="0.25">
      <c r="A125" s="81"/>
      <c r="B125" s="82"/>
      <c r="C125" s="82"/>
      <c r="D125" s="82"/>
      <c r="E125" s="82"/>
      <c r="F125" s="86"/>
    </row>
    <row r="126" spans="1:6" x14ac:dyDescent="0.25">
      <c r="A126" s="81"/>
      <c r="B126" s="82"/>
      <c r="C126" s="82"/>
      <c r="D126" s="82"/>
      <c r="E126" s="82"/>
      <c r="F126" s="86"/>
    </row>
    <row r="127" spans="1:6" x14ac:dyDescent="0.25">
      <c r="A127" s="81"/>
      <c r="B127" s="82"/>
      <c r="C127" s="82"/>
      <c r="D127" s="82"/>
      <c r="E127" s="82"/>
      <c r="F127" s="86"/>
    </row>
    <row r="128" spans="1:6" x14ac:dyDescent="0.25">
      <c r="A128" s="81"/>
      <c r="B128" s="82"/>
      <c r="C128" s="82"/>
      <c r="D128" s="82"/>
      <c r="E128" s="82"/>
      <c r="F128" s="86"/>
    </row>
    <row r="129" spans="1:6" x14ac:dyDescent="0.25">
      <c r="A129" s="81"/>
      <c r="B129" s="82"/>
      <c r="C129" s="82"/>
      <c r="D129" s="82"/>
      <c r="E129" s="82"/>
      <c r="F129" s="86"/>
    </row>
    <row r="130" spans="1:6" x14ac:dyDescent="0.25">
      <c r="A130" s="81"/>
      <c r="B130" s="82"/>
      <c r="C130" s="82"/>
      <c r="D130" s="82"/>
      <c r="E130" s="82"/>
      <c r="F130" s="86"/>
    </row>
    <row r="131" spans="1:6" x14ac:dyDescent="0.25">
      <c r="A131" s="81"/>
      <c r="B131" s="82"/>
      <c r="C131" s="82"/>
      <c r="D131" s="82"/>
      <c r="E131" s="82"/>
      <c r="F131" s="86"/>
    </row>
    <row r="132" spans="1:6" x14ac:dyDescent="0.25">
      <c r="A132" s="81"/>
      <c r="B132" s="82"/>
      <c r="C132" s="82"/>
      <c r="D132" s="82"/>
      <c r="E132" s="82"/>
      <c r="F132" s="86"/>
    </row>
    <row r="133" spans="1:6" x14ac:dyDescent="0.25">
      <c r="A133" s="81"/>
      <c r="B133" s="82"/>
      <c r="C133" s="82"/>
      <c r="D133" s="82"/>
      <c r="E133" s="82"/>
      <c r="F133" s="86"/>
    </row>
    <row r="134" spans="1:6" x14ac:dyDescent="0.25">
      <c r="A134" s="81"/>
      <c r="B134" s="82"/>
      <c r="C134" s="82"/>
      <c r="D134" s="82"/>
      <c r="E134" s="82"/>
      <c r="F134" s="86"/>
    </row>
    <row r="135" spans="1:6" x14ac:dyDescent="0.25">
      <c r="A135" s="81"/>
      <c r="B135" s="82"/>
      <c r="C135" s="82"/>
      <c r="D135" s="82"/>
      <c r="E135" s="82"/>
      <c r="F135" s="86"/>
    </row>
    <row r="136" spans="1:6" x14ac:dyDescent="0.25">
      <c r="A136" s="81"/>
      <c r="B136" s="82"/>
      <c r="C136" s="82"/>
      <c r="D136" s="82"/>
      <c r="E136" s="82"/>
      <c r="F136" s="86"/>
    </row>
  </sheetData>
  <autoFilter ref="A1:F145" xr:uid="{BEEE5771-3F78-4D1A-8600-E3DF2E175461}">
    <sortState ref="A2:F145">
      <sortCondition descending="1" ref="F1:F14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11331-8725-4A63-B174-6B16A7C63E34}">
  <dimension ref="A1:E136"/>
  <sheetViews>
    <sheetView tabSelected="1" topLeftCell="A43" workbookViewId="0">
      <selection activeCell="I27" sqref="I27"/>
    </sheetView>
  </sheetViews>
  <sheetFormatPr defaultRowHeight="15" x14ac:dyDescent="0.25"/>
  <cols>
    <col min="1" max="1" width="22.7109375" style="12" customWidth="1"/>
    <col min="2" max="2" width="8.42578125" style="52" customWidth="1"/>
    <col min="3" max="4" width="22.7109375" style="52" customWidth="1"/>
    <col min="5" max="5" width="22.7109375" style="75" customWidth="1"/>
  </cols>
  <sheetData>
    <row r="1" spans="1:5" ht="60" x14ac:dyDescent="0.25">
      <c r="A1" s="61" t="s">
        <v>0</v>
      </c>
      <c r="B1" s="61" t="s">
        <v>1</v>
      </c>
      <c r="C1" s="61" t="s">
        <v>152</v>
      </c>
      <c r="D1" s="61" t="s">
        <v>153</v>
      </c>
      <c r="E1" s="71" t="s">
        <v>148</v>
      </c>
    </row>
    <row r="2" spans="1:5" x14ac:dyDescent="0.25">
      <c r="A2" s="4" t="s">
        <v>220</v>
      </c>
      <c r="B2" s="78" t="s">
        <v>101</v>
      </c>
      <c r="C2" s="74">
        <v>1.2153759185980779</v>
      </c>
      <c r="D2" s="74">
        <v>5.6129409471837848</v>
      </c>
      <c r="E2" s="75">
        <v>3.6182755979386583</v>
      </c>
    </row>
    <row r="3" spans="1:5" x14ac:dyDescent="0.25">
      <c r="A3" s="76" t="s">
        <v>30</v>
      </c>
      <c r="B3" s="77" t="s">
        <v>27</v>
      </c>
      <c r="C3" s="74">
        <v>0.18587360594795541</v>
      </c>
      <c r="D3" s="74">
        <v>0.84813146037635834</v>
      </c>
      <c r="E3" s="75">
        <v>3.5629472568248075</v>
      </c>
    </row>
    <row r="4" spans="1:5" x14ac:dyDescent="0.25">
      <c r="A4" s="9" t="s">
        <v>46</v>
      </c>
      <c r="B4" s="78" t="s">
        <v>47</v>
      </c>
      <c r="C4" s="74">
        <v>0.7876496534341525</v>
      </c>
      <c r="D4" s="74">
        <v>1.8635607321131447</v>
      </c>
      <c r="E4" s="75">
        <v>1.3659767054908485</v>
      </c>
    </row>
    <row r="5" spans="1:5" x14ac:dyDescent="0.25">
      <c r="A5" s="73" t="s">
        <v>94</v>
      </c>
      <c r="B5" s="52" t="s">
        <v>95</v>
      </c>
      <c r="C5" s="74">
        <v>1.0083549409392105</v>
      </c>
      <c r="D5" s="74">
        <v>2.2839741149600306</v>
      </c>
      <c r="E5" s="75">
        <v>1.2650497580075049</v>
      </c>
    </row>
    <row r="6" spans="1:5" x14ac:dyDescent="0.25">
      <c r="A6" s="73" t="s">
        <v>108</v>
      </c>
      <c r="B6" s="78" t="s">
        <v>240</v>
      </c>
      <c r="C6" s="74">
        <v>1.9032082653616098</v>
      </c>
      <c r="D6" s="74">
        <v>4.1259500542888157</v>
      </c>
      <c r="E6" s="75">
        <v>1.167892042810609</v>
      </c>
    </row>
    <row r="7" spans="1:5" x14ac:dyDescent="0.25">
      <c r="A7" s="4" t="s">
        <v>31</v>
      </c>
      <c r="B7" s="77" t="s">
        <v>32</v>
      </c>
      <c r="C7" s="74">
        <v>1.5946137491141033</v>
      </c>
      <c r="D7" s="74">
        <v>3.4542314335060449</v>
      </c>
      <c r="E7" s="75">
        <v>1.1661869123009023</v>
      </c>
    </row>
    <row r="8" spans="1:5" x14ac:dyDescent="0.25">
      <c r="A8" s="79" t="s">
        <v>85</v>
      </c>
      <c r="B8" s="80" t="s">
        <v>86</v>
      </c>
      <c r="C8" s="74">
        <v>1.913983337086242</v>
      </c>
      <c r="D8" s="74">
        <v>3.8251366120218577</v>
      </c>
      <c r="E8" s="75">
        <v>0.99852137576341982</v>
      </c>
    </row>
    <row r="9" spans="1:5" x14ac:dyDescent="0.25">
      <c r="A9" s="76" t="s">
        <v>26</v>
      </c>
      <c r="B9" s="77" t="s">
        <v>27</v>
      </c>
      <c r="C9" s="74">
        <v>1.9784568036931194</v>
      </c>
      <c r="D9" s="74">
        <v>3.767516655180335</v>
      </c>
      <c r="E9" s="75">
        <v>0.90427036271281591</v>
      </c>
    </row>
    <row r="10" spans="1:5" x14ac:dyDescent="0.25">
      <c r="A10" s="73" t="s">
        <v>114</v>
      </c>
      <c r="B10" s="78" t="s">
        <v>244</v>
      </c>
      <c r="C10" s="74">
        <v>7.4368378158109207</v>
      </c>
      <c r="D10" s="74">
        <v>13.37878142309331</v>
      </c>
      <c r="E10" s="75">
        <v>0.79898792396005391</v>
      </c>
    </row>
    <row r="11" spans="1:5" x14ac:dyDescent="0.25">
      <c r="A11" s="73" t="s">
        <v>218</v>
      </c>
      <c r="B11" s="78" t="s">
        <v>12</v>
      </c>
      <c r="C11" s="74">
        <v>7.8042003759091276</v>
      </c>
      <c r="D11" s="74">
        <v>13.915305210111354</v>
      </c>
      <c r="E11" s="75">
        <v>0.78305329692285497</v>
      </c>
    </row>
    <row r="12" spans="1:5" x14ac:dyDescent="0.25">
      <c r="A12" s="73" t="s">
        <v>87</v>
      </c>
      <c r="B12" s="52" t="s">
        <v>88</v>
      </c>
      <c r="C12" s="74">
        <v>6.825610459527014</v>
      </c>
      <c r="D12" s="74">
        <v>11.962764903941375</v>
      </c>
      <c r="E12" s="75">
        <v>0.75262930325067867</v>
      </c>
    </row>
    <row r="13" spans="1:5" x14ac:dyDescent="0.25">
      <c r="A13" s="73" t="s">
        <v>99</v>
      </c>
      <c r="B13" s="78" t="s">
        <v>98</v>
      </c>
      <c r="C13" s="74">
        <v>5.1296665716728418</v>
      </c>
      <c r="D13" s="74">
        <v>8.3285135916714879</v>
      </c>
      <c r="E13" s="75">
        <v>0.62359745517640264</v>
      </c>
    </row>
    <row r="14" spans="1:5" x14ac:dyDescent="0.25">
      <c r="A14" s="76" t="s">
        <v>18</v>
      </c>
      <c r="B14" s="77" t="s">
        <v>17</v>
      </c>
      <c r="C14" s="74">
        <v>2.7360988526037073</v>
      </c>
      <c r="D14" s="74">
        <v>4.4419766796224325</v>
      </c>
      <c r="E14" s="75">
        <v>0.62347083161684369</v>
      </c>
    </row>
    <row r="15" spans="1:5" x14ac:dyDescent="0.25">
      <c r="A15" s="73" t="s">
        <v>120</v>
      </c>
      <c r="B15" s="77" t="s">
        <v>117</v>
      </c>
      <c r="C15" s="74">
        <v>6.6211878009630825</v>
      </c>
      <c r="D15" s="74">
        <v>10.574824157167111</v>
      </c>
      <c r="E15" s="75">
        <v>0.59711889694911746</v>
      </c>
    </row>
    <row r="16" spans="1:5" x14ac:dyDescent="0.25">
      <c r="A16" s="73" t="s">
        <v>89</v>
      </c>
      <c r="B16" s="78" t="s">
        <v>90</v>
      </c>
      <c r="C16" s="74">
        <v>4.6419098143236077</v>
      </c>
      <c r="D16" s="74">
        <v>7.3797290985520778</v>
      </c>
      <c r="E16" s="75">
        <v>0.5898044972309332</v>
      </c>
    </row>
    <row r="17" spans="1:5" x14ac:dyDescent="0.25">
      <c r="A17" s="73" t="s">
        <v>15</v>
      </c>
      <c r="B17" s="52" t="s">
        <v>12</v>
      </c>
      <c r="C17" s="74">
        <v>4.1428959521869055</v>
      </c>
      <c r="D17" s="74">
        <v>6.1120543293718166</v>
      </c>
      <c r="E17" s="75">
        <v>0.4753096384536169</v>
      </c>
    </row>
    <row r="18" spans="1:5" x14ac:dyDescent="0.25">
      <c r="A18" s="73" t="s">
        <v>134</v>
      </c>
      <c r="B18" s="78" t="s">
        <v>243</v>
      </c>
      <c r="C18" s="74">
        <v>1.7037710131758292</v>
      </c>
      <c r="D18" s="74">
        <v>2.4582967515364351</v>
      </c>
      <c r="E18" s="75">
        <v>0.44285630670178494</v>
      </c>
    </row>
    <row r="19" spans="1:5" x14ac:dyDescent="0.25">
      <c r="A19" s="73" t="s">
        <v>61</v>
      </c>
      <c r="B19" s="78" t="s">
        <v>62</v>
      </c>
      <c r="C19" s="74">
        <v>1.2184754888070275</v>
      </c>
      <c r="D19" s="74">
        <v>1.7565589460646323</v>
      </c>
      <c r="E19" s="75">
        <v>0.44160384201443886</v>
      </c>
    </row>
    <row r="20" spans="1:5" x14ac:dyDescent="0.25">
      <c r="A20" s="4" t="s">
        <v>72</v>
      </c>
      <c r="B20" s="78" t="s">
        <v>73</v>
      </c>
      <c r="C20" s="74">
        <v>10.999999999999998</v>
      </c>
      <c r="D20" s="74">
        <v>15.739948674080409</v>
      </c>
      <c r="E20" s="75">
        <v>0.43090442491640107</v>
      </c>
    </row>
    <row r="21" spans="1:5" x14ac:dyDescent="0.25">
      <c r="A21" s="73" t="s">
        <v>97</v>
      </c>
      <c r="B21" s="78" t="s">
        <v>98</v>
      </c>
      <c r="C21" s="74">
        <v>6.0254924681344146</v>
      </c>
      <c r="D21" s="74">
        <v>8.6185044359949305</v>
      </c>
      <c r="E21" s="75">
        <v>0.43034025543531257</v>
      </c>
    </row>
    <row r="22" spans="1:5" x14ac:dyDescent="0.25">
      <c r="A22" s="73" t="s">
        <v>54</v>
      </c>
      <c r="B22" s="78" t="s">
        <v>55</v>
      </c>
      <c r="C22" s="74">
        <v>4.5608108108108105</v>
      </c>
      <c r="D22" s="74">
        <v>6.5024300318417962</v>
      </c>
      <c r="E22" s="75">
        <v>0.42571799216679396</v>
      </c>
    </row>
    <row r="23" spans="1:5" x14ac:dyDescent="0.25">
      <c r="A23" s="12" t="s">
        <v>21</v>
      </c>
      <c r="B23" s="52" t="s">
        <v>17</v>
      </c>
      <c r="C23" s="74">
        <v>3.6694320357370769</v>
      </c>
      <c r="D23" s="74">
        <v>5.1608891652417235</v>
      </c>
      <c r="E23" s="75">
        <v>0.40645449077109241</v>
      </c>
    </row>
    <row r="24" spans="1:5" x14ac:dyDescent="0.25">
      <c r="A24" s="73" t="s">
        <v>159</v>
      </c>
      <c r="B24" s="77" t="s">
        <v>117</v>
      </c>
      <c r="C24" s="74">
        <v>3.2938076416337285</v>
      </c>
      <c r="D24" s="74">
        <v>4.5861041045631739</v>
      </c>
      <c r="E24" s="75">
        <v>0.3923412061453796</v>
      </c>
    </row>
    <row r="25" spans="1:5" x14ac:dyDescent="0.25">
      <c r="A25" s="73" t="s">
        <v>122</v>
      </c>
      <c r="B25" s="77" t="s">
        <v>117</v>
      </c>
      <c r="C25" s="74">
        <v>4.7530333428871696</v>
      </c>
      <c r="D25" s="74">
        <v>6.5654944752647744</v>
      </c>
      <c r="E25" s="75">
        <v>0.38132724970042992</v>
      </c>
    </row>
    <row r="26" spans="1:5" x14ac:dyDescent="0.25">
      <c r="A26" s="79" t="s">
        <v>81</v>
      </c>
      <c r="B26" s="78" t="s">
        <v>82</v>
      </c>
      <c r="C26" s="74">
        <v>1.7136329017517136</v>
      </c>
      <c r="D26" s="74">
        <v>2.2739385325990407</v>
      </c>
      <c r="E26" s="75">
        <v>0.326969463690018</v>
      </c>
    </row>
    <row r="27" spans="1:5" x14ac:dyDescent="0.25">
      <c r="A27" s="73" t="s">
        <v>121</v>
      </c>
      <c r="B27" s="77" t="s">
        <v>117</v>
      </c>
      <c r="C27" s="74">
        <v>8.0812745324405437</v>
      </c>
      <c r="D27" s="74">
        <v>10.584958217270195</v>
      </c>
      <c r="E27" s="75">
        <v>0.30981297254277773</v>
      </c>
    </row>
    <row r="28" spans="1:5" x14ac:dyDescent="0.25">
      <c r="A28" s="73" t="s">
        <v>76</v>
      </c>
      <c r="B28" s="52" t="s">
        <v>77</v>
      </c>
      <c r="C28" s="74">
        <v>3.9893617021276593</v>
      </c>
      <c r="D28" s="74">
        <v>5.161290322580645</v>
      </c>
      <c r="E28" s="75">
        <v>0.29376344086021511</v>
      </c>
    </row>
    <row r="29" spans="1:5" x14ac:dyDescent="0.25">
      <c r="A29" s="79" t="s">
        <v>22</v>
      </c>
      <c r="B29" s="78" t="s">
        <v>17</v>
      </c>
      <c r="C29" s="74">
        <v>2.6501766784452299</v>
      </c>
      <c r="D29" s="74">
        <v>3.3616450603486809</v>
      </c>
      <c r="E29" s="75">
        <v>0.26846073610490218</v>
      </c>
    </row>
    <row r="30" spans="1:5" x14ac:dyDescent="0.25">
      <c r="A30" s="73" t="s">
        <v>42</v>
      </c>
      <c r="B30" s="78" t="s">
        <v>43</v>
      </c>
      <c r="C30" s="74">
        <v>1.0275107722903547</v>
      </c>
      <c r="D30" s="74">
        <v>1.2899896800825592</v>
      </c>
      <c r="E30" s="75">
        <v>0.25545124671260677</v>
      </c>
    </row>
    <row r="31" spans="1:5" x14ac:dyDescent="0.25">
      <c r="A31" s="73" t="s">
        <v>19</v>
      </c>
      <c r="B31" s="77" t="s">
        <v>17</v>
      </c>
      <c r="C31" s="74">
        <v>2.8951535285168739</v>
      </c>
      <c r="D31" s="74">
        <v>3.6292897343371795</v>
      </c>
      <c r="E31" s="75">
        <v>0.25357418823877986</v>
      </c>
    </row>
    <row r="32" spans="1:5" x14ac:dyDescent="0.25">
      <c r="A32" s="73" t="s">
        <v>50</v>
      </c>
      <c r="B32" s="78" t="s">
        <v>51</v>
      </c>
      <c r="C32" s="74">
        <v>5.0391194801750423</v>
      </c>
      <c r="D32" s="74">
        <v>6.2531265632816408</v>
      </c>
      <c r="E32" s="75">
        <v>0.24091651088702265</v>
      </c>
    </row>
    <row r="33" spans="1:5" x14ac:dyDescent="0.25">
      <c r="A33" s="73" t="s">
        <v>176</v>
      </c>
      <c r="B33" s="78" t="s">
        <v>95</v>
      </c>
      <c r="C33" s="74">
        <v>1.8458104395604396</v>
      </c>
      <c r="D33" s="74">
        <v>2.274665908444697</v>
      </c>
      <c r="E33" s="75">
        <v>0.23233993030529443</v>
      </c>
    </row>
    <row r="34" spans="1:5" x14ac:dyDescent="0.25">
      <c r="A34" s="4" t="s">
        <v>71</v>
      </c>
      <c r="B34" s="52" t="s">
        <v>70</v>
      </c>
      <c r="C34" s="74">
        <v>4.6661136457901282</v>
      </c>
      <c r="D34" s="74">
        <v>5.7454986850091032</v>
      </c>
      <c r="E34" s="75">
        <v>0.23132420707172879</v>
      </c>
    </row>
    <row r="35" spans="1:5" x14ac:dyDescent="0.25">
      <c r="A35" s="79" t="s">
        <v>78</v>
      </c>
      <c r="B35" s="78" t="s">
        <v>77</v>
      </c>
      <c r="C35" s="74">
        <v>3.7952987267384919</v>
      </c>
      <c r="D35" s="74">
        <v>4.6236835345491905</v>
      </c>
      <c r="E35" s="75">
        <v>0.2182660358128318</v>
      </c>
    </row>
    <row r="36" spans="1:5" x14ac:dyDescent="0.25">
      <c r="A36" s="73" t="s">
        <v>115</v>
      </c>
      <c r="B36" s="78" t="s">
        <v>244</v>
      </c>
      <c r="C36" s="74">
        <v>3.9323962516733606</v>
      </c>
      <c r="D36" s="74">
        <v>4.7832585949177879</v>
      </c>
      <c r="E36" s="75">
        <v>0.21637248354164668</v>
      </c>
    </row>
    <row r="37" spans="1:5" x14ac:dyDescent="0.25">
      <c r="A37" s="79" t="s">
        <v>11</v>
      </c>
      <c r="B37" s="78" t="s">
        <v>12</v>
      </c>
      <c r="C37" s="74">
        <v>4.0252012600630032</v>
      </c>
      <c r="D37" s="74">
        <v>4.8936170212765955</v>
      </c>
      <c r="E37" s="75">
        <v>0.21574468085106377</v>
      </c>
    </row>
    <row r="38" spans="1:5" x14ac:dyDescent="0.25">
      <c r="A38" s="79" t="s">
        <v>16</v>
      </c>
      <c r="B38" s="78" t="s">
        <v>17</v>
      </c>
      <c r="C38" s="74">
        <v>8.2631743062051761</v>
      </c>
      <c r="D38" s="74">
        <v>9.9715998737772171</v>
      </c>
      <c r="E38" s="75">
        <v>0.20675172812088813</v>
      </c>
    </row>
    <row r="39" spans="1:5" x14ac:dyDescent="0.25">
      <c r="A39" s="73" t="s">
        <v>123</v>
      </c>
      <c r="B39" s="77" t="s">
        <v>117</v>
      </c>
      <c r="C39" s="74">
        <v>6.9543359865940513</v>
      </c>
      <c r="D39" s="74">
        <v>8.3886294748914558</v>
      </c>
      <c r="E39" s="75">
        <v>0.20624449135939185</v>
      </c>
    </row>
    <row r="40" spans="1:5" x14ac:dyDescent="0.25">
      <c r="A40" s="12" t="s">
        <v>118</v>
      </c>
      <c r="B40" s="77" t="s">
        <v>117</v>
      </c>
      <c r="C40" s="74">
        <v>6.8428504011326101</v>
      </c>
      <c r="D40" s="74">
        <v>8.056016747274958</v>
      </c>
      <c r="E40" s="75">
        <v>0.17728961982590585</v>
      </c>
    </row>
    <row r="41" spans="1:5" x14ac:dyDescent="0.25">
      <c r="A41" s="73" t="s">
        <v>48</v>
      </c>
      <c r="B41" s="78" t="s">
        <v>49</v>
      </c>
      <c r="C41" s="74">
        <v>0.88647062419759137</v>
      </c>
      <c r="D41" s="74">
        <v>1.0419668276490048</v>
      </c>
      <c r="E41" s="75">
        <v>0.17541044136929446</v>
      </c>
    </row>
    <row r="42" spans="1:5" x14ac:dyDescent="0.25">
      <c r="A42" s="76" t="s">
        <v>116</v>
      </c>
      <c r="B42" s="77" t="s">
        <v>117</v>
      </c>
      <c r="C42" s="74">
        <v>3.9473684210526314</v>
      </c>
      <c r="D42" s="74">
        <v>4.6070460704607044</v>
      </c>
      <c r="E42" s="75">
        <v>0.16711833785004515</v>
      </c>
    </row>
    <row r="43" spans="1:5" x14ac:dyDescent="0.25">
      <c r="A43" s="73" t="s">
        <v>108</v>
      </c>
      <c r="B43" s="78" t="s">
        <v>137</v>
      </c>
      <c r="C43" s="74">
        <v>2.6362038664323375</v>
      </c>
      <c r="D43" s="74">
        <v>3.06044376434583</v>
      </c>
      <c r="E43" s="75">
        <v>0.16092833460851813</v>
      </c>
    </row>
    <row r="44" spans="1:5" x14ac:dyDescent="0.25">
      <c r="A44" s="76" t="s">
        <v>3</v>
      </c>
      <c r="B44" s="77" t="s">
        <v>4</v>
      </c>
      <c r="C44" s="74">
        <v>2.7027027027027026</v>
      </c>
      <c r="D44" s="74">
        <v>3.0205949656750568</v>
      </c>
      <c r="E44" s="75">
        <v>0.11762013729977105</v>
      </c>
    </row>
    <row r="45" spans="1:5" x14ac:dyDescent="0.25">
      <c r="A45" s="4" t="s">
        <v>6</v>
      </c>
      <c r="B45" s="77" t="s">
        <v>7</v>
      </c>
      <c r="C45" s="74">
        <v>7.1851225697379544</v>
      </c>
      <c r="D45" s="74">
        <v>7.9522862823061624</v>
      </c>
      <c r="E45" s="75">
        <v>0.1067711378786106</v>
      </c>
    </row>
    <row r="46" spans="1:5" x14ac:dyDescent="0.25">
      <c r="A46" s="73" t="s">
        <v>136</v>
      </c>
      <c r="B46" s="78" t="s">
        <v>243</v>
      </c>
      <c r="C46" s="74">
        <v>0.42563070732084818</v>
      </c>
      <c r="D46" s="74">
        <v>0.46790466442462347</v>
      </c>
      <c r="E46" s="75">
        <v>9.932074067181533E-2</v>
      </c>
    </row>
    <row r="47" spans="1:5" x14ac:dyDescent="0.25">
      <c r="A47" s="73" t="s">
        <v>52</v>
      </c>
      <c r="B47" s="52" t="s">
        <v>53</v>
      </c>
      <c r="C47" s="74">
        <v>3.6124096897577562</v>
      </c>
      <c r="D47" s="74">
        <v>3.9133473095737243</v>
      </c>
      <c r="E47" s="75">
        <v>8.3306614050232111E-2</v>
      </c>
    </row>
    <row r="48" spans="1:5" x14ac:dyDescent="0.25">
      <c r="A48" s="73" t="s">
        <v>20</v>
      </c>
      <c r="B48" s="78" t="s">
        <v>17</v>
      </c>
      <c r="C48" s="74">
        <v>2.0928462709284625</v>
      </c>
      <c r="D48" s="74">
        <v>2.2304832713754648</v>
      </c>
      <c r="E48" s="75">
        <v>6.5765461304494885E-2</v>
      </c>
    </row>
    <row r="49" spans="1:5" x14ac:dyDescent="0.25">
      <c r="A49" s="79" t="s">
        <v>67</v>
      </c>
      <c r="B49" s="78" t="s">
        <v>68</v>
      </c>
      <c r="C49" s="74">
        <v>0.55885434858539995</v>
      </c>
      <c r="D49" s="74">
        <v>0.58930190389845882</v>
      </c>
      <c r="E49" s="75">
        <v>5.4482094288304715E-2</v>
      </c>
    </row>
    <row r="50" spans="1:5" x14ac:dyDescent="0.25">
      <c r="A50" s="4" t="s">
        <v>9</v>
      </c>
      <c r="B50" s="77" t="s">
        <v>10</v>
      </c>
      <c r="C50" s="74">
        <v>9.3843843843843846</v>
      </c>
      <c r="D50" s="74">
        <v>9.8710039259674716</v>
      </c>
      <c r="E50" s="75">
        <v>5.1854178351093745E-2</v>
      </c>
    </row>
    <row r="51" spans="1:5" x14ac:dyDescent="0.25">
      <c r="A51" s="73" t="s">
        <v>39</v>
      </c>
      <c r="B51" s="52" t="s">
        <v>38</v>
      </c>
      <c r="C51" s="74">
        <v>4.4621321755909316</v>
      </c>
      <c r="D51" s="74">
        <v>4.6330275229357794</v>
      </c>
      <c r="E51" s="75">
        <v>3.8299032977931829E-2</v>
      </c>
    </row>
    <row r="52" spans="1:5" x14ac:dyDescent="0.25">
      <c r="A52" s="76" t="s">
        <v>40</v>
      </c>
      <c r="B52" s="77" t="s">
        <v>41</v>
      </c>
      <c r="C52" s="74">
        <v>3.1446540880503147</v>
      </c>
      <c r="D52" s="74">
        <v>3.2223940109040603</v>
      </c>
      <c r="E52" s="75">
        <v>2.4721295467491113E-2</v>
      </c>
    </row>
    <row r="53" spans="1:5" x14ac:dyDescent="0.25">
      <c r="A53" s="73" t="s">
        <v>106</v>
      </c>
      <c r="B53" s="78" t="s">
        <v>107</v>
      </c>
      <c r="C53" s="74">
        <v>0.67767373090192218</v>
      </c>
      <c r="D53" s="74">
        <v>0.69167331737164139</v>
      </c>
      <c r="E53" s="75">
        <v>2.0658298870589301E-2</v>
      </c>
    </row>
    <row r="54" spans="1:5" x14ac:dyDescent="0.25">
      <c r="A54" s="73" t="s">
        <v>235</v>
      </c>
      <c r="B54" s="78" t="s">
        <v>34</v>
      </c>
      <c r="C54" s="74">
        <v>0.41230415552612504</v>
      </c>
      <c r="D54" s="74">
        <v>0.4161997758924284</v>
      </c>
      <c r="E54" s="75">
        <v>9.448414026611781E-3</v>
      </c>
    </row>
    <row r="55" spans="1:5" x14ac:dyDescent="0.25">
      <c r="A55" s="9" t="s">
        <v>44</v>
      </c>
      <c r="B55" s="78" t="s">
        <v>45</v>
      </c>
      <c r="C55" s="74">
        <v>2.0153164046755343</v>
      </c>
      <c r="D55" s="74">
        <v>2.0176544766708702</v>
      </c>
      <c r="E55" s="75">
        <v>1.1601513240856569E-3</v>
      </c>
    </row>
    <row r="56" spans="1:5" x14ac:dyDescent="0.25">
      <c r="A56" s="73" t="s">
        <v>59</v>
      </c>
      <c r="B56" s="78" t="s">
        <v>60</v>
      </c>
      <c r="C56" s="74">
        <v>0.34307100530200646</v>
      </c>
      <c r="D56" s="74">
        <v>0.33909081275829184</v>
      </c>
      <c r="E56" s="75">
        <v>-1.1601658205451804E-2</v>
      </c>
    </row>
    <row r="57" spans="1:5" x14ac:dyDescent="0.25">
      <c r="A57" s="73" t="s">
        <v>124</v>
      </c>
      <c r="B57" s="78" t="s">
        <v>125</v>
      </c>
      <c r="C57" s="74">
        <v>1.8917896329928112</v>
      </c>
      <c r="D57" s="74">
        <v>1.8377805265948048</v>
      </c>
      <c r="E57" s="75">
        <v>-2.8549213641986173E-2</v>
      </c>
    </row>
    <row r="58" spans="1:5" x14ac:dyDescent="0.25">
      <c r="A58" s="73" t="s">
        <v>133</v>
      </c>
      <c r="B58" s="78" t="s">
        <v>241</v>
      </c>
      <c r="C58" s="74">
        <v>0.40024904384950638</v>
      </c>
      <c r="D58" s="74">
        <v>0.3770646337964671</v>
      </c>
      <c r="E58" s="75">
        <v>-5.7924960494737922E-2</v>
      </c>
    </row>
    <row r="59" spans="1:5" x14ac:dyDescent="0.25">
      <c r="A59" s="73" t="s">
        <v>24</v>
      </c>
      <c r="B59" s="78" t="s">
        <v>17</v>
      </c>
      <c r="C59" s="74">
        <v>5.1285557986870893</v>
      </c>
      <c r="D59" s="74">
        <v>4.7801963294921039</v>
      </c>
      <c r="E59" s="75">
        <v>-6.7925451700099559E-2</v>
      </c>
    </row>
    <row r="60" spans="1:5" x14ac:dyDescent="0.25">
      <c r="A60" s="73" t="s">
        <v>105</v>
      </c>
      <c r="B60" s="52" t="s">
        <v>104</v>
      </c>
      <c r="C60" s="74">
        <v>1.303013338995811</v>
      </c>
      <c r="D60" s="74">
        <v>1.1978507135767822</v>
      </c>
      <c r="E60" s="75">
        <v>-8.0707251623436255E-2</v>
      </c>
    </row>
    <row r="61" spans="1:5" x14ac:dyDescent="0.25">
      <c r="A61" s="73" t="s">
        <v>37</v>
      </c>
      <c r="B61" s="78" t="s">
        <v>38</v>
      </c>
      <c r="C61" s="74">
        <v>10.722233461460652</v>
      </c>
      <c r="D61" s="74">
        <v>9.8107171420954398</v>
      </c>
      <c r="E61" s="75">
        <v>-8.5011795596646109E-2</v>
      </c>
    </row>
    <row r="62" spans="1:5" x14ac:dyDescent="0.25">
      <c r="A62" s="73" t="s">
        <v>28</v>
      </c>
      <c r="B62" s="78" t="s">
        <v>27</v>
      </c>
      <c r="C62" s="74">
        <v>1.8967619563744749</v>
      </c>
      <c r="D62" s="74">
        <v>1.7307588295743415</v>
      </c>
      <c r="E62" s="75">
        <v>-8.7519219922270339E-2</v>
      </c>
    </row>
    <row r="63" spans="1:5" x14ac:dyDescent="0.25">
      <c r="A63" s="73" t="s">
        <v>58</v>
      </c>
      <c r="B63" s="78" t="s">
        <v>57</v>
      </c>
      <c r="C63" s="74">
        <v>3.1618102913825172</v>
      </c>
      <c r="D63" s="74">
        <v>2.8009473792606325</v>
      </c>
      <c r="E63" s="75">
        <v>-0.11413174063776471</v>
      </c>
    </row>
    <row r="64" spans="1:5" x14ac:dyDescent="0.25">
      <c r="A64" s="9" t="s">
        <v>35</v>
      </c>
      <c r="B64" s="78" t="s">
        <v>36</v>
      </c>
      <c r="C64" s="74">
        <v>1.7650025214321734</v>
      </c>
      <c r="D64" s="74">
        <v>1.5611448395490024</v>
      </c>
      <c r="E64" s="75">
        <v>-0.11549993804980803</v>
      </c>
    </row>
    <row r="65" spans="1:5" x14ac:dyDescent="0.25">
      <c r="A65" s="73" t="s">
        <v>23</v>
      </c>
      <c r="B65" s="52" t="s">
        <v>17</v>
      </c>
      <c r="C65" s="74">
        <v>0.72634052552873318</v>
      </c>
      <c r="D65" s="74">
        <v>0.59707433575480151</v>
      </c>
      <c r="E65" s="75">
        <v>-0.17796912774463947</v>
      </c>
    </row>
    <row r="66" spans="1:5" x14ac:dyDescent="0.25">
      <c r="A66" s="73" t="s">
        <v>126</v>
      </c>
      <c r="B66" s="78" t="s">
        <v>242</v>
      </c>
      <c r="C66" s="74">
        <v>1.0994587280108254</v>
      </c>
      <c r="D66" s="74">
        <v>0.88465464443688324</v>
      </c>
      <c r="E66" s="75">
        <v>-0.19537257570602251</v>
      </c>
    </row>
    <row r="67" spans="1:5" x14ac:dyDescent="0.25">
      <c r="A67" s="12" t="s">
        <v>138</v>
      </c>
      <c r="B67" s="52" t="s">
        <v>139</v>
      </c>
      <c r="C67" s="74">
        <v>2.7173913043478262</v>
      </c>
      <c r="D67" s="74">
        <v>2.1621621621621623</v>
      </c>
      <c r="E67" s="75">
        <v>-0.20432432432432429</v>
      </c>
    </row>
    <row r="68" spans="1:5" x14ac:dyDescent="0.25">
      <c r="A68" s="73" t="s">
        <v>93</v>
      </c>
      <c r="B68" s="78" t="s">
        <v>92</v>
      </c>
      <c r="C68" s="74">
        <v>0.75575557156150919</v>
      </c>
      <c r="D68" s="74">
        <v>0.59798406885877153</v>
      </c>
      <c r="E68" s="75">
        <v>-0.2087599597535974</v>
      </c>
    </row>
    <row r="69" spans="1:5" x14ac:dyDescent="0.25">
      <c r="A69" s="73" t="s">
        <v>74</v>
      </c>
      <c r="B69" s="52" t="s">
        <v>75</v>
      </c>
      <c r="C69" s="74">
        <v>0.93005952380952372</v>
      </c>
      <c r="D69" s="74">
        <v>0.72306579898770784</v>
      </c>
      <c r="E69" s="75">
        <v>-0.22255965292841645</v>
      </c>
    </row>
    <row r="70" spans="1:5" x14ac:dyDescent="0.25">
      <c r="A70" s="73" t="s">
        <v>65</v>
      </c>
      <c r="B70" s="78" t="s">
        <v>66</v>
      </c>
      <c r="C70" s="74">
        <v>10.188792328438717</v>
      </c>
      <c r="D70" s="74">
        <v>7.4615125294976981</v>
      </c>
      <c r="E70" s="75">
        <v>-0.2676744908548877</v>
      </c>
    </row>
    <row r="71" spans="1:5" x14ac:dyDescent="0.25">
      <c r="A71" s="79" t="s">
        <v>83</v>
      </c>
      <c r="B71" s="78" t="s">
        <v>84</v>
      </c>
      <c r="C71" s="74">
        <v>1.4925373134328359</v>
      </c>
      <c r="D71" s="74">
        <v>1.0319917440660475</v>
      </c>
      <c r="E71" s="75">
        <v>-0.30856553147574817</v>
      </c>
    </row>
    <row r="72" spans="1:5" x14ac:dyDescent="0.25">
      <c r="A72" s="73" t="s">
        <v>29</v>
      </c>
      <c r="B72" s="78" t="s">
        <v>27</v>
      </c>
      <c r="C72" s="74">
        <v>0.36166365280289331</v>
      </c>
      <c r="D72" s="74">
        <v>0.24687548217867614</v>
      </c>
      <c r="E72" s="75">
        <v>-0.31738929177596048</v>
      </c>
    </row>
    <row r="73" spans="1:5" x14ac:dyDescent="0.25">
      <c r="A73" s="73" t="s">
        <v>128</v>
      </c>
      <c r="B73" s="78" t="s">
        <v>239</v>
      </c>
      <c r="C73" s="74">
        <v>0.11384335154826958</v>
      </c>
      <c r="D73" s="74">
        <v>7.6863950807071479E-2</v>
      </c>
      <c r="E73" s="75">
        <v>-0.32482705611068413</v>
      </c>
    </row>
    <row r="74" spans="1:5" x14ac:dyDescent="0.25">
      <c r="A74" s="73" t="s">
        <v>110</v>
      </c>
      <c r="B74" s="78" t="s">
        <v>111</v>
      </c>
      <c r="C74" s="74">
        <v>1.6939582156973463</v>
      </c>
      <c r="D74" s="74">
        <v>0.63224446786090616</v>
      </c>
      <c r="E74" s="75">
        <v>-0.62676501580611166</v>
      </c>
    </row>
    <row r="75" spans="1:5" x14ac:dyDescent="0.25">
      <c r="A75" s="10" t="s">
        <v>220</v>
      </c>
      <c r="B75" s="78" t="s">
        <v>64</v>
      </c>
      <c r="C75" s="74">
        <v>0.45724737082761774</v>
      </c>
      <c r="D75" s="74">
        <v>0.1357180941301924</v>
      </c>
      <c r="E75" s="75">
        <v>-0.70318452813726928</v>
      </c>
    </row>
    <row r="76" spans="1:5" x14ac:dyDescent="0.25">
      <c r="A76" s="12" t="s">
        <v>25</v>
      </c>
      <c r="B76" s="52" t="s">
        <v>17</v>
      </c>
      <c r="C76" s="74">
        <v>1.3309671694764862</v>
      </c>
      <c r="D76" s="74">
        <v>0.3289473684210526</v>
      </c>
      <c r="E76" s="75">
        <v>-0.75285087719298238</v>
      </c>
    </row>
    <row r="77" spans="1:5" x14ac:dyDescent="0.25">
      <c r="A77" s="79" t="s">
        <v>79</v>
      </c>
      <c r="B77" s="78" t="s">
        <v>80</v>
      </c>
      <c r="C77" s="74">
        <v>0.82203041512535957</v>
      </c>
      <c r="D77" s="74">
        <v>0.15157256536566882</v>
      </c>
      <c r="E77" s="75">
        <v>-0.81561197423266385</v>
      </c>
    </row>
    <row r="78" spans="1:5" x14ac:dyDescent="0.25">
      <c r="A78" s="81"/>
      <c r="B78" s="82"/>
      <c r="C78" s="82"/>
      <c r="D78" s="82"/>
      <c r="E78" s="83"/>
    </row>
    <row r="79" spans="1:5" x14ac:dyDescent="0.25">
      <c r="A79" s="81"/>
      <c r="B79" s="82"/>
      <c r="C79" s="82"/>
      <c r="D79" s="82"/>
      <c r="E79" s="83"/>
    </row>
    <row r="80" spans="1:5" x14ac:dyDescent="0.25">
      <c r="A80" s="81"/>
      <c r="B80" s="82"/>
      <c r="C80" s="82"/>
      <c r="D80" s="82"/>
      <c r="E80" s="83"/>
    </row>
    <row r="81" spans="1:5" x14ac:dyDescent="0.25">
      <c r="A81" s="81"/>
      <c r="B81" s="82"/>
      <c r="C81" s="82"/>
      <c r="D81" s="82"/>
      <c r="E81" s="83"/>
    </row>
    <row r="82" spans="1:5" x14ac:dyDescent="0.25">
      <c r="A82" s="81"/>
      <c r="B82" s="82"/>
      <c r="C82" s="82"/>
      <c r="D82" s="82"/>
      <c r="E82" s="83"/>
    </row>
    <row r="83" spans="1:5" x14ac:dyDescent="0.25">
      <c r="A83" s="81"/>
      <c r="B83" s="82"/>
      <c r="C83" s="82"/>
      <c r="D83" s="82"/>
      <c r="E83" s="83"/>
    </row>
    <row r="84" spans="1:5" x14ac:dyDescent="0.25">
      <c r="A84" s="81"/>
      <c r="B84" s="82"/>
      <c r="C84" s="82"/>
      <c r="D84" s="82"/>
      <c r="E84" s="83"/>
    </row>
    <row r="85" spans="1:5" x14ac:dyDescent="0.25">
      <c r="A85" s="81"/>
      <c r="B85" s="82"/>
      <c r="C85" s="82"/>
      <c r="D85" s="82"/>
      <c r="E85" s="83"/>
    </row>
    <row r="86" spans="1:5" x14ac:dyDescent="0.25">
      <c r="A86" s="81"/>
      <c r="B86" s="82"/>
      <c r="C86" s="82"/>
      <c r="D86" s="82"/>
      <c r="E86" s="83"/>
    </row>
    <row r="87" spans="1:5" x14ac:dyDescent="0.25">
      <c r="A87" s="81"/>
      <c r="B87" s="82"/>
      <c r="C87" s="82"/>
      <c r="D87" s="82"/>
      <c r="E87" s="83"/>
    </row>
    <row r="88" spans="1:5" x14ac:dyDescent="0.25">
      <c r="A88" s="81"/>
      <c r="B88" s="82"/>
      <c r="C88" s="82"/>
      <c r="D88" s="82"/>
      <c r="E88" s="83"/>
    </row>
    <row r="89" spans="1:5" x14ac:dyDescent="0.25">
      <c r="A89" s="81"/>
      <c r="B89" s="82"/>
      <c r="C89" s="82"/>
      <c r="D89" s="82"/>
      <c r="E89" s="83"/>
    </row>
    <row r="90" spans="1:5" x14ac:dyDescent="0.25">
      <c r="A90" s="81"/>
      <c r="B90" s="82"/>
      <c r="C90" s="82"/>
      <c r="D90" s="82"/>
      <c r="E90" s="83"/>
    </row>
    <row r="91" spans="1:5" x14ac:dyDescent="0.25">
      <c r="A91" s="81"/>
      <c r="B91" s="82"/>
      <c r="C91" s="82"/>
      <c r="D91" s="82"/>
      <c r="E91" s="83"/>
    </row>
    <row r="92" spans="1:5" x14ac:dyDescent="0.25">
      <c r="A92" s="81"/>
      <c r="B92" s="82"/>
      <c r="C92" s="82"/>
      <c r="D92" s="82"/>
      <c r="E92" s="83"/>
    </row>
    <row r="93" spans="1:5" x14ac:dyDescent="0.25">
      <c r="A93" s="81"/>
      <c r="B93" s="82"/>
      <c r="C93" s="82"/>
      <c r="D93" s="82"/>
      <c r="E93" s="83"/>
    </row>
    <row r="94" spans="1:5" x14ac:dyDescent="0.25">
      <c r="A94" s="81"/>
      <c r="B94" s="82"/>
      <c r="C94" s="82"/>
      <c r="D94" s="82"/>
      <c r="E94" s="83"/>
    </row>
    <row r="95" spans="1:5" x14ac:dyDescent="0.25">
      <c r="A95" s="81"/>
      <c r="B95" s="82"/>
      <c r="C95" s="82"/>
      <c r="D95" s="82"/>
      <c r="E95" s="83"/>
    </row>
    <row r="96" spans="1:5" x14ac:dyDescent="0.25">
      <c r="A96" s="81"/>
      <c r="B96" s="82"/>
      <c r="C96" s="82"/>
      <c r="D96" s="82"/>
      <c r="E96" s="83"/>
    </row>
    <row r="97" spans="1:5" x14ac:dyDescent="0.25">
      <c r="A97" s="81"/>
      <c r="B97" s="82"/>
      <c r="C97" s="82"/>
      <c r="D97" s="82"/>
      <c r="E97" s="83"/>
    </row>
    <row r="98" spans="1:5" x14ac:dyDescent="0.25">
      <c r="A98" s="81"/>
      <c r="B98" s="82"/>
      <c r="C98" s="82"/>
      <c r="D98" s="82"/>
      <c r="E98" s="83"/>
    </row>
    <row r="99" spans="1:5" x14ac:dyDescent="0.25">
      <c r="A99" s="81"/>
      <c r="B99" s="82"/>
      <c r="C99" s="82"/>
      <c r="D99" s="82"/>
      <c r="E99" s="83"/>
    </row>
    <row r="100" spans="1:5" x14ac:dyDescent="0.25">
      <c r="A100" s="81"/>
      <c r="B100" s="82"/>
      <c r="C100" s="82"/>
      <c r="D100" s="82"/>
      <c r="E100" s="83"/>
    </row>
    <row r="101" spans="1:5" x14ac:dyDescent="0.25">
      <c r="A101" s="81"/>
      <c r="B101" s="82"/>
      <c r="C101" s="82"/>
      <c r="D101" s="82"/>
      <c r="E101" s="83"/>
    </row>
    <row r="102" spans="1:5" x14ac:dyDescent="0.25">
      <c r="A102" s="81"/>
      <c r="B102" s="82"/>
      <c r="C102" s="82"/>
      <c r="D102" s="82"/>
      <c r="E102" s="83"/>
    </row>
    <row r="103" spans="1:5" x14ac:dyDescent="0.25">
      <c r="A103" s="81"/>
      <c r="B103" s="82"/>
      <c r="C103" s="82"/>
      <c r="D103" s="82"/>
      <c r="E103" s="83"/>
    </row>
    <row r="104" spans="1:5" x14ac:dyDescent="0.25">
      <c r="A104" s="81"/>
      <c r="B104" s="82"/>
      <c r="C104" s="82"/>
      <c r="D104" s="82"/>
      <c r="E104" s="83"/>
    </row>
    <row r="105" spans="1:5" x14ac:dyDescent="0.25">
      <c r="A105" s="81"/>
      <c r="B105" s="82"/>
      <c r="C105" s="82"/>
      <c r="D105" s="82"/>
      <c r="E105" s="83"/>
    </row>
    <row r="106" spans="1:5" x14ac:dyDescent="0.25">
      <c r="A106" s="81"/>
      <c r="B106" s="82"/>
      <c r="C106" s="82"/>
      <c r="D106" s="82"/>
      <c r="E106" s="83"/>
    </row>
    <row r="107" spans="1:5" x14ac:dyDescent="0.25">
      <c r="A107" s="81"/>
      <c r="B107" s="82"/>
      <c r="C107" s="82"/>
      <c r="D107" s="82"/>
      <c r="E107" s="83"/>
    </row>
    <row r="108" spans="1:5" x14ac:dyDescent="0.25">
      <c r="A108" s="81"/>
      <c r="B108" s="82"/>
      <c r="C108" s="82"/>
      <c r="D108" s="82"/>
      <c r="E108" s="83"/>
    </row>
    <row r="109" spans="1:5" x14ac:dyDescent="0.25">
      <c r="A109" s="81"/>
      <c r="B109" s="82"/>
      <c r="C109" s="82"/>
      <c r="D109" s="82"/>
      <c r="E109" s="83"/>
    </row>
    <row r="110" spans="1:5" x14ac:dyDescent="0.25">
      <c r="A110" s="81"/>
      <c r="B110" s="82"/>
      <c r="C110" s="82"/>
      <c r="D110" s="82"/>
      <c r="E110" s="83"/>
    </row>
    <row r="111" spans="1:5" x14ac:dyDescent="0.25">
      <c r="A111" s="81"/>
      <c r="B111" s="82"/>
      <c r="C111" s="82"/>
      <c r="D111" s="82"/>
      <c r="E111" s="83"/>
    </row>
    <row r="112" spans="1:5" x14ac:dyDescent="0.25">
      <c r="A112" s="81"/>
      <c r="B112" s="82"/>
      <c r="C112" s="82"/>
      <c r="D112" s="82"/>
      <c r="E112" s="83"/>
    </row>
    <row r="113" spans="1:5" x14ac:dyDescent="0.25">
      <c r="A113" s="81"/>
      <c r="B113" s="82"/>
      <c r="C113" s="82"/>
      <c r="D113" s="82"/>
      <c r="E113" s="83"/>
    </row>
    <row r="114" spans="1:5" x14ac:dyDescent="0.25">
      <c r="A114" s="81"/>
      <c r="B114" s="82"/>
      <c r="C114" s="82"/>
      <c r="D114" s="82"/>
      <c r="E114" s="83"/>
    </row>
    <row r="115" spans="1:5" x14ac:dyDescent="0.25">
      <c r="A115" s="81"/>
      <c r="B115" s="82"/>
      <c r="C115" s="82"/>
      <c r="D115" s="82"/>
      <c r="E115" s="83"/>
    </row>
    <row r="116" spans="1:5" x14ac:dyDescent="0.25">
      <c r="A116" s="81"/>
      <c r="B116" s="82"/>
      <c r="C116" s="82"/>
      <c r="D116" s="82"/>
      <c r="E116" s="83"/>
    </row>
    <row r="117" spans="1:5" x14ac:dyDescent="0.25">
      <c r="A117" s="81"/>
      <c r="B117" s="82"/>
      <c r="C117" s="82"/>
      <c r="D117" s="82"/>
      <c r="E117" s="83"/>
    </row>
    <row r="118" spans="1:5" x14ac:dyDescent="0.25">
      <c r="A118" s="81"/>
      <c r="B118" s="82"/>
      <c r="C118" s="82"/>
      <c r="D118" s="82"/>
      <c r="E118" s="83"/>
    </row>
    <row r="119" spans="1:5" x14ac:dyDescent="0.25">
      <c r="A119" s="81"/>
      <c r="B119" s="82"/>
      <c r="C119" s="82"/>
      <c r="D119" s="82"/>
      <c r="E119" s="83"/>
    </row>
    <row r="120" spans="1:5" x14ac:dyDescent="0.25">
      <c r="A120" s="81"/>
      <c r="B120" s="82"/>
      <c r="C120" s="82"/>
      <c r="D120" s="82"/>
      <c r="E120" s="83"/>
    </row>
    <row r="121" spans="1:5" x14ac:dyDescent="0.25">
      <c r="A121" s="81"/>
      <c r="B121" s="82"/>
      <c r="C121" s="82"/>
      <c r="D121" s="82"/>
      <c r="E121" s="83"/>
    </row>
    <row r="122" spans="1:5" x14ac:dyDescent="0.25">
      <c r="A122" s="81"/>
      <c r="B122" s="82"/>
      <c r="C122" s="82"/>
      <c r="D122" s="82"/>
      <c r="E122" s="83"/>
    </row>
    <row r="123" spans="1:5" x14ac:dyDescent="0.25">
      <c r="A123" s="81"/>
      <c r="B123" s="82"/>
      <c r="C123" s="82"/>
      <c r="D123" s="82"/>
      <c r="E123" s="83"/>
    </row>
    <row r="124" spans="1:5" x14ac:dyDescent="0.25">
      <c r="A124" s="81"/>
      <c r="B124" s="82"/>
      <c r="C124" s="82"/>
      <c r="D124" s="82"/>
      <c r="E124" s="83"/>
    </row>
    <row r="125" spans="1:5" x14ac:dyDescent="0.25">
      <c r="A125" s="81"/>
      <c r="B125" s="82"/>
      <c r="C125" s="82"/>
      <c r="D125" s="82"/>
      <c r="E125" s="83"/>
    </row>
    <row r="126" spans="1:5" x14ac:dyDescent="0.25">
      <c r="A126" s="81"/>
      <c r="B126" s="82"/>
      <c r="C126" s="82"/>
      <c r="D126" s="82"/>
      <c r="E126" s="83"/>
    </row>
    <row r="127" spans="1:5" x14ac:dyDescent="0.25">
      <c r="A127" s="81"/>
      <c r="B127" s="82"/>
      <c r="C127" s="82"/>
      <c r="D127" s="82"/>
      <c r="E127" s="83"/>
    </row>
    <row r="128" spans="1:5" x14ac:dyDescent="0.25">
      <c r="A128" s="81"/>
      <c r="B128" s="82"/>
      <c r="C128" s="82"/>
      <c r="D128" s="82"/>
      <c r="E128" s="83"/>
    </row>
    <row r="129" spans="1:5" x14ac:dyDescent="0.25">
      <c r="A129" s="81"/>
      <c r="B129" s="82"/>
      <c r="C129" s="82"/>
      <c r="D129" s="82"/>
      <c r="E129" s="83"/>
    </row>
    <row r="130" spans="1:5" x14ac:dyDescent="0.25">
      <c r="A130" s="81"/>
      <c r="B130" s="82"/>
      <c r="C130" s="82"/>
      <c r="D130" s="82"/>
      <c r="E130" s="83"/>
    </row>
    <row r="131" spans="1:5" x14ac:dyDescent="0.25">
      <c r="A131" s="81"/>
      <c r="B131" s="82"/>
      <c r="C131" s="82"/>
      <c r="D131" s="82"/>
      <c r="E131" s="83"/>
    </row>
    <row r="132" spans="1:5" x14ac:dyDescent="0.25">
      <c r="A132" s="81"/>
      <c r="B132" s="82"/>
      <c r="C132" s="82"/>
      <c r="D132" s="82"/>
      <c r="E132" s="83"/>
    </row>
    <row r="133" spans="1:5" x14ac:dyDescent="0.25">
      <c r="A133" s="81"/>
      <c r="B133" s="82"/>
      <c r="C133" s="82"/>
      <c r="D133" s="82"/>
      <c r="E133" s="83"/>
    </row>
    <row r="134" spans="1:5" x14ac:dyDescent="0.25">
      <c r="A134" s="81"/>
      <c r="B134" s="82"/>
      <c r="C134" s="82"/>
      <c r="D134" s="82"/>
      <c r="E134" s="83"/>
    </row>
    <row r="135" spans="1:5" x14ac:dyDescent="0.25">
      <c r="A135" s="81"/>
      <c r="B135" s="82"/>
      <c r="C135" s="82"/>
      <c r="D135" s="82"/>
      <c r="E135" s="83"/>
    </row>
    <row r="136" spans="1:5" x14ac:dyDescent="0.25">
      <c r="A136" s="81"/>
      <c r="B136" s="82"/>
      <c r="C136" s="82"/>
      <c r="D136" s="82"/>
      <c r="E136" s="83"/>
    </row>
  </sheetData>
  <autoFilter ref="A1:E77" xr:uid="{FC08E8B6-2469-47BD-9296-F0D44B9FD95E}">
    <sortState ref="A2:E77">
      <sortCondition descending="1" ref="E1:E77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ED28FC0CFC5648BFB5C400A84D3C35" ma:contentTypeVersion="13" ma:contentTypeDescription="Create a new document." ma:contentTypeScope="" ma:versionID="5b7dbb63e447c8648368a3f8ff160e48">
  <xsd:schema xmlns:xsd="http://www.w3.org/2001/XMLSchema" xmlns:xs="http://www.w3.org/2001/XMLSchema" xmlns:p="http://schemas.microsoft.com/office/2006/metadata/properties" xmlns:ns3="741c18ee-ea97-4021-8d1c-4d67e44b1753" xmlns:ns4="86538b51-c44f-42ae-b708-d287dba7348a" targetNamespace="http://schemas.microsoft.com/office/2006/metadata/properties" ma:root="true" ma:fieldsID="deb8682a8da650422b70bb0eb209eb0c" ns3:_="" ns4:_="">
    <xsd:import namespace="741c18ee-ea97-4021-8d1c-4d67e44b1753"/>
    <xsd:import namespace="86538b51-c44f-42ae-b708-d287dba734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c18ee-ea97-4021-8d1c-4d67e44b17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38b51-c44f-42ae-b708-d287dba734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3AED7-5A2E-4C41-AC02-F3F4EC03AC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84F141-F257-4239-BFAE-4B463DF0DE93}">
  <ds:schemaRefs>
    <ds:schemaRef ds:uri="86538b51-c44f-42ae-b708-d287dba7348a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741c18ee-ea97-4021-8d1c-4d67e44b1753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F52BB4D-3C8A-4539-87B9-E748EEEC5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c18ee-ea97-4021-8d1c-4d67e44b1753"/>
    <ds:schemaRef ds:uri="86538b51-c44f-42ae-b708-d287dba734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Data.Work</vt:lpstr>
      <vt:lpstr>3.6.2 Table</vt:lpstr>
      <vt:lpstr>Number</vt:lpstr>
      <vt:lpstr>PerWalkCommuter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Kenneth McLeod</cp:lastModifiedBy>
  <dcterms:created xsi:type="dcterms:W3CDTF">2021-06-15T15:45:43Z</dcterms:created>
  <dcterms:modified xsi:type="dcterms:W3CDTF">2021-06-23T14:13:05Z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0x01010005ED28FC0CFC5648BFB5C400A84D3C35</vt:lpwstr>
  </property>
</Properties>
</file>