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IV-III - Cities-Updated\"/>
    </mc:Choice>
  </mc:AlternateContent>
  <xr:revisionPtr revIDLastSave="0" documentId="13_ncr:1_{30FFCB0F-E49A-421A-AF8E-0FF5EA285FC4}" xr6:coauthVersionLast="36" xr6:coauthVersionMax="36" xr10:uidLastSave="{00000000-0000-0000-0000-000000000000}"/>
  <bookViews>
    <workbookView xWindow="0" yWindow="0" windowWidth="28800" windowHeight="11610" firstSheet="1" activeTab="3" xr2:uid="{00000000-000D-0000-FFFF-FFFF00000000}"/>
  </bookViews>
  <sheets>
    <sheet name="Work2019" sheetId="6" r:id="rId1"/>
    <sheet name="PageSetup" sheetId="2" r:id="rId2"/>
    <sheet name="Large Cities" sheetId="4" r:id="rId3"/>
    <sheet name="UpdatedCitiesData" sheetId="7" r:id="rId4"/>
  </sheets>
  <definedNames>
    <definedName name="_xlnm._FilterDatabase" localSheetId="2" hidden="1">'Large Cities'!$A$1:$E$51</definedName>
    <definedName name="_xlnm._FilterDatabase" localSheetId="3" hidden="1">UpdatedCitiesData!$AF$2:$AJ$61</definedName>
  </definedNames>
  <calcPr calcId="191029"/>
</workbook>
</file>

<file path=xl/calcChain.xml><?xml version="1.0" encoding="utf-8"?>
<calcChain xmlns="http://schemas.openxmlformats.org/spreadsheetml/2006/main">
  <c r="W58" i="7" l="1"/>
  <c r="AC56" i="7"/>
  <c r="AB56" i="7"/>
  <c r="AC55" i="7"/>
  <c r="AB55" i="7"/>
  <c r="AC54" i="7"/>
  <c r="AB54" i="7"/>
  <c r="AC53" i="7"/>
  <c r="AB53" i="7"/>
  <c r="AC52" i="7"/>
  <c r="AB52" i="7"/>
  <c r="AC76" i="7"/>
  <c r="AB76" i="7"/>
  <c r="AC51" i="7"/>
  <c r="AB51" i="7"/>
  <c r="AC50" i="7"/>
  <c r="AB50" i="7"/>
  <c r="AC61" i="7"/>
  <c r="AB61" i="7"/>
  <c r="AC63" i="7"/>
  <c r="AB63" i="7"/>
  <c r="AC75" i="7"/>
  <c r="AB75" i="7"/>
  <c r="AC49" i="7"/>
  <c r="AB49" i="7"/>
  <c r="AC48" i="7"/>
  <c r="AB48" i="7"/>
  <c r="AC47" i="7"/>
  <c r="AB47" i="7"/>
  <c r="AC60" i="7"/>
  <c r="AB60" i="7"/>
  <c r="AC46" i="7"/>
  <c r="AB46" i="7"/>
  <c r="AC45" i="7"/>
  <c r="AB45" i="7"/>
  <c r="AC78" i="7"/>
  <c r="AB78" i="7"/>
  <c r="AC44" i="7"/>
  <c r="AB44" i="7"/>
  <c r="AC43" i="7"/>
  <c r="AB43" i="7"/>
  <c r="AC42" i="7"/>
  <c r="AB42" i="7"/>
  <c r="AC41" i="7"/>
  <c r="AB41" i="7"/>
  <c r="AC59" i="7"/>
  <c r="AB59" i="7"/>
  <c r="AC58" i="7"/>
  <c r="AB58" i="7"/>
  <c r="AC57" i="7"/>
  <c r="AB57" i="7"/>
  <c r="AC40" i="7"/>
  <c r="AB40" i="7"/>
  <c r="AC39" i="7"/>
  <c r="AB39" i="7"/>
  <c r="AC74" i="7"/>
  <c r="AB74" i="7"/>
  <c r="AC73" i="7"/>
  <c r="AB73" i="7"/>
  <c r="AC38" i="7"/>
  <c r="AB38" i="7"/>
  <c r="AC37" i="7"/>
  <c r="AB37" i="7"/>
  <c r="AC36" i="7"/>
  <c r="AB36" i="7"/>
  <c r="AC35" i="7"/>
  <c r="AB35" i="7"/>
  <c r="AC34" i="7"/>
  <c r="AB34" i="7"/>
  <c r="AC72" i="7"/>
  <c r="AB72" i="7"/>
  <c r="AC71" i="7"/>
  <c r="AB71" i="7"/>
  <c r="AC33" i="7"/>
  <c r="AB33" i="7"/>
  <c r="AC32" i="7"/>
  <c r="AB32" i="7"/>
  <c r="AC31" i="7"/>
  <c r="AB31" i="7"/>
  <c r="AC30" i="7"/>
  <c r="AB30" i="7"/>
  <c r="AC70" i="7"/>
  <c r="AB70" i="7"/>
  <c r="AC29" i="7"/>
  <c r="AB29" i="7"/>
  <c r="AC28" i="7"/>
  <c r="AB28" i="7"/>
  <c r="AC27" i="7"/>
  <c r="AB27" i="7"/>
  <c r="AC26" i="7"/>
  <c r="AB26" i="7"/>
  <c r="AC25" i="7"/>
  <c r="AB25" i="7"/>
  <c r="AC69" i="7"/>
  <c r="AB69" i="7"/>
  <c r="AC77" i="7"/>
  <c r="AB77" i="7"/>
  <c r="AC24" i="7"/>
  <c r="AB24" i="7"/>
  <c r="AC68" i="7"/>
  <c r="AB68" i="7"/>
  <c r="AC23" i="7"/>
  <c r="AB23" i="7"/>
  <c r="AC62" i="7"/>
  <c r="AB62" i="7"/>
  <c r="AC67" i="7"/>
  <c r="AB67" i="7"/>
  <c r="AC22" i="7"/>
  <c r="AB22" i="7"/>
  <c r="AC21" i="7"/>
  <c r="AB21" i="7"/>
  <c r="AC20" i="7"/>
  <c r="AB20" i="7"/>
  <c r="AC19" i="7"/>
  <c r="AB19" i="7"/>
  <c r="AC18" i="7"/>
  <c r="AB18" i="7"/>
  <c r="AC17" i="7"/>
  <c r="AB17" i="7"/>
  <c r="AC16" i="7"/>
  <c r="AB16" i="7"/>
  <c r="AC15" i="7"/>
  <c r="AB15" i="7"/>
  <c r="AC66" i="7"/>
  <c r="AB66" i="7"/>
  <c r="AC14" i="7"/>
  <c r="AB14" i="7"/>
  <c r="AC12" i="7"/>
  <c r="AB12" i="7"/>
  <c r="AC13" i="7"/>
  <c r="AB13" i="7"/>
  <c r="AC11" i="7"/>
  <c r="AB11" i="7"/>
  <c r="AC65" i="7"/>
  <c r="AB65" i="7"/>
  <c r="AC64" i="7"/>
  <c r="AB64" i="7"/>
  <c r="AC10" i="7"/>
  <c r="AB10" i="7"/>
  <c r="AC9" i="7"/>
  <c r="AB9" i="7"/>
  <c r="AC8" i="7"/>
  <c r="AB8" i="7"/>
  <c r="AC7" i="7"/>
  <c r="AB7" i="7"/>
  <c r="AC6" i="7"/>
  <c r="AB6" i="7"/>
  <c r="AC5" i="7"/>
  <c r="AB5" i="7"/>
  <c r="AC4" i="7"/>
  <c r="AB4" i="7"/>
  <c r="AC3" i="7"/>
  <c r="AB3" i="7"/>
  <c r="W56" i="7" l="1"/>
  <c r="W55" i="7"/>
  <c r="W54" i="7"/>
  <c r="W53" i="7"/>
  <c r="W52" i="7"/>
  <c r="W51" i="7"/>
  <c r="W50" i="7"/>
  <c r="W61" i="7"/>
  <c r="W49" i="7"/>
  <c r="W48" i="7"/>
  <c r="W47" i="7"/>
  <c r="W60" i="7"/>
  <c r="W46" i="7"/>
  <c r="W45" i="7"/>
  <c r="W44" i="7"/>
  <c r="W43" i="7"/>
  <c r="W42" i="7"/>
  <c r="W41" i="7"/>
  <c r="W59" i="7"/>
  <c r="W57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2" i="7"/>
  <c r="W13" i="7"/>
  <c r="W11" i="7"/>
  <c r="W10" i="7"/>
  <c r="W9" i="7"/>
  <c r="W8" i="7"/>
  <c r="W7" i="7"/>
  <c r="W6" i="7"/>
  <c r="W5" i="7"/>
  <c r="W4" i="7"/>
  <c r="W3" i="7"/>
  <c r="D70" i="2" l="1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2" i="2"/>
  <c r="D3" i="2"/>
</calcChain>
</file>

<file path=xl/sharedStrings.xml><?xml version="1.0" encoding="utf-8"?>
<sst xmlns="http://schemas.openxmlformats.org/spreadsheetml/2006/main" count="1838" uniqueCount="410">
  <si>
    <t>Geography</t>
  </si>
  <si>
    <t>Dataset Title</t>
  </si>
  <si>
    <t>City Size</t>
  </si>
  <si>
    <t>Name of MSA</t>
  </si>
  <si>
    <t>Albuquerque</t>
  </si>
  <si>
    <t>lg</t>
  </si>
  <si>
    <t>Albuquerque, NM MSA</t>
  </si>
  <si>
    <t>Arlington, TX</t>
  </si>
  <si>
    <t>Fort Worth-Arlington, TX Metropolitan Division</t>
  </si>
  <si>
    <t>Atlanta</t>
  </si>
  <si>
    <t>Atlanta-Sandy Springs-Roswell, GA MSA</t>
  </si>
  <si>
    <t>Austin</t>
  </si>
  <si>
    <t>Austin-Round Rock, TX MSA</t>
  </si>
  <si>
    <t>Baltimore</t>
  </si>
  <si>
    <t>Baltimore-Columbia-Towson, MD MSA</t>
  </si>
  <si>
    <t>Boston</t>
  </si>
  <si>
    <t>Boston, MA Metropolitan Division</t>
  </si>
  <si>
    <t>Charlotte</t>
  </si>
  <si>
    <t>Charlotte-Concord-Gastonia, NC-SC MSA</t>
  </si>
  <si>
    <t>Chicago</t>
  </si>
  <si>
    <t>Chicago-Naperville-Elgin, IL-IN-WI MSA</t>
  </si>
  <si>
    <t xml:space="preserve">Cleveland </t>
  </si>
  <si>
    <t>Cleveland-Elyria, OH MSA</t>
  </si>
  <si>
    <t xml:space="preserve">Colorado Springs </t>
  </si>
  <si>
    <t>Colorado Springs, CO MSA</t>
  </si>
  <si>
    <t xml:space="preserve">Columbus </t>
  </si>
  <si>
    <t>Columbus, OH MSA</t>
  </si>
  <si>
    <t>Dallas</t>
  </si>
  <si>
    <t>Dallas-Plano-Irving, TX Metropolitan Division</t>
  </si>
  <si>
    <t>Denver</t>
  </si>
  <si>
    <t>Denver-Aurora-Lakewood, CO MSA</t>
  </si>
  <si>
    <t>Detroit</t>
  </si>
  <si>
    <t>Detroit-Livonia-Dearborn, MI Metro Division</t>
  </si>
  <si>
    <t xml:space="preserve">El Paso </t>
  </si>
  <si>
    <t>El Paso, TX MSA</t>
  </si>
  <si>
    <t>Fort Worth</t>
  </si>
  <si>
    <t xml:space="preserve">Fresno </t>
  </si>
  <si>
    <t xml:space="preserve">Houston </t>
  </si>
  <si>
    <t>Houston-The Woodlands-Sugar Land, TX MSA</t>
  </si>
  <si>
    <t>Indianapolis</t>
  </si>
  <si>
    <t>Indianapolis-Carmel-Anderson, IN MSA</t>
  </si>
  <si>
    <t>Jacksonville</t>
  </si>
  <si>
    <t>Jacksonville, FL MSA</t>
  </si>
  <si>
    <t>Kansas City, MO</t>
  </si>
  <si>
    <t>Kansas City, MO-KS MSA</t>
  </si>
  <si>
    <t xml:space="preserve">Las Vegas </t>
  </si>
  <si>
    <t>Las Vegas-Paradise, NV MSA</t>
  </si>
  <si>
    <t xml:space="preserve">Long Beach </t>
  </si>
  <si>
    <t>Los Angeles-Long Beach-Anaheim, CA MSA</t>
  </si>
  <si>
    <t xml:space="preserve">Los Angeles </t>
  </si>
  <si>
    <t>Louisville</t>
  </si>
  <si>
    <t>Louisville/Jefferson County, KY-IN MSA</t>
  </si>
  <si>
    <t xml:space="preserve">Memphis </t>
  </si>
  <si>
    <t>Memphis, TN-MS-AR MSA</t>
  </si>
  <si>
    <t>Mesa</t>
  </si>
  <si>
    <t>Phoenix-Mesa-Scottsdale, AZ MSA</t>
  </si>
  <si>
    <t xml:space="preserve">Miami </t>
  </si>
  <si>
    <t>Miami-Fort Lauderdale-West Palm Beach, FL MSA</t>
  </si>
  <si>
    <t>Milwaukee</t>
  </si>
  <si>
    <t>Milwaukee-Waukesha-West Allis, WI MSA</t>
  </si>
  <si>
    <t>Minneapolis</t>
  </si>
  <si>
    <t>Minneapolis-St. Paul-Bloomington, MN-WI MSA</t>
  </si>
  <si>
    <t>Nashville (Metro Gov)</t>
  </si>
  <si>
    <t>Nashville-Davidson--Murfreesboro--Franklin, TN MSA</t>
  </si>
  <si>
    <t xml:space="preserve">New York </t>
  </si>
  <si>
    <t>New York-Jersey City-White Plains, NY-NJ Metropolitan Division</t>
  </si>
  <si>
    <t xml:space="preserve">Oakland </t>
  </si>
  <si>
    <t>San Francisco-Redwood City-South San Francisco, CA Metropolitan Division</t>
  </si>
  <si>
    <t>Oklahoma City</t>
  </si>
  <si>
    <t>Oklahoma City, OK MSA</t>
  </si>
  <si>
    <t xml:space="preserve">Omaha </t>
  </si>
  <si>
    <t>Omaha-Council Bluffs, NE-IA MSA</t>
  </si>
  <si>
    <t>Philadelphia</t>
  </si>
  <si>
    <t>Philadelphia, PA Metropolitan Division</t>
  </si>
  <si>
    <t xml:space="preserve">Phoenix </t>
  </si>
  <si>
    <t>Portland, OR</t>
  </si>
  <si>
    <t>Portland-Vancouver-Hillsboro, OR-WA MSA</t>
  </si>
  <si>
    <t>Raleigh</t>
  </si>
  <si>
    <t>Raleigh, NC MSA</t>
  </si>
  <si>
    <t>Sacramento</t>
  </si>
  <si>
    <t>Sacramento--Roseville--Arden-Arcade, CA MSA</t>
  </si>
  <si>
    <t xml:space="preserve">San Antonio </t>
  </si>
  <si>
    <t>San Antonio-New Braunfels, TX MSA</t>
  </si>
  <si>
    <t xml:space="preserve">San Diego </t>
  </si>
  <si>
    <t>San Diego-Carlsbad-San Marcos, CA MSA</t>
  </si>
  <si>
    <t xml:space="preserve">San Francisco </t>
  </si>
  <si>
    <t xml:space="preserve">San Jose </t>
  </si>
  <si>
    <t>San Jose-Sunnyvale-Santa Clara, CA MSA</t>
  </si>
  <si>
    <t xml:space="preserve">Seattle </t>
  </si>
  <si>
    <t>Seattle-Bellevue-Everett, WA Metropolitan Division</t>
  </si>
  <si>
    <t xml:space="preserve">Tucson </t>
  </si>
  <si>
    <t>Tucson, AZ MSA</t>
  </si>
  <si>
    <t>Tulsa</t>
  </si>
  <si>
    <t>Tulsa, OK MSA</t>
  </si>
  <si>
    <t xml:space="preserve">Virginia Beach </t>
  </si>
  <si>
    <t>Virginia Beach-Norfolk-Newport News, VA-NC MSA</t>
  </si>
  <si>
    <t>Washington, DC</t>
  </si>
  <si>
    <t>Washington-Arlington-Alexandria, DC-VA-MD-WV Metropolitan Division</t>
  </si>
  <si>
    <t>Wichita, KS</t>
  </si>
  <si>
    <t>Wichita, KS MSA</t>
  </si>
  <si>
    <t>Albany</t>
  </si>
  <si>
    <t>msc</t>
  </si>
  <si>
    <t>Albany-Schenectady-Troy, NY MSA</t>
  </si>
  <si>
    <t>Anchorage</t>
  </si>
  <si>
    <t>Anchorage, AK MSA</t>
  </si>
  <si>
    <t>Baton Rouge</t>
  </si>
  <si>
    <t>Baton Rouge, LA MSA</t>
  </si>
  <si>
    <t>Bellingham</t>
  </si>
  <si>
    <t>Boulder</t>
  </si>
  <si>
    <t>Burlington</t>
  </si>
  <si>
    <t>Burlington-South Burlington, VT MSA</t>
  </si>
  <si>
    <t>Charleston</t>
  </si>
  <si>
    <t>Charleston-North Charleston, SC MSA</t>
  </si>
  <si>
    <t>Chattanooga</t>
  </si>
  <si>
    <t>Chattanooga, TN-GA MSA</t>
  </si>
  <si>
    <t>Davis</t>
  </si>
  <si>
    <t>Eugene</t>
  </si>
  <si>
    <t>Eugene, Springfield</t>
  </si>
  <si>
    <t>Fort Collins</t>
  </si>
  <si>
    <t>Fort Collins, Loveland</t>
  </si>
  <si>
    <t>Honolulu</t>
  </si>
  <si>
    <t>Honolulu, HI MSA</t>
  </si>
  <si>
    <t>Madison</t>
  </si>
  <si>
    <t>Madison, WI MSA</t>
  </si>
  <si>
    <t>Missoula</t>
  </si>
  <si>
    <t>New Orleans</t>
  </si>
  <si>
    <t>New Orleans-Metairie, LA MSA</t>
  </si>
  <si>
    <t>Pittsburgh</t>
  </si>
  <si>
    <t>Pittsburgh, PA MSA</t>
  </si>
  <si>
    <t>Salt Lake City</t>
  </si>
  <si>
    <t>Salt Lake City, UT MSA</t>
  </si>
  <si>
    <t>Spokane</t>
  </si>
  <si>
    <t>Spokane-Spokane Valley, WA MSA</t>
  </si>
  <si>
    <t>St Louis</t>
  </si>
  <si>
    <t>St. Louis, MO-IL MSA</t>
  </si>
  <si>
    <t>BRFSS 2015</t>
  </si>
  <si>
    <t>%Change</t>
  </si>
  <si>
    <t>na</t>
  </si>
  <si>
    <t>Community</t>
  </si>
  <si>
    <t>State</t>
  </si>
  <si>
    <t>NY</t>
  </si>
  <si>
    <t>NM</t>
  </si>
  <si>
    <t>AK</t>
  </si>
  <si>
    <t>Arlington</t>
  </si>
  <si>
    <t>TX</t>
  </si>
  <si>
    <t>GA</t>
  </si>
  <si>
    <t>Austin TX</t>
  </si>
  <si>
    <t>TX  </t>
  </si>
  <si>
    <t>MD</t>
  </si>
  <si>
    <t>LA</t>
  </si>
  <si>
    <t>WA </t>
  </si>
  <si>
    <t>MA</t>
  </si>
  <si>
    <t>CO</t>
  </si>
  <si>
    <t>VT  </t>
  </si>
  <si>
    <t>SC </t>
  </si>
  <si>
    <t>NC</t>
  </si>
  <si>
    <t>TN </t>
  </si>
  <si>
    <t>IL</t>
  </si>
  <si>
    <t>Cleveland</t>
  </si>
  <si>
    <t>OH</t>
  </si>
  <si>
    <t>Colorado Springs  </t>
  </si>
  <si>
    <t>Columbus OH</t>
  </si>
  <si>
    <t>CA</t>
  </si>
  <si>
    <t xml:space="preserve">Detroit </t>
  </si>
  <si>
    <t>MI</t>
  </si>
  <si>
    <t>El Paso</t>
  </si>
  <si>
    <t>OR</t>
  </si>
  <si>
    <t>Fresno</t>
  </si>
  <si>
    <t>Houston</t>
  </si>
  <si>
    <t>IN</t>
  </si>
  <si>
    <t>FL</t>
  </si>
  <si>
    <t>Kansas City</t>
  </si>
  <si>
    <t>MO</t>
  </si>
  <si>
    <t>Las Vegas</t>
  </si>
  <si>
    <t>NV</t>
  </si>
  <si>
    <t>Long Beach</t>
  </si>
  <si>
    <t>Los Angeles</t>
  </si>
  <si>
    <t>KY</t>
  </si>
  <si>
    <t>WI  </t>
  </si>
  <si>
    <t>Memphis</t>
  </si>
  <si>
    <t>AZ</t>
  </si>
  <si>
    <t>Miami</t>
  </si>
  <si>
    <t>MN</t>
  </si>
  <si>
    <t>MT</t>
  </si>
  <si>
    <t>Nashville</t>
  </si>
  <si>
    <t>New York City</t>
  </si>
  <si>
    <t>Oakland</t>
  </si>
  <si>
    <t>OK</t>
  </si>
  <si>
    <t>Omaha</t>
  </si>
  <si>
    <t>NE</t>
  </si>
  <si>
    <t>PA</t>
  </si>
  <si>
    <t>Phoenix AZ</t>
  </si>
  <si>
    <t>Portland OR</t>
  </si>
  <si>
    <t>UT </t>
  </si>
  <si>
    <t>San Antonio</t>
  </si>
  <si>
    <t>San Diego</t>
  </si>
  <si>
    <t>San Francisco</t>
  </si>
  <si>
    <t>San Jose</t>
  </si>
  <si>
    <t>Seattle</t>
  </si>
  <si>
    <t>Tucson</t>
  </si>
  <si>
    <t>HI</t>
  </si>
  <si>
    <t>Virginia Beach</t>
  </si>
  <si>
    <t>VA </t>
  </si>
  <si>
    <t>Washington DC</t>
  </si>
  <si>
    <t>DC</t>
  </si>
  <si>
    <t>Wichita</t>
  </si>
  <si>
    <t>KS</t>
  </si>
  <si>
    <t>Not Reported For at Least One Year</t>
  </si>
  <si>
    <t>Locationdesc</t>
  </si>
  <si>
    <t>Albany-Schenectady-Troy, NY Metropolitan Statistical Area</t>
  </si>
  <si>
    <t>Albuquerque, NM Metropolitan Statistical Area</t>
  </si>
  <si>
    <t>Anchorage, AK Metropolitan Statistical Area</t>
  </si>
  <si>
    <t>Atlanta-Sandy Springs-Roswell, GA Metropolitan Statistical Area</t>
  </si>
  <si>
    <t>Austin-Round Rock, TX Metropolitan Statistical Area</t>
  </si>
  <si>
    <t>Baltimore-Columbia-Towson, MD Metropolitan Statistical Area</t>
  </si>
  <si>
    <t>Baton Rouge, LA Metropolitan Statistical Area</t>
  </si>
  <si>
    <t>Boston-Quincy, MA Metropolitan Division</t>
  </si>
  <si>
    <t>Boulder, CO Metropolitan Statistical Area</t>
  </si>
  <si>
    <t>Burlington-South Burlington, VT Metropolitan Statistical Area</t>
  </si>
  <si>
    <t>Charleston-North Charleston, SC Metropolitan Statistical Area</t>
  </si>
  <si>
    <t>Charlotte-Concord-Gastonia, NC-SC Metropolitan Statistical Area</t>
  </si>
  <si>
    <t>Chattanooga, TN-GA Metropolitan Statistical Area</t>
  </si>
  <si>
    <t>Chicago-Naperville-Elgin, IL-IN-WI Metropolitan Statistical Area</t>
  </si>
  <si>
    <t>Cleveland-Elyria, OH Metropolitan Statistical Area</t>
  </si>
  <si>
    <t>Colorado Springs, CO Metropolitan Statistical Area</t>
  </si>
  <si>
    <t>Columbus, OH Metropolitan Statistical Area</t>
  </si>
  <si>
    <t>Denver-Aurora-Lakewood, CO Metropolitan Statistical Area</t>
  </si>
  <si>
    <t>Detroit-Dearborn-Livonia, MI Metropolitan Division</t>
  </si>
  <si>
    <t>El Paso, TX Metropolitan Statistical Area</t>
  </si>
  <si>
    <t>Eugene, OR Metropolitan Statistical Area</t>
  </si>
  <si>
    <t>Fort Collins, CO Metropolitan Statistical Area</t>
  </si>
  <si>
    <t>Arlington-Fort Worth, TX</t>
  </si>
  <si>
    <t>Honolulu, HI Metropolitan Statistical Area</t>
  </si>
  <si>
    <t>Houston-The Woodlands-Sugar Land, TX Metropolitan Statistical Area</t>
  </si>
  <si>
    <t>Indianapolis-Carmel-Anderson, IN Metropolitan Statistical Area</t>
  </si>
  <si>
    <t>Jacksonville, FL Metropolitan Statistical Area</t>
  </si>
  <si>
    <t>Kansas City, MO-KS Metropolitan Statistical Area</t>
  </si>
  <si>
    <t>Las Vegas-Henderson-Paradise, NV Metropolitan Statistical Area</t>
  </si>
  <si>
    <t>Long Beach-Los Angeles</t>
  </si>
  <si>
    <t>Los Angeles-Long Beach-Glendale, CA Metropolitan Division</t>
  </si>
  <si>
    <t>Los Angeles-Long Beach-Anaheim, CA Metropolitan Statistical Area</t>
  </si>
  <si>
    <t>Louisville/Jefferson County, KY-IN Metropolitan Statistical Area</t>
  </si>
  <si>
    <t>Madison, WI Metropolitan Statistical Area</t>
  </si>
  <si>
    <t>Memphis, TN-MS-AR Metropolitan Statistical Area</t>
  </si>
  <si>
    <t>Miami-Fort Lauderdale-West Palm Beach, FL Metropolitan Statistical Area</t>
  </si>
  <si>
    <t>Milwaukee-Waukesha-West Allis, WI Metropolitan Statistical Area</t>
  </si>
  <si>
    <t>Minneapolis-St. Paul-Bloomington, MN-WI Metropolitan Statistical Area</t>
  </si>
  <si>
    <t>Missoula, MT Metropolitan Statistical Area</t>
  </si>
  <si>
    <t>Nashville-Davidson--Murfreesboro--Franklin, TN Metropolitan Statistical Area</t>
  </si>
  <si>
    <t>New Orleans-Metairie, LA Metropolitan Statistical Area</t>
  </si>
  <si>
    <t>New York-White Plains-Wayne, NY-NJ Metropolitan Division</t>
  </si>
  <si>
    <t>Oakland-Hayward-Berkeley, CA Metropolitan Division</t>
  </si>
  <si>
    <t>Oklahoma City, OK Metropolitan Statistical Area</t>
  </si>
  <si>
    <t>Omaha-Council Bluffs, NE-IA Metropolitan Statistical Area</t>
  </si>
  <si>
    <t>Mesa-Phoenix, AZ</t>
  </si>
  <si>
    <t>Phoenix-Mesa-Scottsdale, AZ Metropolitan Statistical Area</t>
  </si>
  <si>
    <t>Pittsburgh, PA Metropolitan Statistical Area</t>
  </si>
  <si>
    <t>Portland-Vancouver-Hillsboro, OR-WA Metropolitan Statistical Area</t>
  </si>
  <si>
    <t>Raleigh, NC Metropolitan Statistical Area</t>
  </si>
  <si>
    <t>Sacramento--Roseville--Arden-Arcade, CA Metropolitan Statistical Area</t>
  </si>
  <si>
    <t>Davis-Sacramento</t>
  </si>
  <si>
    <t>Salt Lake City, UT Metropolitan Statistical Area</t>
  </si>
  <si>
    <t>San Antonio-New Braunfels, TX Metropolitan Statistical Area</t>
  </si>
  <si>
    <t>San Diego-Carlsbad, CA Metropolitan Statistical Area</t>
  </si>
  <si>
    <t>San Francisco-Oakland-Fremont, CA Metropolitan Statistical Area</t>
  </si>
  <si>
    <t>San Jose-Sunnyvale-Santa Clara, CA Metropolitan Statistical Area</t>
  </si>
  <si>
    <t>Spokane-Spokane Valley, WA Metropolitan Statistical Area</t>
  </si>
  <si>
    <t>St. Louis, MO-IL Metropolitan Statistical Area</t>
  </si>
  <si>
    <t>Tucson, AZ Metropolitan Statistical Area</t>
  </si>
  <si>
    <t>Tulsa, OK Metropolitan Statistical Area</t>
  </si>
  <si>
    <t>Virginia Beach-Norfolk-Newport News, VA-NC Metropolitan Statistical Area</t>
  </si>
  <si>
    <t>Wichita, KS Metropolitan Statistical Area</t>
  </si>
  <si>
    <t>BRFSS 2019</t>
  </si>
  <si>
    <t>Percent of adults getting Recommended Aerobic physical activity (2019)</t>
  </si>
  <si>
    <t>Percentage change in Adults getting Recommended Aerobic Physical Activity (2015-2019)</t>
  </si>
  <si>
    <t>Percent of People who Walk or Bike to Work (2019 5-year)</t>
  </si>
  <si>
    <t>Not Reported</t>
  </si>
  <si>
    <t>Row Labels</t>
  </si>
  <si>
    <t>Albuquerque</t>
    <phoneticPr fontId="0" type="noConversion"/>
  </si>
  <si>
    <t>Arlington, TX</t>
    <phoneticPr fontId="0" type="noConversion"/>
  </si>
  <si>
    <t>Boise</t>
  </si>
  <si>
    <t>Boise City, ID Metropolitan Statistical Area</t>
  </si>
  <si>
    <t>Bridgeport</t>
  </si>
  <si>
    <t>Bridgeport-Stamford-Norwalk, CT Metropolitan Statistical Area</t>
  </si>
  <si>
    <t>Charleston, SC</t>
  </si>
  <si>
    <t>Charleston, WV</t>
  </si>
  <si>
    <t>Charleston, WV Metropolitan Statistical Area</t>
  </si>
  <si>
    <t>Cheyenne</t>
  </si>
  <si>
    <t>Cheyenne, WY Metropolitan Statistical Area</t>
  </si>
  <si>
    <t>Des Moines</t>
  </si>
  <si>
    <t>Des Moines-West Des Moines, IA Metropolitan Statistical Area</t>
  </si>
  <si>
    <t>Fargo</t>
  </si>
  <si>
    <t>Fargo, ND-MN Metropolitan Statistical Area</t>
  </si>
  <si>
    <t>Not Found</t>
  </si>
  <si>
    <t>Jackson</t>
  </si>
  <si>
    <t>Jackson, MS Metropolitan Statistical Area</t>
  </si>
  <si>
    <t>Little Rock</t>
  </si>
  <si>
    <t>Little Rock-North Little Rock-Conway, AR Metropolitan Statistical Area</t>
  </si>
  <si>
    <t>Manchester</t>
  </si>
  <si>
    <t>Manchester-Nashua, NH Metropolitan Statistical Area</t>
  </si>
  <si>
    <t>Montgomery</t>
  </si>
  <si>
    <t>Montgomery, AL Metropolitan Statistical Area</t>
  </si>
  <si>
    <t>Newark</t>
  </si>
  <si>
    <t>Newark, NJ-PA Metropolitan Division</t>
  </si>
  <si>
    <t>Portland, ME</t>
  </si>
  <si>
    <t>Providence</t>
  </si>
  <si>
    <t>Providence-Warwick, RI-MA Metropolitan Statistical Area</t>
  </si>
  <si>
    <t>Sioux Falls</t>
  </si>
  <si>
    <t>Sioux Falls, SD Metropolitan Statistical Area</t>
  </si>
  <si>
    <t>Wichita, KS</t>
    <phoneticPr fontId="0" type="noConversion"/>
  </si>
  <si>
    <t>Wilmington</t>
  </si>
  <si>
    <t>Wilmington, DE-MD-NJ Metropolitan Division</t>
  </si>
  <si>
    <t>ID</t>
  </si>
  <si>
    <t>CT</t>
  </si>
  <si>
    <t>WV</t>
  </si>
  <si>
    <t>WY</t>
  </si>
  <si>
    <t>Colorado Springs</t>
  </si>
  <si>
    <t>Columbus</t>
  </si>
  <si>
    <t>IA</t>
  </si>
  <si>
    <t>ND</t>
  </si>
  <si>
    <t>MS</t>
  </si>
  <si>
    <t>AR</t>
  </si>
  <si>
    <t>NH</t>
  </si>
  <si>
    <t>AL</t>
  </si>
  <si>
    <t>NJ</t>
  </si>
  <si>
    <t>Phoenix</t>
  </si>
  <si>
    <t>Portland</t>
  </si>
  <si>
    <t>ME</t>
  </si>
  <si>
    <t>RI</t>
  </si>
  <si>
    <t>SD</t>
  </si>
  <si>
    <t>Washington</t>
  </si>
  <si>
    <t>DE</t>
  </si>
  <si>
    <t>Years of Data</t>
  </si>
  <si>
    <t>Albuquerque, NM</t>
  </si>
  <si>
    <t>Anchorage, AK</t>
  </si>
  <si>
    <t>Atlanta, GA</t>
  </si>
  <si>
    <t>Austin, TX  </t>
  </si>
  <si>
    <t>Baltimore, MD</t>
  </si>
  <si>
    <t>Boise, ID</t>
  </si>
  <si>
    <t>Boston, MA</t>
  </si>
  <si>
    <t>Boulder, CO</t>
  </si>
  <si>
    <t>Bridgeport, CT</t>
  </si>
  <si>
    <t>Burlington, VT  </t>
  </si>
  <si>
    <t>Charleston, SC </t>
  </si>
  <si>
    <t>Charlotte, NC</t>
  </si>
  <si>
    <t>Cheyenne, WY</t>
  </si>
  <si>
    <t>Chicago, IL</t>
  </si>
  <si>
    <t>Cleveland, OH</t>
  </si>
  <si>
    <t>Colorado Springs, CO</t>
  </si>
  <si>
    <t>Columbus, OH</t>
  </si>
  <si>
    <t>Dallas, TX</t>
  </si>
  <si>
    <t>Davis, CA</t>
  </si>
  <si>
    <t>Denver, CO</t>
  </si>
  <si>
    <t>Des Moines, IA</t>
  </si>
  <si>
    <t>Detroit, MI</t>
  </si>
  <si>
    <t>El Paso, TX  </t>
  </si>
  <si>
    <t>Fargo, ND</t>
  </si>
  <si>
    <t>Fort Collins, CO</t>
  </si>
  <si>
    <t>Fort Worth, TX  </t>
  </si>
  <si>
    <t>Fresno, CA</t>
  </si>
  <si>
    <t>Honolulu, HI</t>
  </si>
  <si>
    <t>Houston, TX  </t>
  </si>
  <si>
    <t>Indianapolis, IN</t>
  </si>
  <si>
    <t>Jackson, MS</t>
  </si>
  <si>
    <t>Jacksonville, FL</t>
  </si>
  <si>
    <t>Las Vegas, NV</t>
  </si>
  <si>
    <t>Little Rock, AR</t>
  </si>
  <si>
    <t>Long Beach, CA</t>
  </si>
  <si>
    <t>Los Angeles, CA</t>
  </si>
  <si>
    <t>Louisville, KY</t>
  </si>
  <si>
    <t>Madison, WI  </t>
  </si>
  <si>
    <t>Manchester, NH</t>
  </si>
  <si>
    <t>Memphis, TN </t>
  </si>
  <si>
    <t>Mesa, AZ</t>
  </si>
  <si>
    <t>Miami, FL</t>
  </si>
  <si>
    <t>Milwaukee, WI  </t>
  </si>
  <si>
    <t>Minneapolis, MN</t>
  </si>
  <si>
    <t>Missoula, MT</t>
  </si>
  <si>
    <t>Montgomery, AL</t>
  </si>
  <si>
    <t>Nashville, TN </t>
  </si>
  <si>
    <t>New Orleans, LA</t>
  </si>
  <si>
    <t>New York City, NY</t>
  </si>
  <si>
    <t>Newark, NJ</t>
  </si>
  <si>
    <t>Oakland, CA</t>
  </si>
  <si>
    <t>Oklahoma City, OK</t>
  </si>
  <si>
    <t>Omaha, NE</t>
  </si>
  <si>
    <t>Philadelphia, PA</t>
  </si>
  <si>
    <t>Phoenix, AZ</t>
  </si>
  <si>
    <t>Providence, RI</t>
  </si>
  <si>
    <t>Raleigh, NC</t>
  </si>
  <si>
    <t>Sacramento, CA</t>
  </si>
  <si>
    <t>Salt Lake City, UT </t>
  </si>
  <si>
    <t>San Antonio, TX  </t>
  </si>
  <si>
    <t>San Diego, CA</t>
  </si>
  <si>
    <t>San Francisco, CA</t>
  </si>
  <si>
    <t>San Jose, CA</t>
  </si>
  <si>
    <t>Seattle, WA </t>
  </si>
  <si>
    <t>Sioux Falls, SD</t>
  </si>
  <si>
    <t>Tucson, AZ</t>
  </si>
  <si>
    <t>Tulsa, OK</t>
  </si>
  <si>
    <t>Virginia Beach, VA </t>
  </si>
  <si>
    <t>Wilmington, DE</t>
  </si>
  <si>
    <t>2019 5-year Avg</t>
  </si>
  <si>
    <t>% Public Transit (excluding Taxicab)</t>
  </si>
  <si>
    <t>% Walk</t>
  </si>
  <si>
    <t>%Bike</t>
  </si>
  <si>
    <t>Bike/Walk</t>
  </si>
  <si>
    <t>Bike/Walk/Transit</t>
  </si>
  <si>
    <t>Newark*</t>
  </si>
  <si>
    <t>This is what is on the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</si>
</sst>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  <scheme val="minor"/>
    </font>
    <font>
      <sz val="11"/>
      <color rgb="FF0A0101"/>
      <name val="Calibri"/>
      <family val="2"/>
      <scheme val="minor"/>
    </font>
    <font>
      <sz val="12"/>
      <name val="Interstate BoldCompressed"/>
      <family val="3"/>
    </font>
    <font>
      <sz val="12"/>
      <color theme="1"/>
      <name val="Interstate BoldCompressed"/>
      <family val="3"/>
    </font>
    <font>
      <b/>
      <sz val="14"/>
      <color theme="0"/>
      <name val="Interstate BoldCompressed"/>
      <family val="3"/>
    </font>
    <font>
      <sz val="14"/>
      <name val="Interstate BoldCompressed"/>
      <family val="3"/>
    </font>
    <font>
      <sz val="14"/>
      <color theme="1"/>
      <name val="Interstate BoldCompressed"/>
      <family val="3"/>
    </font>
    <font>
      <sz val="14"/>
      <color rgb="FF0A0101"/>
      <name val="Interstate BoldCompressed"/>
      <family val="3"/>
    </font>
    <font>
      <sz val="14"/>
      <color rgb="FF00B050"/>
      <name val="Interstate BoldCompressed"/>
      <family val="3"/>
    </font>
    <font>
      <sz val="14"/>
      <color rgb="FFFF0000"/>
      <name val="Interstate BoldCompressed"/>
      <family val="3"/>
    </font>
    <font>
      <b/>
      <sz val="16"/>
      <name val="Interstate BoldCompressed"/>
      <family val="3"/>
    </font>
    <font>
      <b/>
      <sz val="1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0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7" borderId="0" applyNumberFormat="0" applyBorder="0" applyAlignment="0" applyProtection="0"/>
    <xf numFmtId="0" fontId="42" fillId="44" borderId="0" applyNumberFormat="0" applyBorder="0" applyAlignment="0" applyProtection="0"/>
    <xf numFmtId="0" fontId="19" fillId="39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19" fillId="40" borderId="0" applyNumberFormat="0" applyBorder="0" applyAlignment="0" applyProtection="0"/>
    <xf numFmtId="0" fontId="1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19" fillId="38" borderId="0" applyNumberFormat="0" applyBorder="0" applyAlignment="0" applyProtection="0"/>
    <xf numFmtId="0" fontId="25" fillId="0" borderId="0"/>
    <xf numFmtId="0" fontId="38" fillId="48" borderId="11" applyNumberFormat="0" applyAlignment="0" applyProtection="0"/>
    <xf numFmtId="0" fontId="31" fillId="49" borderId="0" applyNumberFormat="0" applyBorder="0" applyAlignment="0" applyProtection="0"/>
    <xf numFmtId="0" fontId="19" fillId="39" borderId="0" applyNumberFormat="0" applyBorder="0" applyAlignment="0" applyProtection="0"/>
    <xf numFmtId="0" fontId="42" fillId="40" borderId="0" applyNumberFormat="0" applyBorder="0" applyAlignment="0" applyProtection="0"/>
    <xf numFmtId="0" fontId="19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41" borderId="0" applyNumberFormat="0" applyBorder="0" applyAlignment="0" applyProtection="0"/>
    <xf numFmtId="0" fontId="42" fillId="36" borderId="0" applyNumberFormat="0" applyBorder="0" applyAlignment="0" applyProtection="0"/>
    <xf numFmtId="0" fontId="1" fillId="24" borderId="0" applyNumberFormat="0" applyBorder="0" applyAlignment="0" applyProtection="0"/>
    <xf numFmtId="0" fontId="32" fillId="47" borderId="0" applyNumberFormat="0" applyBorder="0" applyAlignment="0" applyProtection="0"/>
    <xf numFmtId="0" fontId="42" fillId="43" borderId="0" applyNumberFormat="0" applyBorder="0" applyAlignment="0" applyProtection="0"/>
    <xf numFmtId="0" fontId="1" fillId="16" borderId="0" applyNumberFormat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35" borderId="0" applyNumberFormat="0" applyBorder="0" applyAlignment="0" applyProtection="0"/>
    <xf numFmtId="0" fontId="42" fillId="46" borderId="0" applyNumberFormat="0" applyBorder="0" applyAlignment="0" applyProtection="0"/>
    <xf numFmtId="0" fontId="1" fillId="32" borderId="0" applyNumberFormat="0" applyBorder="0" applyAlignment="0" applyProtection="0"/>
    <xf numFmtId="0" fontId="36" fillId="35" borderId="10" applyNumberFormat="0" applyAlignment="0" applyProtection="0"/>
    <xf numFmtId="0" fontId="42" fillId="39" borderId="0" applyNumberFormat="0" applyBorder="0" applyAlignment="0" applyProtection="0"/>
    <xf numFmtId="0" fontId="40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0" fontId="4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42" fillId="43" borderId="0" applyNumberFormat="0" applyBorder="0" applyAlignment="0" applyProtection="0"/>
    <xf numFmtId="0" fontId="42" fillId="45" borderId="0" applyNumberFormat="0" applyBorder="0" applyAlignment="0" applyProtection="0"/>
    <xf numFmtId="0" fontId="19" fillId="0" borderId="0" applyFill="0" applyProtection="0"/>
    <xf numFmtId="0" fontId="19" fillId="0" borderId="0" applyFill="0" applyProtection="0"/>
    <xf numFmtId="0" fontId="18" fillId="0" borderId="0"/>
    <xf numFmtId="0" fontId="19" fillId="0" borderId="0" applyFill="0" applyProtection="0"/>
    <xf numFmtId="0" fontId="18" fillId="0" borderId="0"/>
    <xf numFmtId="0" fontId="19" fillId="36" borderId="0" applyNumberFormat="0" applyBorder="0" applyAlignment="0" applyProtection="0"/>
    <xf numFmtId="0" fontId="21" fillId="4" borderId="0" applyNumberFormat="0" applyBorder="0" applyAlignment="0" applyProtection="0"/>
    <xf numFmtId="0" fontId="19" fillId="36" borderId="0" applyNumberFormat="0" applyBorder="0" applyAlignment="0" applyProtection="0"/>
    <xf numFmtId="0" fontId="42" fillId="41" borderId="0" applyNumberFormat="0" applyBorder="0" applyAlignment="0" applyProtection="0"/>
    <xf numFmtId="0" fontId="19" fillId="42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4" fillId="36" borderId="10" applyNumberFormat="0" applyAlignment="0" applyProtection="0"/>
    <xf numFmtId="0" fontId="37" fillId="0" borderId="15" applyNumberFormat="0" applyFill="0" applyAlignment="0" applyProtection="0"/>
    <xf numFmtId="0" fontId="33" fillId="41" borderId="0" applyNumberFormat="0" applyBorder="0" applyAlignment="0" applyProtection="0"/>
    <xf numFmtId="0" fontId="18" fillId="37" borderId="16" applyNumberFormat="0" applyFont="0" applyAlignment="0" applyProtection="0"/>
    <xf numFmtId="0" fontId="35" fillId="35" borderId="17" applyNumberFormat="0" applyAlignment="0" applyProtection="0"/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39" fillId="0" borderId="0" applyNumberFormat="0" applyFill="0" applyBorder="0" applyAlignment="0" applyProtection="0"/>
  </cellStyleXfs>
  <cellXfs count="109">
    <xf numFmtId="0" fontId="0" fillId="0" borderId="0" xfId="0"/>
    <xf numFmtId="9" fontId="0" fillId="0" borderId="0" xfId="1" applyFont="1"/>
    <xf numFmtId="164" fontId="22" fillId="0" borderId="0" xfId="1" applyNumberFormat="1" applyFont="1" applyFill="1" applyBorder="1" applyAlignment="1"/>
    <xf numFmtId="0" fontId="0" fillId="0" borderId="0" xfId="0"/>
    <xf numFmtId="0" fontId="22" fillId="0" borderId="0" xfId="0" applyFont="1" applyBorder="1" applyAlignment="1"/>
    <xf numFmtId="3" fontId="22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0" fillId="0" borderId="0" xfId="0"/>
    <xf numFmtId="164" fontId="0" fillId="0" borderId="0" xfId="1" applyNumberFormat="1" applyFont="1"/>
    <xf numFmtId="3" fontId="23" fillId="0" borderId="0" xfId="0" applyNumberFormat="1" applyFont="1" applyAlignment="1" applyProtection="1">
      <alignment horizontal="left" vertical="center"/>
      <protection locked="0"/>
    </xf>
    <xf numFmtId="164" fontId="24" fillId="0" borderId="0" xfId="1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 applyProtection="1">
      <alignment horizontal="left" vertical="center"/>
      <protection locked="0"/>
    </xf>
    <xf numFmtId="164" fontId="24" fillId="33" borderId="0" xfId="1" applyNumberFormat="1" applyFont="1" applyFill="1" applyBorder="1" applyAlignment="1">
      <alignment vertical="center"/>
    </xf>
    <xf numFmtId="164" fontId="24" fillId="33" borderId="0" xfId="1" applyNumberFormat="1" applyFont="1" applyFill="1" applyBorder="1" applyAlignment="1">
      <alignment horizontal="center" vertical="center"/>
    </xf>
    <xf numFmtId="3" fontId="23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164" fontId="23" fillId="33" borderId="0" xfId="1" applyNumberFormat="1" applyFont="1" applyFill="1" applyBorder="1" applyAlignment="1">
      <alignment vertical="top"/>
    </xf>
    <xf numFmtId="3" fontId="23" fillId="34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24" fillId="33" borderId="0" xfId="0" applyFont="1" applyFill="1" applyBorder="1" applyAlignment="1"/>
    <xf numFmtId="0" fontId="0" fillId="0" borderId="0" xfId="0" applyFont="1"/>
    <xf numFmtId="3" fontId="24" fillId="33" borderId="0" xfId="0" applyNumberFormat="1" applyFont="1" applyFill="1" applyBorder="1" applyAlignment="1" applyProtection="1">
      <alignment horizontal="left" vertical="center"/>
      <protection locked="0"/>
    </xf>
    <xf numFmtId="0" fontId="43" fillId="53" borderId="0" xfId="0" applyFont="1" applyFill="1"/>
    <xf numFmtId="0" fontId="0" fillId="53" borderId="0" xfId="0" applyFill="1"/>
    <xf numFmtId="0" fontId="0" fillId="33" borderId="0" xfId="0" applyFill="1"/>
    <xf numFmtId="0" fontId="45" fillId="0" borderId="19" xfId="82" applyFont="1" applyFill="1" applyBorder="1" applyAlignment="1">
      <alignment wrapText="1"/>
    </xf>
    <xf numFmtId="164" fontId="46" fillId="53" borderId="19" xfId="1" applyNumberFormat="1" applyFont="1" applyFill="1" applyBorder="1" applyAlignment="1">
      <alignment horizontal="right" wrapText="1"/>
    </xf>
    <xf numFmtId="164" fontId="46" fillId="0" borderId="19" xfId="0" applyNumberFormat="1" applyFont="1" applyBorder="1" applyAlignment="1">
      <alignment horizontal="center" vertical="center" wrapText="1"/>
    </xf>
    <xf numFmtId="0" fontId="45" fillId="0" borderId="19" xfId="81" applyFont="1" applyFill="1" applyBorder="1" applyAlignment="1">
      <alignment wrapText="1"/>
    </xf>
    <xf numFmtId="164" fontId="46" fillId="54" borderId="19" xfId="1" applyNumberFormat="1" applyFont="1" applyFill="1" applyBorder="1" applyAlignment="1">
      <alignment horizontal="right" wrapText="1"/>
    </xf>
    <xf numFmtId="164" fontId="46" fillId="56" borderId="19" xfId="0" applyNumberFormat="1" applyFont="1" applyFill="1" applyBorder="1" applyAlignment="1">
      <alignment horizontal="center" vertical="center" wrapText="1"/>
    </xf>
    <xf numFmtId="164" fontId="46" fillId="0" borderId="19" xfId="1" applyNumberFormat="1" applyFont="1" applyFill="1" applyBorder="1" applyAlignment="1">
      <alignment horizontal="right" wrapText="1"/>
    </xf>
    <xf numFmtId="164" fontId="46" fillId="53" borderId="19" xfId="0" applyNumberFormat="1" applyFont="1" applyFill="1" applyBorder="1" applyAlignment="1">
      <alignment horizontal="center" vertical="center" wrapText="1"/>
    </xf>
    <xf numFmtId="164" fontId="46" fillId="55" borderId="19" xfId="0" applyNumberFormat="1" applyFont="1" applyFill="1" applyBorder="1" applyAlignment="1">
      <alignment horizontal="center" vertical="center" wrapText="1"/>
    </xf>
    <xf numFmtId="164" fontId="46" fillId="56" borderId="19" xfId="1" applyNumberFormat="1" applyFont="1" applyFill="1" applyBorder="1" applyAlignment="1">
      <alignment horizontal="right" wrapText="1"/>
    </xf>
    <xf numFmtId="0" fontId="46" fillId="0" borderId="19" xfId="0" applyFont="1" applyFill="1" applyBorder="1" applyAlignment="1">
      <alignment wrapText="1"/>
    </xf>
    <xf numFmtId="164" fontId="46" fillId="55" borderId="19" xfId="1" applyNumberFormat="1" applyFont="1" applyFill="1" applyBorder="1" applyAlignment="1">
      <alignment horizontal="right" wrapText="1"/>
    </xf>
    <xf numFmtId="164" fontId="46" fillId="54" borderId="19" xfId="0" applyNumberFormat="1" applyFont="1" applyFill="1" applyBorder="1" applyAlignment="1">
      <alignment horizontal="center" vertical="center" wrapText="1"/>
    </xf>
    <xf numFmtId="0" fontId="45" fillId="0" borderId="19" xfId="80" applyFont="1" applyFill="1" applyBorder="1" applyAlignment="1" applyProtection="1">
      <alignment horizontal="left" vertical="top" wrapText="1"/>
    </xf>
    <xf numFmtId="0" fontId="45" fillId="0" borderId="19" xfId="0" applyFont="1" applyFill="1" applyBorder="1" applyAlignment="1">
      <alignment wrapText="1"/>
    </xf>
    <xf numFmtId="0" fontId="47" fillId="52" borderId="19" xfId="0" applyFont="1" applyFill="1" applyBorder="1" applyAlignment="1">
      <alignment horizontal="center" vertical="center" wrapText="1"/>
    </xf>
    <xf numFmtId="0" fontId="47" fillId="51" borderId="19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0" fontId="48" fillId="0" borderId="0" xfId="82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164" fontId="51" fillId="0" borderId="0" xfId="1" applyNumberFormat="1" applyFont="1" applyFill="1" applyBorder="1" applyAlignment="1">
      <alignment horizontal="center" vertical="center"/>
    </xf>
    <xf numFmtId="164" fontId="49" fillId="0" borderId="0" xfId="1" applyNumberFormat="1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0" fontId="48" fillId="0" borderId="0" xfId="81" applyFont="1" applyFill="1" applyBorder="1" applyAlignment="1">
      <alignment vertical="center"/>
    </xf>
    <xf numFmtId="0" fontId="50" fillId="0" borderId="0" xfId="84" applyFont="1" applyFill="1" applyBorder="1" applyAlignment="1">
      <alignment horizontal="center" vertical="center"/>
    </xf>
    <xf numFmtId="164" fontId="52" fillId="0" borderId="0" xfId="1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0" fontId="48" fillId="0" borderId="0" xfId="80" applyFont="1" applyFill="1" applyBorder="1" applyAlignment="1" applyProtection="1">
      <alignment horizontal="left" vertical="center"/>
    </xf>
    <xf numFmtId="0" fontId="48" fillId="0" borderId="0" xfId="0" applyFont="1" applyFill="1" applyBorder="1" applyAlignment="1">
      <alignment vertical="center"/>
    </xf>
    <xf numFmtId="0" fontId="48" fillId="0" borderId="20" xfId="82" applyFont="1" applyFill="1" applyBorder="1" applyAlignment="1">
      <alignment vertical="center"/>
    </xf>
    <xf numFmtId="0" fontId="49" fillId="0" borderId="20" xfId="0" applyFont="1" applyFill="1" applyBorder="1" applyAlignment="1">
      <alignment horizontal="center" vertical="center"/>
    </xf>
    <xf numFmtId="164" fontId="51" fillId="0" borderId="20" xfId="1" applyNumberFormat="1" applyFont="1" applyFill="1" applyBorder="1" applyAlignment="1">
      <alignment horizontal="center" vertical="center"/>
    </xf>
    <xf numFmtId="164" fontId="49" fillId="0" borderId="20" xfId="1" applyNumberFormat="1" applyFont="1" applyFill="1" applyBorder="1" applyAlignment="1">
      <alignment horizontal="center" vertical="center"/>
    </xf>
    <xf numFmtId="164" fontId="49" fillId="0" borderId="20" xfId="0" applyNumberFormat="1" applyFont="1" applyFill="1" applyBorder="1" applyAlignment="1">
      <alignment horizontal="center" vertical="center"/>
    </xf>
    <xf numFmtId="0" fontId="48" fillId="57" borderId="0" xfId="81" applyFont="1" applyFill="1" applyBorder="1" applyAlignment="1">
      <alignment vertical="center"/>
    </xf>
    <xf numFmtId="0" fontId="50" fillId="57" borderId="0" xfId="84" applyFont="1" applyFill="1" applyBorder="1" applyAlignment="1">
      <alignment horizontal="center" vertical="center"/>
    </xf>
    <xf numFmtId="164" fontId="52" fillId="57" borderId="0" xfId="1" applyNumberFormat="1" applyFont="1" applyFill="1" applyBorder="1" applyAlignment="1">
      <alignment horizontal="center" vertical="center"/>
    </xf>
    <xf numFmtId="0" fontId="49" fillId="57" borderId="0" xfId="0" applyFont="1" applyFill="1" applyBorder="1" applyAlignment="1">
      <alignment horizontal="center" vertical="center"/>
    </xf>
    <xf numFmtId="164" fontId="52" fillId="57" borderId="0" xfId="0" applyNumberFormat="1" applyFont="1" applyFill="1" applyBorder="1" applyAlignment="1">
      <alignment horizontal="center" vertical="center"/>
    </xf>
    <xf numFmtId="0" fontId="48" fillId="57" borderId="0" xfId="82" applyFont="1" applyFill="1" applyBorder="1" applyAlignment="1">
      <alignment vertical="center"/>
    </xf>
    <xf numFmtId="0" fontId="48" fillId="57" borderId="0" xfId="0" applyFont="1" applyFill="1" applyBorder="1" applyAlignment="1">
      <alignment horizontal="center" vertical="center"/>
    </xf>
    <xf numFmtId="164" fontId="51" fillId="57" borderId="0" xfId="1" applyNumberFormat="1" applyFont="1" applyFill="1" applyBorder="1" applyAlignment="1">
      <alignment horizontal="center" vertical="center"/>
    </xf>
    <xf numFmtId="164" fontId="49" fillId="57" borderId="0" xfId="0" applyNumberFormat="1" applyFont="1" applyFill="1" applyBorder="1" applyAlignment="1">
      <alignment horizontal="center" vertical="center"/>
    </xf>
    <xf numFmtId="164" fontId="49" fillId="57" borderId="0" xfId="1" applyNumberFormat="1" applyFont="1" applyFill="1" applyBorder="1" applyAlignment="1">
      <alignment horizontal="center" vertical="center"/>
    </xf>
    <xf numFmtId="164" fontId="51" fillId="57" borderId="0" xfId="0" applyNumberFormat="1" applyFont="1" applyFill="1" applyBorder="1" applyAlignment="1">
      <alignment horizontal="center" vertical="center"/>
    </xf>
    <xf numFmtId="0" fontId="49" fillId="57" borderId="0" xfId="0" applyFont="1" applyFill="1" applyBorder="1" applyAlignment="1">
      <alignment vertical="center"/>
    </xf>
    <xf numFmtId="0" fontId="48" fillId="57" borderId="0" xfId="80" applyFont="1" applyFill="1" applyBorder="1" applyAlignment="1" applyProtection="1">
      <alignment horizontal="left" vertical="center"/>
    </xf>
    <xf numFmtId="0" fontId="48" fillId="57" borderId="0" xfId="0" applyFont="1" applyFill="1" applyBorder="1" applyAlignment="1">
      <alignment vertical="center"/>
    </xf>
    <xf numFmtId="0" fontId="54" fillId="0" borderId="19" xfId="0" applyFont="1" applyBorder="1" applyAlignment="1">
      <alignment horizontal="center" vertical="center" wrapText="1"/>
    </xf>
    <xf numFmtId="0" fontId="16" fillId="50" borderId="21" xfId="0" applyFont="1" applyFill="1" applyBorder="1"/>
    <xf numFmtId="3" fontId="54" fillId="0" borderId="19" xfId="0" quotePrefix="1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0" borderId="0" xfId="0" applyNumberFormat="1"/>
    <xf numFmtId="0" fontId="54" fillId="0" borderId="19" xfId="0" applyFont="1" applyBorder="1" applyAlignment="1">
      <alignment wrapText="1"/>
    </xf>
    <xf numFmtId="3" fontId="54" fillId="0" borderId="19" xfId="0" applyNumberFormat="1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>
      <alignment wrapText="1"/>
    </xf>
    <xf numFmtId="3" fontId="54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54" fillId="56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56" borderId="0" xfId="0" applyFill="1" applyAlignment="1">
      <alignment horizontal="left"/>
    </xf>
    <xf numFmtId="3" fontId="54" fillId="56" borderId="19" xfId="0" quotePrefix="1" applyNumberFormat="1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Border="1" applyAlignment="1">
      <alignment horizontal="left" vertical="center" wrapText="1"/>
    </xf>
    <xf numFmtId="0" fontId="43" fillId="0" borderId="19" xfId="82" applyFont="1" applyBorder="1"/>
    <xf numFmtId="0" fontId="0" fillId="0" borderId="19" xfId="0" applyBorder="1"/>
    <xf numFmtId="0" fontId="43" fillId="0" borderId="19" xfId="81" applyFont="1" applyFill="1" applyBorder="1"/>
    <xf numFmtId="0" fontId="44" fillId="0" borderId="19" xfId="84" applyFont="1" applyBorder="1"/>
    <xf numFmtId="0" fontId="43" fillId="0" borderId="19" xfId="0" applyFont="1" applyBorder="1"/>
    <xf numFmtId="3" fontId="43" fillId="0" borderId="19" xfId="0" applyNumberFormat="1" applyFont="1" applyBorder="1" applyAlignment="1" applyProtection="1">
      <alignment horizontal="left" vertical="center" wrapText="1"/>
      <protection locked="0"/>
    </xf>
    <xf numFmtId="0" fontId="43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43" fillId="0" borderId="19" xfId="80" applyFont="1" applyFill="1" applyBorder="1" applyAlignment="1" applyProtection="1">
      <alignment horizontal="left" vertical="top"/>
    </xf>
    <xf numFmtId="0" fontId="43" fillId="54" borderId="19" xfId="0" applyFont="1" applyFill="1" applyBorder="1"/>
    <xf numFmtId="3" fontId="43" fillId="0" borderId="19" xfId="0" quotePrefix="1" applyNumberFormat="1" applyFont="1" applyBorder="1" applyAlignment="1" applyProtection="1">
      <alignment horizontal="left" vertical="center" wrapText="1"/>
      <protection locked="0"/>
    </xf>
    <xf numFmtId="0" fontId="43" fillId="0" borderId="19" xfId="0" applyFont="1" applyFill="1" applyBorder="1"/>
    <xf numFmtId="0" fontId="0" fillId="0" borderId="22" xfId="0" applyBorder="1" applyAlignment="1">
      <alignment wrapText="1"/>
    </xf>
    <xf numFmtId="0" fontId="16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0" fillId="0" borderId="23" xfId="0" applyBorder="1"/>
    <xf numFmtId="165" fontId="0" fillId="0" borderId="0" xfId="0" applyNumberFormat="1" applyFill="1"/>
    <xf numFmtId="165" fontId="0" fillId="0" borderId="23" xfId="0" applyNumberFormat="1" applyFill="1" applyBorder="1"/>
    <xf numFmtId="0" fontId="16" fillId="0" borderId="2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102">
    <cellStyle name="20% - Accent1" xfId="20" builtinId="30" customBuiltin="1"/>
    <cellStyle name="20% - Accent1 2" xfId="68" xr:uid="{00000000-0005-0000-0000-000001000000}"/>
    <cellStyle name="20% - Accent2" xfId="24" builtinId="34" customBuiltin="1"/>
    <cellStyle name="20% - Accent2 2" xfId="85" xr:uid="{00000000-0005-0000-0000-000003000000}"/>
    <cellStyle name="20% - Accent3" xfId="28" builtinId="38" customBuiltin="1"/>
    <cellStyle name="20% - Accent3 2" xfId="43" xr:uid="{00000000-0005-0000-0000-000005000000}"/>
    <cellStyle name="20% - Accent4" xfId="32" builtinId="42" customBuiltin="1"/>
    <cellStyle name="20% - Accent4 2" xfId="59" xr:uid="{00000000-0005-0000-0000-000007000000}"/>
    <cellStyle name="20% - Accent5" xfId="36" builtinId="46" customBuiltin="1"/>
    <cellStyle name="20% - Accent5 2" xfId="52" xr:uid="{00000000-0005-0000-0000-000009000000}"/>
    <cellStyle name="20% - Accent6" xfId="40" builtinId="50" customBuiltin="1"/>
    <cellStyle name="20% - Accent6 2" xfId="87" xr:uid="{00000000-0005-0000-0000-00000B000000}"/>
    <cellStyle name="40% - Accent1" xfId="21" builtinId="31" customBuiltin="1"/>
    <cellStyle name="40% - Accent1 2" xfId="56" xr:uid="{00000000-0005-0000-0000-00000D000000}"/>
    <cellStyle name="40% - Accent2" xfId="25" builtinId="35" customBuiltin="1"/>
    <cellStyle name="40% - Accent2 2" xfId="48" xr:uid="{00000000-0005-0000-0000-00000F000000}"/>
    <cellStyle name="40% - Accent3" xfId="29" builtinId="39" customBuiltin="1"/>
    <cellStyle name="40% - Accent3 2" xfId="60" xr:uid="{00000000-0005-0000-0000-000011000000}"/>
    <cellStyle name="40% - Accent4" xfId="33" builtinId="43" customBuiltin="1"/>
    <cellStyle name="40% - Accent4 2" xfId="45" xr:uid="{00000000-0005-0000-0000-000013000000}"/>
    <cellStyle name="40% - Accent5" xfId="37" builtinId="47" customBuiltin="1"/>
    <cellStyle name="40% - Accent5 2" xfId="89" xr:uid="{00000000-0005-0000-0000-000015000000}"/>
    <cellStyle name="40% - Accent6" xfId="41" builtinId="51" customBuiltin="1"/>
    <cellStyle name="40% - Accent6 2" xfId="58" xr:uid="{00000000-0005-0000-0000-000017000000}"/>
    <cellStyle name="60% - Accent1" xfId="22" builtinId="32" customBuiltin="1"/>
    <cellStyle name="60% - Accent1 2" xfId="49" xr:uid="{00000000-0005-0000-0000-000019000000}"/>
    <cellStyle name="60% - Accent1 3" xfId="46" xr:uid="{00000000-0005-0000-0000-00001A000000}"/>
    <cellStyle name="60% - Accent2" xfId="26" builtinId="36" customBuiltin="1"/>
    <cellStyle name="60% - Accent2 2" xfId="65" xr:uid="{00000000-0005-0000-0000-00001C000000}"/>
    <cellStyle name="60% - Accent2 3" xfId="57" xr:uid="{00000000-0005-0000-0000-00001D000000}"/>
    <cellStyle name="60% - Accent3" xfId="30" builtinId="40" customBuiltin="1"/>
    <cellStyle name="60% - Accent3 2" xfId="76" xr:uid="{00000000-0005-0000-0000-00001F000000}"/>
    <cellStyle name="60% - Accent3 3" xfId="88" xr:uid="{00000000-0005-0000-0000-000020000000}"/>
    <cellStyle name="60% - Accent4" xfId="34" builtinId="44" customBuiltin="1"/>
    <cellStyle name="60% - Accent4 2" xfId="62" xr:uid="{00000000-0005-0000-0000-000022000000}"/>
    <cellStyle name="60% - Accent4 3" xfId="72" xr:uid="{00000000-0005-0000-0000-000023000000}"/>
    <cellStyle name="60% - Accent5" xfId="38" builtinId="48" customBuiltin="1"/>
    <cellStyle name="60% - Accent5 2" xfId="77" xr:uid="{00000000-0005-0000-0000-000025000000}"/>
    <cellStyle name="60% - Accent5 3" xfId="75" xr:uid="{00000000-0005-0000-0000-000026000000}"/>
    <cellStyle name="60% - Accent6" xfId="42" builtinId="52" customBuiltin="1"/>
    <cellStyle name="60% - Accent6 2" xfId="70" xr:uid="{00000000-0005-0000-0000-000028000000}"/>
    <cellStyle name="60% - Accent6 3" xfId="61" xr:uid="{00000000-0005-0000-0000-000029000000}"/>
    <cellStyle name="Accent1" xfId="19" builtinId="29" customBuiltin="1"/>
    <cellStyle name="Accent1 2" xfId="78" xr:uid="{00000000-0005-0000-0000-00002B000000}"/>
    <cellStyle name="Accent2" xfId="23" builtinId="33" customBuiltin="1"/>
    <cellStyle name="Accent2 2" xfId="47" xr:uid="{00000000-0005-0000-0000-00002D000000}"/>
    <cellStyle name="Accent3" xfId="27" builtinId="37" customBuiltin="1"/>
    <cellStyle name="Accent3 2" xfId="44" xr:uid="{00000000-0005-0000-0000-00002F000000}"/>
    <cellStyle name="Accent4" xfId="31" builtinId="41" customBuiltin="1"/>
    <cellStyle name="Accent4 2" xfId="79" xr:uid="{00000000-0005-0000-0000-000031000000}"/>
    <cellStyle name="Accent5" xfId="35" builtinId="45" customBuiltin="1"/>
    <cellStyle name="Accent5 2" xfId="64" xr:uid="{00000000-0005-0000-0000-000033000000}"/>
    <cellStyle name="Accent6" xfId="39" builtinId="49" customBuiltin="1"/>
    <cellStyle name="Accent6 2" xfId="69" xr:uid="{00000000-0005-0000-0000-000035000000}"/>
    <cellStyle name="Bad" xfId="8" builtinId="27" customBuiltin="1"/>
    <cellStyle name="Bad 2" xfId="63" xr:uid="{00000000-0005-0000-0000-000037000000}"/>
    <cellStyle name="Calculation" xfId="12" builtinId="22" customBuiltin="1"/>
    <cellStyle name="Calculation 2" xfId="71" xr:uid="{00000000-0005-0000-0000-000039000000}"/>
    <cellStyle name="Check Cell" xfId="14" builtinId="23" customBuiltin="1"/>
    <cellStyle name="Check Cell 2" xfId="54" xr:uid="{00000000-0005-0000-0000-00003B000000}"/>
    <cellStyle name="Comma 2" xfId="66" xr:uid="{00000000-0005-0000-0000-00003C000000}"/>
    <cellStyle name="Currency 2" xfId="74" xr:uid="{00000000-0005-0000-0000-00003D000000}"/>
    <cellStyle name="Currency 3" xfId="67" xr:uid="{00000000-0005-0000-0000-00003E000000}"/>
    <cellStyle name="Explanatory Text" xfId="17" builtinId="53" customBuiltin="1"/>
    <cellStyle name="Explanatory Text 2" xfId="73" xr:uid="{00000000-0005-0000-0000-000040000000}"/>
    <cellStyle name="Good" xfId="7" builtinId="26" customBuiltin="1"/>
    <cellStyle name="Good 2" xfId="55" xr:uid="{00000000-0005-0000-0000-000042000000}"/>
    <cellStyle name="Heading 1" xfId="3" builtinId="16" customBuiltin="1"/>
    <cellStyle name="Heading 1 2" xfId="51" xr:uid="{00000000-0005-0000-0000-000044000000}"/>
    <cellStyle name="Heading 2" xfId="4" builtinId="17" customBuiltin="1"/>
    <cellStyle name="Heading 2 2" xfId="90" xr:uid="{00000000-0005-0000-0000-000046000000}"/>
    <cellStyle name="Heading 3" xfId="5" builtinId="18" customBuiltin="1"/>
    <cellStyle name="Heading 3 2" xfId="91" xr:uid="{00000000-0005-0000-0000-000048000000}"/>
    <cellStyle name="Heading 4" xfId="6" builtinId="19" customBuiltin="1"/>
    <cellStyle name="Heading 4 2" xfId="92" xr:uid="{00000000-0005-0000-0000-00004A000000}"/>
    <cellStyle name="Input" xfId="10" builtinId="20" customBuiltin="1"/>
    <cellStyle name="Input 2" xfId="93" xr:uid="{00000000-0005-0000-0000-00004C000000}"/>
    <cellStyle name="Linked Cell" xfId="13" builtinId="24" customBuiltin="1"/>
    <cellStyle name="Linked Cell 2" xfId="94" xr:uid="{00000000-0005-0000-0000-00004E000000}"/>
    <cellStyle name="Neutral" xfId="9" builtinId="28" customBuiltin="1"/>
    <cellStyle name="Neutral 2" xfId="86" xr:uid="{00000000-0005-0000-0000-000050000000}"/>
    <cellStyle name="Neutral 3" xfId="95" xr:uid="{00000000-0005-0000-0000-000051000000}"/>
    <cellStyle name="Normal" xfId="0" builtinId="0"/>
    <cellStyle name="Normal 2" xfId="53" xr:uid="{00000000-0005-0000-0000-000053000000}"/>
    <cellStyle name="Normal 2 2" xfId="80" xr:uid="{00000000-0005-0000-0000-000054000000}"/>
    <cellStyle name="Normal 2 3" xfId="82" xr:uid="{00000000-0005-0000-0000-000055000000}"/>
    <cellStyle name="Normal 2 3 3" xfId="81" xr:uid="{00000000-0005-0000-0000-000056000000}"/>
    <cellStyle name="Normal 3" xfId="83" xr:uid="{00000000-0005-0000-0000-000057000000}"/>
    <cellStyle name="Normal 5 4" xfId="84" xr:uid="{00000000-0005-0000-0000-000058000000}"/>
    <cellStyle name="Note" xfId="16" builtinId="10" customBuiltin="1"/>
    <cellStyle name="Note 2" xfId="96" xr:uid="{00000000-0005-0000-0000-00005A000000}"/>
    <cellStyle name="Output" xfId="11" builtinId="21" customBuiltin="1"/>
    <cellStyle name="Output 2" xfId="97" xr:uid="{00000000-0005-0000-0000-00005C000000}"/>
    <cellStyle name="Percent" xfId="1" builtinId="5"/>
    <cellStyle name="Percent 2" xfId="98" xr:uid="{00000000-0005-0000-0000-00005E000000}"/>
    <cellStyle name="Title" xfId="2" builtinId="15" customBuiltin="1"/>
    <cellStyle name="Title 2" xfId="50" xr:uid="{00000000-0005-0000-0000-000060000000}"/>
    <cellStyle name="Title 3" xfId="99" xr:uid="{00000000-0005-0000-0000-000061000000}"/>
    <cellStyle name="Total" xfId="18" builtinId="25" customBuiltin="1"/>
    <cellStyle name="Total 2" xfId="100" xr:uid="{00000000-0005-0000-0000-000063000000}"/>
    <cellStyle name="Warning Text" xfId="15" builtinId="11" customBuiltin="1"/>
    <cellStyle name="Warning Text 2" xfId="101" xr:uid="{00000000-0005-0000-0000-00006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'Large Cities'!$L$1</c:f>
              <c:strCache>
                <c:ptCount val="1"/>
                <c:pt idx="0">
                  <c:v>Percent of adults getting Recommended Aerobic physical activity (2019)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'Large Cities'!$K$2:$K$41</c:f>
              <c:strCache>
                <c:ptCount val="40"/>
                <c:pt idx="0">
                  <c:v>Memphis</c:v>
                </c:pt>
                <c:pt idx="1">
                  <c:v>Oklahoma City</c:v>
                </c:pt>
                <c:pt idx="2">
                  <c:v>Wichita</c:v>
                </c:pt>
                <c:pt idx="3">
                  <c:v>Arlington</c:v>
                </c:pt>
                <c:pt idx="4">
                  <c:v>San Antonio</c:v>
                </c:pt>
                <c:pt idx="5">
                  <c:v>Raleigh</c:v>
                </c:pt>
                <c:pt idx="6">
                  <c:v>Kansas City</c:v>
                </c:pt>
                <c:pt idx="7">
                  <c:v>Dallas</c:v>
                </c:pt>
                <c:pt idx="8">
                  <c:v>Tulsa</c:v>
                </c:pt>
                <c:pt idx="9">
                  <c:v>Charlotte</c:v>
                </c:pt>
                <c:pt idx="10">
                  <c:v>Indianapolis</c:v>
                </c:pt>
                <c:pt idx="11">
                  <c:v>Phoenix AZ</c:v>
                </c:pt>
                <c:pt idx="12">
                  <c:v>Houston</c:v>
                </c:pt>
                <c:pt idx="13">
                  <c:v>Nashville</c:v>
                </c:pt>
                <c:pt idx="14">
                  <c:v>Jacksonville</c:v>
                </c:pt>
                <c:pt idx="15">
                  <c:v>Louisville</c:v>
                </c:pt>
                <c:pt idx="16">
                  <c:v>Colorado Springs  </c:v>
                </c:pt>
                <c:pt idx="17">
                  <c:v>San Jose</c:v>
                </c:pt>
                <c:pt idx="18">
                  <c:v>Omaha</c:v>
                </c:pt>
                <c:pt idx="19">
                  <c:v>Virginia Beach</c:v>
                </c:pt>
                <c:pt idx="20">
                  <c:v>Albuquerque</c:v>
                </c:pt>
                <c:pt idx="21">
                  <c:v>Columbus OH</c:v>
                </c:pt>
                <c:pt idx="22">
                  <c:v>Austin TX</c:v>
                </c:pt>
                <c:pt idx="23">
                  <c:v>Los Angeles</c:v>
                </c:pt>
                <c:pt idx="24">
                  <c:v>Sacramento</c:v>
                </c:pt>
                <c:pt idx="25">
                  <c:v>Miami</c:v>
                </c:pt>
                <c:pt idx="26">
                  <c:v>Milwaukee</c:v>
                </c:pt>
                <c:pt idx="27">
                  <c:v>Atlanta</c:v>
                </c:pt>
                <c:pt idx="28">
                  <c:v>Cleveland</c:v>
                </c:pt>
                <c:pt idx="29">
                  <c:v>Denver</c:v>
                </c:pt>
                <c:pt idx="30">
                  <c:v>Oakland</c:v>
                </c:pt>
                <c:pt idx="31">
                  <c:v>Baltimore</c:v>
                </c:pt>
                <c:pt idx="32">
                  <c:v>Chicago</c:v>
                </c:pt>
                <c:pt idx="33">
                  <c:v>Philadelphia</c:v>
                </c:pt>
                <c:pt idx="34">
                  <c:v>New York City</c:v>
                </c:pt>
                <c:pt idx="35">
                  <c:v>Minneapolis</c:v>
                </c:pt>
                <c:pt idx="36">
                  <c:v>Portland OR</c:v>
                </c:pt>
                <c:pt idx="37">
                  <c:v>Seattle</c:v>
                </c:pt>
                <c:pt idx="38">
                  <c:v>Boston</c:v>
                </c:pt>
                <c:pt idx="39">
                  <c:v>Washington DC</c:v>
                </c:pt>
              </c:strCache>
            </c:strRef>
          </c:cat>
          <c:val>
            <c:numRef>
              <c:f>'Large Cities'!$L$2:$L$41</c:f>
              <c:numCache>
                <c:formatCode>0.0%</c:formatCode>
                <c:ptCount val="40"/>
                <c:pt idx="0">
                  <c:v>0.45799999999999996</c:v>
                </c:pt>
                <c:pt idx="1">
                  <c:v>0.39479999999999998</c:v>
                </c:pt>
                <c:pt idx="2">
                  <c:v>0.45710000000000001</c:v>
                </c:pt>
                <c:pt idx="3">
                  <c:v>0.43670000000000003</c:v>
                </c:pt>
                <c:pt idx="4">
                  <c:v>0.49430000000000002</c:v>
                </c:pt>
                <c:pt idx="5">
                  <c:v>0.52539999999999998</c:v>
                </c:pt>
                <c:pt idx="6">
                  <c:v>0.46549999999999997</c:v>
                </c:pt>
                <c:pt idx="7">
                  <c:v>0.47710000000000002</c:v>
                </c:pt>
                <c:pt idx="8">
                  <c:v>0.37770000000000004</c:v>
                </c:pt>
                <c:pt idx="9">
                  <c:v>0.51600000000000001</c:v>
                </c:pt>
                <c:pt idx="10">
                  <c:v>0.48070000000000002</c:v>
                </c:pt>
                <c:pt idx="11">
                  <c:v>0.52910000000000001</c:v>
                </c:pt>
                <c:pt idx="12">
                  <c:v>0.49390000000000001</c:v>
                </c:pt>
                <c:pt idx="13">
                  <c:v>0.48479999999999995</c:v>
                </c:pt>
                <c:pt idx="14">
                  <c:v>0.52890000000000004</c:v>
                </c:pt>
                <c:pt idx="15">
                  <c:v>0.41020000000000001</c:v>
                </c:pt>
                <c:pt idx="16">
                  <c:v>0.54780000000000006</c:v>
                </c:pt>
                <c:pt idx="17">
                  <c:v>0.54810000000000003</c:v>
                </c:pt>
                <c:pt idx="18">
                  <c:v>0.47619999999999996</c:v>
                </c:pt>
                <c:pt idx="19">
                  <c:v>0.50850000000000006</c:v>
                </c:pt>
                <c:pt idx="20">
                  <c:v>0.55159999999999998</c:v>
                </c:pt>
                <c:pt idx="21">
                  <c:v>0.46439999999999998</c:v>
                </c:pt>
                <c:pt idx="22">
                  <c:v>0.54069999999999996</c:v>
                </c:pt>
                <c:pt idx="23">
                  <c:v>0.53039999999999998</c:v>
                </c:pt>
                <c:pt idx="24">
                  <c:v>0.54320000000000002</c:v>
                </c:pt>
                <c:pt idx="25">
                  <c:v>0.5333</c:v>
                </c:pt>
                <c:pt idx="26">
                  <c:v>0.53290000000000004</c:v>
                </c:pt>
                <c:pt idx="27">
                  <c:v>0.49520000000000003</c:v>
                </c:pt>
                <c:pt idx="28">
                  <c:v>0.49369999999999997</c:v>
                </c:pt>
                <c:pt idx="29">
                  <c:v>0.57030000000000003</c:v>
                </c:pt>
                <c:pt idx="30">
                  <c:v>0.55940000000000001</c:v>
                </c:pt>
                <c:pt idx="31">
                  <c:v>0.51829999999999998</c:v>
                </c:pt>
                <c:pt idx="32">
                  <c:v>0.49700000000000005</c:v>
                </c:pt>
                <c:pt idx="33">
                  <c:v>0.47049999999999997</c:v>
                </c:pt>
                <c:pt idx="34">
                  <c:v>0.49109999999999998</c:v>
                </c:pt>
                <c:pt idx="35">
                  <c:v>0.58679999999999999</c:v>
                </c:pt>
                <c:pt idx="36">
                  <c:v>0.59150000000000003</c:v>
                </c:pt>
                <c:pt idx="37">
                  <c:v>0.57540000000000002</c:v>
                </c:pt>
                <c:pt idx="38">
                  <c:v>0.53439999999999999</c:v>
                </c:pt>
                <c:pt idx="39">
                  <c:v>0.52560000000000007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5-4E73-9CE8-CF6A8396B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107327"/>
        <c:axId val="679863327"/>
      </c:barChart>
      <c:lineChart>
        <c:grouping val="standard"/>
        <c:varyColors val="0"/>
        <c:ser>
          <c:idx val="1"/>
          <c:order val="1"/>
          <c:tx>
            <c:strRef>
              <c:f>'Large Cities'!$M$1</c:f>
              <c:strCache>
                <c:ptCount val="1"/>
                <c:pt idx="0">
                  <c:v>Percent of People who Walk or Bike to Work (2019 5-year)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'Large Cities'!$M$2:$M$41</c:f>
              <c:numCache>
                <c:formatCode>0.0%</c:formatCode>
                <c:ptCount val="40"/>
                <c:pt idx="0">
                  <c:v>1.7355510481572092E-2</c:v>
                </c:pt>
                <c:pt idx="1">
                  <c:v>1.7387841263114937E-2</c:v>
                </c:pt>
                <c:pt idx="2">
                  <c:v>1.8037426466679898E-2</c:v>
                </c:pt>
                <c:pt idx="3">
                  <c:v>1.8314100382596499E-2</c:v>
                </c:pt>
                <c:pt idx="4">
                  <c:v>2.0045331662256343E-2</c:v>
                </c:pt>
                <c:pt idx="5">
                  <c:v>2.0270199291977334E-2</c:v>
                </c:pt>
                <c:pt idx="6">
                  <c:v>2.1274932718786329E-2</c:v>
                </c:pt>
                <c:pt idx="7">
                  <c:v>2.1378874013000405E-2</c:v>
                </c:pt>
                <c:pt idx="8">
                  <c:v>2.144611799122173E-2</c:v>
                </c:pt>
                <c:pt idx="9">
                  <c:v>2.2013749150121213E-2</c:v>
                </c:pt>
                <c:pt idx="10">
                  <c:v>2.3389412204283103E-2</c:v>
                </c:pt>
                <c:pt idx="11">
                  <c:v>2.3556799439298018E-2</c:v>
                </c:pt>
                <c:pt idx="12">
                  <c:v>2.4130899520718917E-2</c:v>
                </c:pt>
                <c:pt idx="13">
                  <c:v>2.4135734987109671E-2</c:v>
                </c:pt>
                <c:pt idx="14">
                  <c:v>2.4229975352151309E-2</c:v>
                </c:pt>
                <c:pt idx="15">
                  <c:v>2.4318932633206815E-2</c:v>
                </c:pt>
                <c:pt idx="16">
                  <c:v>2.5382323909685242E-2</c:v>
                </c:pt>
                <c:pt idx="17">
                  <c:v>2.5559120362473098E-2</c:v>
                </c:pt>
                <c:pt idx="18">
                  <c:v>2.6559921521420556E-2</c:v>
                </c:pt>
                <c:pt idx="19">
                  <c:v>2.9938830774075904E-2</c:v>
                </c:pt>
                <c:pt idx="20">
                  <c:v>3.0301642558935499E-2</c:v>
                </c:pt>
                <c:pt idx="21">
                  <c:v>3.6036424492479839E-2</c:v>
                </c:pt>
                <c:pt idx="22">
                  <c:v>3.750795186034972E-2</c:v>
                </c:pt>
                <c:pt idx="23">
                  <c:v>4.5046057702382764E-2</c:v>
                </c:pt>
                <c:pt idx="24">
                  <c:v>4.7123287175866363E-2</c:v>
                </c:pt>
                <c:pt idx="25">
                  <c:v>4.867414527531836E-2</c:v>
                </c:pt>
                <c:pt idx="26">
                  <c:v>5.6133402441953598E-2</c:v>
                </c:pt>
                <c:pt idx="27">
                  <c:v>5.6406756410895334E-2</c:v>
                </c:pt>
                <c:pt idx="28">
                  <c:v>5.7352993737316782E-2</c:v>
                </c:pt>
                <c:pt idx="29">
                  <c:v>6.743837541334044E-2</c:v>
                </c:pt>
                <c:pt idx="30">
                  <c:v>6.7646974011127056E-2</c:v>
                </c:pt>
                <c:pt idx="31">
                  <c:v>7.3763925990444498E-2</c:v>
                </c:pt>
                <c:pt idx="32">
                  <c:v>8.1787723077709665E-2</c:v>
                </c:pt>
                <c:pt idx="33">
                  <c:v>0.1061541418621233</c:v>
                </c:pt>
                <c:pt idx="34">
                  <c:v>0.11125951146643082</c:v>
                </c:pt>
                <c:pt idx="35">
                  <c:v>0.1145537472878122</c:v>
                </c:pt>
                <c:pt idx="36">
                  <c:v>0.12111235992026863</c:v>
                </c:pt>
                <c:pt idx="37">
                  <c:v>0.14419172049621073</c:v>
                </c:pt>
                <c:pt idx="38">
                  <c:v>0.17014870052996692</c:v>
                </c:pt>
                <c:pt idx="39">
                  <c:v>0.17725974669945971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F5-4E73-9CE8-CF6A8396B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186591"/>
        <c:axId val="677264431"/>
      </c:lineChart>
      <c:catAx>
        <c:axId val="592107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863327"/>
        <c:crosses val="autoZero"/>
        <c:auto val="1"/>
        <c:lblAlgn val="ctr"/>
        <c:lblOffset val="100"/>
        <c:noMultiLvlLbl val="0"/>
      </c:catAx>
      <c:valAx>
        <c:axId val="67986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107327"/>
        <c:crosses val="autoZero"/>
        <c:crossBetween val="between"/>
      </c:valAx>
      <c:valAx>
        <c:axId val="677264431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186591"/>
        <c:crosses val="max"/>
        <c:crossBetween val="between"/>
      </c:valAx>
      <c:catAx>
        <c:axId val="733186591"/>
        <c:scaling>
          <c:orientation val="minMax"/>
        </c:scaling>
        <c:delete val="1"/>
        <c:axPos val="b"/>
        <c:majorTickMark val="out"/>
        <c:minorTickMark val="none"/>
        <c:tickLblPos val="nextTo"/>
        <c:crossAx val="6772644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95249</xdr:rowOff>
    </xdr:from>
    <xdr:to>
      <xdr:col>35</xdr:col>
      <xdr:colOff>158750</xdr:colOff>
      <xdr:row>41</xdr:row>
      <xdr:rowOff>15874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0F5C17-2633-4A8C-A4BB-8B4FCDE84E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42F26-2C28-468D-875A-3A408BDBA1C5}">
  <dimension ref="A1:O70"/>
  <sheetViews>
    <sheetView workbookViewId="0">
      <selection activeCell="K33" sqref="K33"/>
    </sheetView>
  </sheetViews>
  <sheetFormatPr defaultRowHeight="15" x14ac:dyDescent="0.25"/>
  <cols>
    <col min="1" max="16384" width="9.140625" style="6"/>
  </cols>
  <sheetData>
    <row r="1" spans="1:15" x14ac:dyDescent="0.25">
      <c r="A1" s="6" t="s">
        <v>208</v>
      </c>
      <c r="B1" s="6">
        <v>2011</v>
      </c>
      <c r="C1" s="6" t="s">
        <v>208</v>
      </c>
      <c r="D1" s="6">
        <v>2013</v>
      </c>
      <c r="E1" s="6" t="s">
        <v>208</v>
      </c>
      <c r="F1" s="6">
        <v>2015</v>
      </c>
      <c r="G1" s="6" t="s">
        <v>208</v>
      </c>
      <c r="H1" s="6">
        <v>2017</v>
      </c>
      <c r="I1" s="6" t="s">
        <v>208</v>
      </c>
      <c r="J1" s="6">
        <v>2019</v>
      </c>
      <c r="M1" s="4" t="s">
        <v>1</v>
      </c>
      <c r="N1" s="4" t="s">
        <v>2</v>
      </c>
      <c r="O1" s="2" t="s">
        <v>3</v>
      </c>
    </row>
    <row r="2" spans="1:15" x14ac:dyDescent="0.25">
      <c r="A2" s="20" t="s">
        <v>100</v>
      </c>
      <c r="B2" s="21"/>
      <c r="C2" s="20" t="s">
        <v>100</v>
      </c>
      <c r="E2" s="6" t="s">
        <v>209</v>
      </c>
      <c r="F2" s="6">
        <v>48.14</v>
      </c>
      <c r="G2" s="6" t="s">
        <v>209</v>
      </c>
      <c r="H2" s="6">
        <v>56.97</v>
      </c>
      <c r="I2" s="6" t="s">
        <v>209</v>
      </c>
      <c r="J2" s="6">
        <v>53.97</v>
      </c>
      <c r="M2" s="15" t="s">
        <v>100</v>
      </c>
      <c r="N2" s="16" t="s">
        <v>101</v>
      </c>
      <c r="O2" s="6" t="s">
        <v>102</v>
      </c>
    </row>
    <row r="3" spans="1:15" x14ac:dyDescent="0.25">
      <c r="A3" s="6" t="s">
        <v>210</v>
      </c>
      <c r="B3" s="6">
        <v>52.08</v>
      </c>
      <c r="C3" s="6" t="s">
        <v>210</v>
      </c>
      <c r="D3" s="6">
        <v>56.87</v>
      </c>
      <c r="E3" s="6" t="s">
        <v>210</v>
      </c>
      <c r="F3" s="6">
        <v>58.51</v>
      </c>
      <c r="G3" s="6" t="s">
        <v>210</v>
      </c>
      <c r="H3" s="6">
        <v>55.18</v>
      </c>
      <c r="I3" s="6" t="s">
        <v>210</v>
      </c>
      <c r="J3" s="6">
        <v>55.16</v>
      </c>
      <c r="M3" s="5" t="s">
        <v>4</v>
      </c>
      <c r="N3" s="8" t="s">
        <v>5</v>
      </c>
      <c r="O3" s="9" t="s">
        <v>6</v>
      </c>
    </row>
    <row r="4" spans="1:15" x14ac:dyDescent="0.25">
      <c r="A4" s="6" t="s">
        <v>211</v>
      </c>
      <c r="B4" s="6">
        <v>57.36</v>
      </c>
      <c r="C4" s="6" t="s">
        <v>211</v>
      </c>
      <c r="D4" s="6">
        <v>54.35</v>
      </c>
      <c r="E4" s="6" t="s">
        <v>211</v>
      </c>
      <c r="F4" s="6">
        <v>56.16</v>
      </c>
      <c r="G4" s="6" t="s">
        <v>211</v>
      </c>
      <c r="H4" s="6">
        <v>58.38</v>
      </c>
      <c r="I4" s="6" t="s">
        <v>211</v>
      </c>
      <c r="J4" s="6">
        <v>55.21</v>
      </c>
      <c r="M4" s="15" t="s">
        <v>103</v>
      </c>
      <c r="N4" s="16" t="s">
        <v>101</v>
      </c>
      <c r="O4" s="6" t="s">
        <v>104</v>
      </c>
    </row>
    <row r="5" spans="1:15" x14ac:dyDescent="0.25">
      <c r="A5" s="6" t="s">
        <v>212</v>
      </c>
      <c r="B5" s="6">
        <v>52.15</v>
      </c>
      <c r="C5" s="6" t="s">
        <v>212</v>
      </c>
      <c r="D5" s="6">
        <v>51.91</v>
      </c>
      <c r="E5" s="6" t="s">
        <v>212</v>
      </c>
      <c r="F5" s="6">
        <v>50.61</v>
      </c>
      <c r="G5" s="6" t="s">
        <v>212</v>
      </c>
      <c r="H5" s="6">
        <v>47.7</v>
      </c>
      <c r="I5" s="6" t="s">
        <v>212</v>
      </c>
      <c r="J5" s="6">
        <v>49.52</v>
      </c>
      <c r="M5" s="5" t="s">
        <v>9</v>
      </c>
      <c r="N5" s="8" t="s">
        <v>5</v>
      </c>
      <c r="O5" s="6" t="s">
        <v>10</v>
      </c>
    </row>
    <row r="6" spans="1:15" x14ac:dyDescent="0.25">
      <c r="A6" s="6" t="s">
        <v>213</v>
      </c>
      <c r="B6" s="6">
        <v>55.87</v>
      </c>
      <c r="C6" s="6" t="s">
        <v>213</v>
      </c>
      <c r="D6" s="6">
        <v>47.57</v>
      </c>
      <c r="E6" s="6" t="s">
        <v>213</v>
      </c>
      <c r="F6" s="6">
        <v>50.19</v>
      </c>
      <c r="G6" s="6" t="s">
        <v>213</v>
      </c>
      <c r="H6" s="6">
        <v>50.66</v>
      </c>
      <c r="I6" s="6" t="s">
        <v>213</v>
      </c>
      <c r="J6" s="6">
        <v>54.07</v>
      </c>
      <c r="M6" s="10" t="s">
        <v>11</v>
      </c>
      <c r="N6" s="8" t="s">
        <v>5</v>
      </c>
      <c r="O6" s="6" t="s">
        <v>12</v>
      </c>
    </row>
    <row r="7" spans="1:15" x14ac:dyDescent="0.25">
      <c r="A7" s="6" t="s">
        <v>214</v>
      </c>
      <c r="B7" s="6">
        <v>46.12</v>
      </c>
      <c r="C7" s="6" t="s">
        <v>214</v>
      </c>
      <c r="D7" s="6">
        <v>47.12</v>
      </c>
      <c r="E7" s="6" t="s">
        <v>214</v>
      </c>
      <c r="F7" s="6">
        <v>53.49</v>
      </c>
      <c r="G7" s="6" t="s">
        <v>214</v>
      </c>
      <c r="H7" s="6">
        <v>49.21</v>
      </c>
      <c r="I7" s="6" t="s">
        <v>214</v>
      </c>
      <c r="J7" s="6">
        <v>51.83</v>
      </c>
      <c r="M7" s="5" t="s">
        <v>13</v>
      </c>
      <c r="N7" s="8" t="s">
        <v>5</v>
      </c>
      <c r="O7" s="6" t="s">
        <v>14</v>
      </c>
    </row>
    <row r="8" spans="1:15" x14ac:dyDescent="0.25">
      <c r="A8" s="6" t="s">
        <v>215</v>
      </c>
      <c r="B8" s="6">
        <v>45.13</v>
      </c>
      <c r="C8" s="6" t="s">
        <v>215</v>
      </c>
      <c r="D8" s="6">
        <v>44.32</v>
      </c>
      <c r="E8" s="6" t="s">
        <v>215</v>
      </c>
      <c r="F8" s="6">
        <v>46.13</v>
      </c>
      <c r="G8" s="6" t="s">
        <v>215</v>
      </c>
      <c r="H8" s="6">
        <v>44.48</v>
      </c>
      <c r="I8" s="6" t="s">
        <v>215</v>
      </c>
      <c r="J8" s="6">
        <v>45.67</v>
      </c>
      <c r="M8" s="15" t="s">
        <v>105</v>
      </c>
      <c r="N8" s="16" t="s">
        <v>101</v>
      </c>
      <c r="O8" s="6" t="s">
        <v>106</v>
      </c>
    </row>
    <row r="9" spans="1:15" x14ac:dyDescent="0.25">
      <c r="A9" s="17" t="s">
        <v>107</v>
      </c>
      <c r="C9" s="17" t="s">
        <v>107</v>
      </c>
      <c r="E9" s="17" t="s">
        <v>107</v>
      </c>
      <c r="G9" s="17" t="s">
        <v>107</v>
      </c>
      <c r="I9" s="17" t="s">
        <v>107</v>
      </c>
      <c r="M9" s="15" t="s">
        <v>107</v>
      </c>
      <c r="N9" s="16" t="s">
        <v>101</v>
      </c>
      <c r="O9" s="17" t="s">
        <v>107</v>
      </c>
    </row>
    <row r="10" spans="1:15" x14ac:dyDescent="0.25">
      <c r="A10" s="6" t="s">
        <v>216</v>
      </c>
      <c r="B10" s="6">
        <v>56.64</v>
      </c>
      <c r="C10" s="6" t="s">
        <v>16</v>
      </c>
      <c r="D10" s="6">
        <v>57.15</v>
      </c>
      <c r="E10" s="6" t="s">
        <v>16</v>
      </c>
      <c r="F10" s="6">
        <v>51.18</v>
      </c>
      <c r="G10" s="6" t="s">
        <v>16</v>
      </c>
      <c r="H10" s="6">
        <v>50.72</v>
      </c>
      <c r="I10" s="6" t="s">
        <v>16</v>
      </c>
      <c r="J10" s="6">
        <v>53.44</v>
      </c>
      <c r="M10" s="5" t="s">
        <v>15</v>
      </c>
      <c r="N10" s="8" t="s">
        <v>5</v>
      </c>
      <c r="O10" s="6" t="s">
        <v>16</v>
      </c>
    </row>
    <row r="11" spans="1:15" x14ac:dyDescent="0.25">
      <c r="A11" s="6" t="s">
        <v>217</v>
      </c>
      <c r="B11" s="6">
        <v>72.52</v>
      </c>
      <c r="C11" s="17" t="s">
        <v>108</v>
      </c>
      <c r="E11" s="17" t="s">
        <v>108</v>
      </c>
      <c r="G11" s="17" t="s">
        <v>108</v>
      </c>
      <c r="I11" s="17" t="s">
        <v>108</v>
      </c>
      <c r="M11" s="15" t="s">
        <v>108</v>
      </c>
      <c r="N11" s="16" t="s">
        <v>101</v>
      </c>
      <c r="O11" s="17" t="s">
        <v>108</v>
      </c>
    </row>
    <row r="12" spans="1:15" x14ac:dyDescent="0.25">
      <c r="A12" s="6" t="s">
        <v>218</v>
      </c>
      <c r="B12" s="6">
        <v>59.07</v>
      </c>
      <c r="C12" s="6" t="s">
        <v>218</v>
      </c>
      <c r="D12" s="6">
        <v>58.26</v>
      </c>
      <c r="E12" s="6" t="s">
        <v>218</v>
      </c>
      <c r="F12" s="6">
        <v>59.3</v>
      </c>
      <c r="G12" s="6" t="s">
        <v>218</v>
      </c>
      <c r="H12" s="6">
        <v>61.02</v>
      </c>
      <c r="I12" s="6" t="s">
        <v>218</v>
      </c>
      <c r="J12" s="6">
        <v>63.39</v>
      </c>
      <c r="M12" s="15" t="s">
        <v>109</v>
      </c>
      <c r="N12" s="16" t="s">
        <v>101</v>
      </c>
      <c r="O12" s="6" t="s">
        <v>110</v>
      </c>
    </row>
    <row r="13" spans="1:15" x14ac:dyDescent="0.25">
      <c r="A13" s="6" t="s">
        <v>219</v>
      </c>
      <c r="B13" s="6">
        <v>49.58</v>
      </c>
      <c r="C13" s="6" t="s">
        <v>219</v>
      </c>
      <c r="D13" s="6">
        <v>55.19</v>
      </c>
      <c r="E13" s="6" t="s">
        <v>219</v>
      </c>
      <c r="F13" s="6">
        <v>54.4</v>
      </c>
      <c r="G13" s="6" t="s">
        <v>219</v>
      </c>
      <c r="H13" s="6">
        <v>52.79</v>
      </c>
      <c r="I13" s="6" t="s">
        <v>219</v>
      </c>
      <c r="J13" s="6">
        <v>53.85</v>
      </c>
      <c r="M13" s="15" t="s">
        <v>111</v>
      </c>
      <c r="N13" s="16" t="s">
        <v>101</v>
      </c>
      <c r="O13" s="6" t="s">
        <v>112</v>
      </c>
    </row>
    <row r="14" spans="1:15" x14ac:dyDescent="0.25">
      <c r="A14" s="6" t="s">
        <v>220</v>
      </c>
      <c r="B14" s="6">
        <v>50.31</v>
      </c>
      <c r="C14" s="6" t="s">
        <v>220</v>
      </c>
      <c r="D14" s="6">
        <v>52.07</v>
      </c>
      <c r="E14" s="6" t="s">
        <v>220</v>
      </c>
      <c r="F14" s="6">
        <v>46.56</v>
      </c>
      <c r="G14" s="6" t="s">
        <v>220</v>
      </c>
      <c r="H14" s="6">
        <v>49.33</v>
      </c>
      <c r="I14" s="6" t="s">
        <v>220</v>
      </c>
      <c r="J14" s="6">
        <v>51.6</v>
      </c>
      <c r="M14" s="10" t="s">
        <v>17</v>
      </c>
      <c r="N14" s="8" t="s">
        <v>5</v>
      </c>
      <c r="O14" s="6" t="s">
        <v>18</v>
      </c>
    </row>
    <row r="15" spans="1:15" x14ac:dyDescent="0.25">
      <c r="A15" s="6" t="s">
        <v>221</v>
      </c>
      <c r="B15" s="6">
        <v>36.44</v>
      </c>
      <c r="C15" s="6" t="s">
        <v>221</v>
      </c>
      <c r="D15" s="6">
        <v>40.47</v>
      </c>
      <c r="E15" s="20" t="s">
        <v>113</v>
      </c>
      <c r="F15" s="21"/>
      <c r="G15" s="20" t="s">
        <v>113</v>
      </c>
      <c r="I15" s="6" t="s">
        <v>221</v>
      </c>
      <c r="J15" s="6">
        <v>47.39</v>
      </c>
      <c r="M15" s="15" t="s">
        <v>113</v>
      </c>
      <c r="N15" s="16" t="s">
        <v>101</v>
      </c>
      <c r="O15" s="6" t="s">
        <v>114</v>
      </c>
    </row>
    <row r="16" spans="1:15" x14ac:dyDescent="0.25">
      <c r="A16" s="6" t="s">
        <v>222</v>
      </c>
      <c r="B16" s="6">
        <v>52.31</v>
      </c>
      <c r="C16" s="6" t="s">
        <v>222</v>
      </c>
      <c r="D16" s="6">
        <v>52.73</v>
      </c>
      <c r="E16" s="6" t="s">
        <v>222</v>
      </c>
      <c r="F16" s="6">
        <v>49.09</v>
      </c>
      <c r="G16" s="6" t="s">
        <v>222</v>
      </c>
      <c r="H16" s="6">
        <v>52.71</v>
      </c>
      <c r="I16" s="6" t="s">
        <v>222</v>
      </c>
      <c r="J16" s="6">
        <v>49.7</v>
      </c>
      <c r="M16" s="10" t="s">
        <v>19</v>
      </c>
      <c r="N16" s="8" t="s">
        <v>5</v>
      </c>
      <c r="O16" s="6" t="s">
        <v>20</v>
      </c>
    </row>
    <row r="17" spans="1:15" x14ac:dyDescent="0.25">
      <c r="A17" s="6" t="s">
        <v>223</v>
      </c>
      <c r="B17" s="6">
        <v>53.93</v>
      </c>
      <c r="C17" s="6" t="s">
        <v>223</v>
      </c>
      <c r="D17" s="6">
        <v>52.68</v>
      </c>
      <c r="E17" s="6" t="s">
        <v>223</v>
      </c>
      <c r="F17" s="6">
        <v>51.07</v>
      </c>
      <c r="G17" s="6" t="s">
        <v>223</v>
      </c>
      <c r="H17" s="6">
        <v>49.24</v>
      </c>
      <c r="I17" s="6" t="s">
        <v>223</v>
      </c>
      <c r="J17" s="6">
        <v>49.37</v>
      </c>
      <c r="M17" s="10" t="s">
        <v>21</v>
      </c>
      <c r="N17" s="8" t="s">
        <v>5</v>
      </c>
      <c r="O17" s="6" t="s">
        <v>22</v>
      </c>
    </row>
    <row r="18" spans="1:15" x14ac:dyDescent="0.25">
      <c r="A18" s="6" t="s">
        <v>224</v>
      </c>
      <c r="B18" s="6">
        <v>61.68</v>
      </c>
      <c r="C18" s="6" t="s">
        <v>224</v>
      </c>
      <c r="D18" s="6">
        <v>60.62</v>
      </c>
      <c r="E18" s="6" t="s">
        <v>224</v>
      </c>
      <c r="F18" s="6">
        <v>57.83</v>
      </c>
      <c r="G18" s="6" t="s">
        <v>224</v>
      </c>
      <c r="H18" s="6">
        <v>57.41</v>
      </c>
      <c r="I18" s="6" t="s">
        <v>224</v>
      </c>
      <c r="J18" s="6">
        <v>54.78</v>
      </c>
      <c r="M18" s="10" t="s">
        <v>23</v>
      </c>
      <c r="N18" s="8" t="s">
        <v>5</v>
      </c>
      <c r="O18" s="9" t="s">
        <v>24</v>
      </c>
    </row>
    <row r="19" spans="1:15" x14ac:dyDescent="0.25">
      <c r="A19" s="6" t="s">
        <v>225</v>
      </c>
      <c r="B19" s="6">
        <v>49.99</v>
      </c>
      <c r="C19" s="6" t="s">
        <v>225</v>
      </c>
      <c r="D19" s="6">
        <v>48.89</v>
      </c>
      <c r="E19" s="6" t="s">
        <v>225</v>
      </c>
      <c r="F19" s="6">
        <v>49.17</v>
      </c>
      <c r="G19" s="6" t="s">
        <v>225</v>
      </c>
      <c r="H19" s="6">
        <v>47.93</v>
      </c>
      <c r="I19" s="6" t="s">
        <v>225</v>
      </c>
      <c r="J19" s="6">
        <v>46.44</v>
      </c>
      <c r="M19" s="10" t="s">
        <v>25</v>
      </c>
      <c r="N19" s="8" t="s">
        <v>5</v>
      </c>
      <c r="O19" s="9" t="s">
        <v>26</v>
      </c>
    </row>
    <row r="20" spans="1:15" x14ac:dyDescent="0.25">
      <c r="A20" s="6" t="s">
        <v>28</v>
      </c>
      <c r="B20" s="6">
        <v>48.79</v>
      </c>
      <c r="C20" s="6" t="s">
        <v>28</v>
      </c>
      <c r="D20" s="6">
        <v>42.29</v>
      </c>
      <c r="E20" s="6" t="s">
        <v>28</v>
      </c>
      <c r="F20" s="6">
        <v>44.23</v>
      </c>
      <c r="G20" s="6" t="s">
        <v>28</v>
      </c>
      <c r="H20" s="6">
        <v>45.54</v>
      </c>
      <c r="I20" s="6" t="s">
        <v>28</v>
      </c>
      <c r="J20" s="6">
        <v>47.71</v>
      </c>
      <c r="M20" s="10" t="s">
        <v>27</v>
      </c>
      <c r="N20" s="8" t="s">
        <v>5</v>
      </c>
      <c r="O20" s="6" t="s">
        <v>28</v>
      </c>
    </row>
    <row r="21" spans="1:15" x14ac:dyDescent="0.25">
      <c r="A21" s="6" t="s">
        <v>226</v>
      </c>
      <c r="B21" s="6">
        <v>61.51</v>
      </c>
      <c r="C21" s="6" t="s">
        <v>226</v>
      </c>
      <c r="D21" s="6">
        <v>58.93</v>
      </c>
      <c r="E21" s="6" t="s">
        <v>226</v>
      </c>
      <c r="F21" s="6">
        <v>59.73</v>
      </c>
      <c r="G21" s="6" t="s">
        <v>226</v>
      </c>
      <c r="H21" s="6">
        <v>58.03</v>
      </c>
      <c r="I21" s="6" t="s">
        <v>226</v>
      </c>
      <c r="J21" s="6">
        <v>57.03</v>
      </c>
      <c r="M21" s="10" t="s">
        <v>29</v>
      </c>
      <c r="N21" s="8" t="s">
        <v>5</v>
      </c>
      <c r="O21" s="6" t="s">
        <v>30</v>
      </c>
    </row>
    <row r="22" spans="1:15" x14ac:dyDescent="0.25">
      <c r="A22" s="6" t="s">
        <v>227</v>
      </c>
      <c r="B22" s="6">
        <v>48.27</v>
      </c>
      <c r="C22" s="22" t="s">
        <v>31</v>
      </c>
      <c r="E22" s="22" t="s">
        <v>31</v>
      </c>
      <c r="G22" s="22" t="s">
        <v>31</v>
      </c>
      <c r="I22" s="22" t="s">
        <v>31</v>
      </c>
      <c r="M22" s="10" t="s">
        <v>31</v>
      </c>
      <c r="N22" s="8" t="s">
        <v>5</v>
      </c>
      <c r="O22" s="11" t="s">
        <v>32</v>
      </c>
    </row>
    <row r="23" spans="1:15" x14ac:dyDescent="0.25">
      <c r="A23" s="22" t="s">
        <v>33</v>
      </c>
      <c r="C23" s="6" t="s">
        <v>228</v>
      </c>
      <c r="D23" s="6">
        <v>45.96</v>
      </c>
      <c r="E23" s="6" t="s">
        <v>228</v>
      </c>
      <c r="F23" s="6">
        <v>43.57</v>
      </c>
      <c r="G23" s="6" t="s">
        <v>228</v>
      </c>
      <c r="H23" s="6">
        <v>44.62</v>
      </c>
      <c r="I23" s="22" t="s">
        <v>33</v>
      </c>
      <c r="M23" s="10" t="s">
        <v>33</v>
      </c>
      <c r="N23" s="8" t="s">
        <v>5</v>
      </c>
      <c r="O23" s="9" t="s">
        <v>34</v>
      </c>
    </row>
    <row r="24" spans="1:15" x14ac:dyDescent="0.25">
      <c r="A24" s="6" t="s">
        <v>229</v>
      </c>
      <c r="B24" s="6">
        <v>64.959999999999994</v>
      </c>
      <c r="C24" s="17" t="s">
        <v>117</v>
      </c>
      <c r="E24" s="17" t="s">
        <v>117</v>
      </c>
      <c r="G24" s="17" t="s">
        <v>117</v>
      </c>
      <c r="I24" s="17" t="s">
        <v>117</v>
      </c>
      <c r="M24" s="15" t="s">
        <v>116</v>
      </c>
      <c r="N24" s="16" t="s">
        <v>101</v>
      </c>
      <c r="O24" s="17" t="s">
        <v>117</v>
      </c>
    </row>
    <row r="25" spans="1:15" x14ac:dyDescent="0.25">
      <c r="A25" s="6" t="s">
        <v>230</v>
      </c>
      <c r="B25" s="6">
        <v>64.84</v>
      </c>
      <c r="C25" s="17" t="s">
        <v>119</v>
      </c>
      <c r="E25" s="17" t="s">
        <v>119</v>
      </c>
      <c r="G25" s="17" t="s">
        <v>119</v>
      </c>
      <c r="I25" s="17" t="s">
        <v>119</v>
      </c>
      <c r="M25" s="15" t="s">
        <v>118</v>
      </c>
      <c r="N25" s="16" t="s">
        <v>101</v>
      </c>
      <c r="O25" s="17" t="s">
        <v>119</v>
      </c>
    </row>
    <row r="26" spans="1:15" x14ac:dyDescent="0.25">
      <c r="A26" s="6" t="s">
        <v>8</v>
      </c>
      <c r="B26" s="6">
        <v>47.67</v>
      </c>
      <c r="C26" s="6" t="s">
        <v>8</v>
      </c>
      <c r="D26" s="6">
        <v>39.409999999999997</v>
      </c>
      <c r="E26" s="6" t="s">
        <v>8</v>
      </c>
      <c r="F26" s="6">
        <v>44.59</v>
      </c>
      <c r="G26" s="6" t="s">
        <v>8</v>
      </c>
      <c r="H26" s="6">
        <v>44.28</v>
      </c>
      <c r="I26" s="6" t="s">
        <v>8</v>
      </c>
      <c r="J26" s="6">
        <v>43.67</v>
      </c>
      <c r="M26" s="10" t="s">
        <v>7</v>
      </c>
      <c r="N26" s="8" t="s">
        <v>5</v>
      </c>
      <c r="O26" s="6" t="s">
        <v>8</v>
      </c>
    </row>
    <row r="27" spans="1:15" x14ac:dyDescent="0.25">
      <c r="A27" s="23" t="s">
        <v>231</v>
      </c>
      <c r="C27" s="23" t="s">
        <v>231</v>
      </c>
      <c r="E27" s="23" t="s">
        <v>231</v>
      </c>
      <c r="G27" s="23" t="s">
        <v>231</v>
      </c>
      <c r="I27" s="23" t="s">
        <v>231</v>
      </c>
      <c r="M27" s="10" t="s">
        <v>35</v>
      </c>
      <c r="N27" s="8" t="s">
        <v>5</v>
      </c>
      <c r="O27" s="6" t="s">
        <v>8</v>
      </c>
    </row>
    <row r="28" spans="1:15" x14ac:dyDescent="0.25">
      <c r="A28" s="6" t="s">
        <v>232</v>
      </c>
      <c r="B28" s="6">
        <v>57.18</v>
      </c>
      <c r="C28" s="22" t="s">
        <v>120</v>
      </c>
      <c r="E28" s="22" t="s">
        <v>120</v>
      </c>
      <c r="G28" s="22" t="s">
        <v>120</v>
      </c>
      <c r="I28" s="22" t="s">
        <v>120</v>
      </c>
      <c r="M28" s="10" t="s">
        <v>120</v>
      </c>
      <c r="N28" s="18" t="s">
        <v>101</v>
      </c>
      <c r="O28" s="11" t="s">
        <v>121</v>
      </c>
    </row>
    <row r="29" spans="1:15" x14ac:dyDescent="0.25">
      <c r="A29" s="6" t="s">
        <v>233</v>
      </c>
      <c r="B29" s="6">
        <v>51.11</v>
      </c>
      <c r="C29" s="6" t="s">
        <v>233</v>
      </c>
      <c r="D29" s="6">
        <v>42.91</v>
      </c>
      <c r="E29" s="6" t="s">
        <v>233</v>
      </c>
      <c r="F29" s="6">
        <v>44.8</v>
      </c>
      <c r="G29" s="6" t="s">
        <v>233</v>
      </c>
      <c r="H29" s="6">
        <v>43.27</v>
      </c>
      <c r="I29" s="6" t="s">
        <v>233</v>
      </c>
      <c r="J29" s="6">
        <v>49.39</v>
      </c>
      <c r="M29" s="10" t="s">
        <v>37</v>
      </c>
      <c r="N29" s="8" t="s">
        <v>5</v>
      </c>
      <c r="O29" s="6" t="s">
        <v>38</v>
      </c>
    </row>
    <row r="30" spans="1:15" x14ac:dyDescent="0.25">
      <c r="A30" s="6" t="s">
        <v>234</v>
      </c>
      <c r="B30" s="6">
        <v>46.07</v>
      </c>
      <c r="C30" s="6" t="s">
        <v>234</v>
      </c>
      <c r="D30" s="6">
        <v>44.45</v>
      </c>
      <c r="E30" s="6" t="s">
        <v>234</v>
      </c>
      <c r="F30" s="6">
        <v>45.75</v>
      </c>
      <c r="G30" s="6" t="s">
        <v>234</v>
      </c>
      <c r="H30" s="6">
        <v>46.97</v>
      </c>
      <c r="I30" s="6" t="s">
        <v>234</v>
      </c>
      <c r="J30" s="6">
        <v>48.07</v>
      </c>
      <c r="M30" s="10" t="s">
        <v>39</v>
      </c>
      <c r="N30" s="8" t="s">
        <v>5</v>
      </c>
      <c r="O30" s="6" t="s">
        <v>40</v>
      </c>
    </row>
    <row r="31" spans="1:15" x14ac:dyDescent="0.25">
      <c r="A31" s="6" t="s">
        <v>235</v>
      </c>
      <c r="B31" s="6">
        <v>54.54</v>
      </c>
      <c r="C31" s="6" t="s">
        <v>235</v>
      </c>
      <c r="D31" s="6">
        <v>50.46</v>
      </c>
      <c r="E31" s="6" t="s">
        <v>235</v>
      </c>
      <c r="F31" s="6">
        <v>53.8</v>
      </c>
      <c r="G31" s="6" t="s">
        <v>235</v>
      </c>
      <c r="H31" s="6">
        <v>49.58</v>
      </c>
      <c r="I31" s="6" t="s">
        <v>235</v>
      </c>
      <c r="J31" s="6">
        <v>52.89</v>
      </c>
      <c r="M31" s="10" t="s">
        <v>41</v>
      </c>
      <c r="N31" s="8" t="s">
        <v>5</v>
      </c>
      <c r="O31" s="9" t="s">
        <v>42</v>
      </c>
    </row>
    <row r="32" spans="1:15" x14ac:dyDescent="0.25">
      <c r="A32" s="6" t="s">
        <v>236</v>
      </c>
      <c r="B32" s="6">
        <v>48.59</v>
      </c>
      <c r="C32" s="6" t="s">
        <v>236</v>
      </c>
      <c r="D32" s="6">
        <v>49.56</v>
      </c>
      <c r="E32" s="6" t="s">
        <v>236</v>
      </c>
      <c r="F32" s="6">
        <v>50.15</v>
      </c>
      <c r="G32" s="6" t="s">
        <v>236</v>
      </c>
      <c r="H32" s="6">
        <v>48.82</v>
      </c>
      <c r="I32" s="6" t="s">
        <v>236</v>
      </c>
      <c r="J32" s="6">
        <v>46.55</v>
      </c>
      <c r="M32" s="10" t="s">
        <v>43</v>
      </c>
      <c r="N32" s="8" t="s">
        <v>5</v>
      </c>
      <c r="O32" s="9" t="s">
        <v>44</v>
      </c>
    </row>
    <row r="33" spans="1:15" x14ac:dyDescent="0.25">
      <c r="A33" s="6" t="s">
        <v>237</v>
      </c>
      <c r="B33" s="6">
        <v>50.22</v>
      </c>
      <c r="C33" s="22" t="s">
        <v>45</v>
      </c>
      <c r="E33" s="22" t="s">
        <v>45</v>
      </c>
      <c r="G33" s="22" t="s">
        <v>45</v>
      </c>
      <c r="I33" s="22" t="s">
        <v>45</v>
      </c>
      <c r="M33" s="10" t="s">
        <v>45</v>
      </c>
      <c r="N33" s="8" t="s">
        <v>5</v>
      </c>
      <c r="O33" s="11" t="s">
        <v>46</v>
      </c>
    </row>
    <row r="34" spans="1:15" x14ac:dyDescent="0.25">
      <c r="A34" s="24" t="s">
        <v>238</v>
      </c>
      <c r="C34" s="24" t="s">
        <v>238</v>
      </c>
      <c r="E34" s="24" t="s">
        <v>238</v>
      </c>
      <c r="G34" s="24" t="s">
        <v>238</v>
      </c>
      <c r="I34" s="24" t="s">
        <v>238</v>
      </c>
      <c r="M34" s="10" t="s">
        <v>47</v>
      </c>
      <c r="N34" s="8" t="s">
        <v>5</v>
      </c>
      <c r="O34" s="6" t="s">
        <v>48</v>
      </c>
    </row>
    <row r="35" spans="1:15" x14ac:dyDescent="0.25">
      <c r="A35" s="6" t="s">
        <v>239</v>
      </c>
      <c r="B35" s="6">
        <v>55.96</v>
      </c>
      <c r="C35" s="6" t="s">
        <v>240</v>
      </c>
      <c r="D35" s="6">
        <v>52.46</v>
      </c>
      <c r="E35" s="6" t="s">
        <v>240</v>
      </c>
      <c r="F35" s="6">
        <v>56.61</v>
      </c>
      <c r="G35" s="6" t="s">
        <v>240</v>
      </c>
      <c r="H35" s="6">
        <v>57.68</v>
      </c>
      <c r="I35" s="6" t="s">
        <v>240</v>
      </c>
      <c r="J35" s="6">
        <v>53.04</v>
      </c>
      <c r="M35" s="10" t="s">
        <v>49</v>
      </c>
      <c r="N35" s="8" t="s">
        <v>5</v>
      </c>
      <c r="O35" s="6" t="s">
        <v>48</v>
      </c>
    </row>
    <row r="36" spans="1:15" x14ac:dyDescent="0.25">
      <c r="A36" s="6" t="s">
        <v>241</v>
      </c>
      <c r="B36" s="6">
        <v>47.16</v>
      </c>
      <c r="C36" s="6" t="s">
        <v>241</v>
      </c>
      <c r="D36" s="6">
        <v>47.95</v>
      </c>
      <c r="E36" s="6" t="s">
        <v>241</v>
      </c>
      <c r="F36" s="6">
        <v>46.24</v>
      </c>
      <c r="G36" s="6" t="s">
        <v>241</v>
      </c>
      <c r="H36" s="6">
        <v>48.86</v>
      </c>
      <c r="I36" s="6" t="s">
        <v>241</v>
      </c>
      <c r="J36" s="6">
        <v>41.02</v>
      </c>
      <c r="M36" s="10" t="s">
        <v>50</v>
      </c>
      <c r="N36" s="8" t="s">
        <v>5</v>
      </c>
      <c r="O36" s="6" t="s">
        <v>51</v>
      </c>
    </row>
    <row r="37" spans="1:15" x14ac:dyDescent="0.25">
      <c r="A37" s="20" t="s">
        <v>122</v>
      </c>
      <c r="C37" s="20" t="s">
        <v>122</v>
      </c>
      <c r="E37" s="20" t="s">
        <v>122</v>
      </c>
      <c r="G37" s="20" t="s">
        <v>122</v>
      </c>
      <c r="I37" s="6" t="s">
        <v>242</v>
      </c>
      <c r="J37" s="6">
        <v>59.16</v>
      </c>
      <c r="M37" s="15" t="s">
        <v>122</v>
      </c>
      <c r="N37" s="16" t="s">
        <v>101</v>
      </c>
      <c r="O37" s="6" t="s">
        <v>123</v>
      </c>
    </row>
    <row r="38" spans="1:15" x14ac:dyDescent="0.25">
      <c r="A38" s="6" t="s">
        <v>243</v>
      </c>
      <c r="B38" s="6">
        <v>37.78</v>
      </c>
      <c r="C38" s="6" t="s">
        <v>243</v>
      </c>
      <c r="D38" s="6">
        <v>39.03</v>
      </c>
      <c r="E38" s="6" t="s">
        <v>243</v>
      </c>
      <c r="F38" s="6">
        <v>44.66</v>
      </c>
      <c r="G38" s="6" t="s">
        <v>243</v>
      </c>
      <c r="H38" s="6">
        <v>43.43</v>
      </c>
      <c r="I38" s="6" t="s">
        <v>243</v>
      </c>
      <c r="J38" s="6">
        <v>45.8</v>
      </c>
      <c r="M38" s="10" t="s">
        <v>52</v>
      </c>
      <c r="N38" s="8" t="s">
        <v>5</v>
      </c>
      <c r="O38" s="9" t="s">
        <v>53</v>
      </c>
    </row>
    <row r="39" spans="1:15" x14ac:dyDescent="0.25">
      <c r="A39" s="6" t="s">
        <v>244</v>
      </c>
      <c r="B39" s="6">
        <v>50.56</v>
      </c>
      <c r="C39" s="6" t="s">
        <v>244</v>
      </c>
      <c r="D39" s="6">
        <v>46.46</v>
      </c>
      <c r="E39" s="6" t="s">
        <v>244</v>
      </c>
      <c r="F39" s="6">
        <v>48.9</v>
      </c>
      <c r="G39" s="6" t="s">
        <v>244</v>
      </c>
      <c r="H39" s="6">
        <v>48.06</v>
      </c>
      <c r="I39" s="6" t="s">
        <v>244</v>
      </c>
      <c r="J39" s="6">
        <v>53.33</v>
      </c>
      <c r="M39" s="10" t="s">
        <v>56</v>
      </c>
      <c r="N39" s="8" t="s">
        <v>5</v>
      </c>
      <c r="O39" s="6" t="s">
        <v>57</v>
      </c>
    </row>
    <row r="40" spans="1:15" x14ac:dyDescent="0.25">
      <c r="A40" s="6" t="s">
        <v>245</v>
      </c>
      <c r="B40" s="6">
        <v>58.8</v>
      </c>
      <c r="C40" s="6" t="s">
        <v>245</v>
      </c>
      <c r="D40" s="6">
        <v>56.68</v>
      </c>
      <c r="E40" s="6" t="s">
        <v>245</v>
      </c>
      <c r="F40" s="6">
        <v>57.81</v>
      </c>
      <c r="G40" s="6" t="s">
        <v>245</v>
      </c>
      <c r="H40" s="6">
        <v>54.78</v>
      </c>
      <c r="I40" s="6" t="s">
        <v>245</v>
      </c>
      <c r="J40" s="6">
        <v>53.29</v>
      </c>
      <c r="M40" s="10" t="s">
        <v>58</v>
      </c>
      <c r="N40" s="8" t="s">
        <v>5</v>
      </c>
      <c r="O40" s="9" t="s">
        <v>59</v>
      </c>
    </row>
    <row r="41" spans="1:15" x14ac:dyDescent="0.25">
      <c r="A41" s="6" t="s">
        <v>246</v>
      </c>
      <c r="B41" s="6">
        <v>55.45</v>
      </c>
      <c r="C41" s="6" t="s">
        <v>246</v>
      </c>
      <c r="D41" s="6">
        <v>54.71</v>
      </c>
      <c r="E41" s="6" t="s">
        <v>246</v>
      </c>
      <c r="F41" s="6">
        <v>56.36</v>
      </c>
      <c r="G41" s="6" t="s">
        <v>246</v>
      </c>
      <c r="H41" s="6">
        <v>52.55</v>
      </c>
      <c r="I41" s="6" t="s">
        <v>246</v>
      </c>
      <c r="J41" s="6">
        <v>58.68</v>
      </c>
      <c r="M41" s="10" t="s">
        <v>60</v>
      </c>
      <c r="N41" s="8" t="s">
        <v>5</v>
      </c>
      <c r="O41" s="9" t="s">
        <v>61</v>
      </c>
    </row>
    <row r="42" spans="1:15" x14ac:dyDescent="0.25">
      <c r="A42" s="6" t="s">
        <v>247</v>
      </c>
      <c r="B42" s="6">
        <v>60.91</v>
      </c>
      <c r="C42" s="17" t="s">
        <v>124</v>
      </c>
      <c r="E42" s="17" t="s">
        <v>124</v>
      </c>
      <c r="G42" s="17" t="s">
        <v>124</v>
      </c>
      <c r="I42" s="17" t="s">
        <v>124</v>
      </c>
      <c r="M42" s="15" t="s">
        <v>124</v>
      </c>
      <c r="N42" s="16" t="s">
        <v>101</v>
      </c>
      <c r="O42" s="17" t="s">
        <v>124</v>
      </c>
    </row>
    <row r="43" spans="1:15" x14ac:dyDescent="0.25">
      <c r="A43" s="6" t="s">
        <v>248</v>
      </c>
      <c r="B43" s="6">
        <v>43.1</v>
      </c>
      <c r="C43" s="6" t="s">
        <v>248</v>
      </c>
      <c r="D43" s="6">
        <v>41.54</v>
      </c>
      <c r="E43" s="6" t="s">
        <v>248</v>
      </c>
      <c r="F43" s="6">
        <v>43.3</v>
      </c>
      <c r="G43" s="6" t="s">
        <v>248</v>
      </c>
      <c r="H43" s="6">
        <v>49.86</v>
      </c>
      <c r="I43" s="6" t="s">
        <v>248</v>
      </c>
      <c r="J43" s="6">
        <v>48.48</v>
      </c>
      <c r="M43" s="10" t="s">
        <v>62</v>
      </c>
      <c r="N43" s="8" t="s">
        <v>5</v>
      </c>
      <c r="O43" s="6" t="s">
        <v>63</v>
      </c>
    </row>
    <row r="44" spans="1:15" x14ac:dyDescent="0.25">
      <c r="A44" s="6" t="s">
        <v>249</v>
      </c>
      <c r="B44" s="6">
        <v>42.39</v>
      </c>
      <c r="C44" s="6" t="s">
        <v>249</v>
      </c>
      <c r="D44" s="6">
        <v>45.25</v>
      </c>
      <c r="E44" s="6" t="s">
        <v>249</v>
      </c>
      <c r="F44" s="6">
        <v>47.29</v>
      </c>
      <c r="G44" s="6" t="s">
        <v>249</v>
      </c>
      <c r="H44" s="6">
        <v>51.13</v>
      </c>
      <c r="I44" s="6" t="s">
        <v>249</v>
      </c>
      <c r="J44" s="6">
        <v>47.91</v>
      </c>
      <c r="M44" s="10" t="s">
        <v>125</v>
      </c>
      <c r="N44" s="18" t="s">
        <v>101</v>
      </c>
      <c r="O44" s="6" t="s">
        <v>126</v>
      </c>
    </row>
    <row r="45" spans="1:15" x14ac:dyDescent="0.25">
      <c r="A45" s="6" t="s">
        <v>250</v>
      </c>
      <c r="B45" s="6">
        <v>51.73</v>
      </c>
      <c r="C45" s="6" t="s">
        <v>65</v>
      </c>
      <c r="D45" s="6">
        <v>46.76</v>
      </c>
      <c r="E45" s="6" t="s">
        <v>65</v>
      </c>
      <c r="F45" s="6">
        <v>46.43</v>
      </c>
      <c r="G45" s="6" t="s">
        <v>65</v>
      </c>
      <c r="H45" s="6">
        <v>48.51</v>
      </c>
      <c r="I45" s="6" t="s">
        <v>65</v>
      </c>
      <c r="J45" s="6">
        <v>49.11</v>
      </c>
      <c r="M45" s="10" t="s">
        <v>64</v>
      </c>
      <c r="N45" s="8" t="s">
        <v>5</v>
      </c>
      <c r="O45" s="6" t="s">
        <v>65</v>
      </c>
    </row>
    <row r="46" spans="1:15" x14ac:dyDescent="0.25">
      <c r="A46" s="22" t="s">
        <v>66</v>
      </c>
      <c r="C46" s="6" t="s">
        <v>251</v>
      </c>
      <c r="D46" s="6">
        <v>58.93</v>
      </c>
      <c r="E46" s="6" t="s">
        <v>251</v>
      </c>
      <c r="F46" s="6">
        <v>60.97</v>
      </c>
      <c r="G46" s="6" t="s">
        <v>251</v>
      </c>
      <c r="H46" s="6">
        <v>57.16</v>
      </c>
      <c r="I46" s="6" t="s">
        <v>251</v>
      </c>
      <c r="J46" s="6">
        <v>55.94</v>
      </c>
      <c r="M46" s="10" t="s">
        <v>66</v>
      </c>
      <c r="N46" s="8" t="s">
        <v>5</v>
      </c>
      <c r="O46" s="6" t="s">
        <v>251</v>
      </c>
    </row>
    <row r="47" spans="1:15" x14ac:dyDescent="0.25">
      <c r="A47" s="6" t="s">
        <v>252</v>
      </c>
      <c r="B47" s="6">
        <v>44.76</v>
      </c>
      <c r="C47" s="6" t="s">
        <v>252</v>
      </c>
      <c r="D47" s="6">
        <v>43.99</v>
      </c>
      <c r="E47" s="6" t="s">
        <v>252</v>
      </c>
      <c r="F47" s="6">
        <v>48.65</v>
      </c>
      <c r="G47" s="6" t="s">
        <v>252</v>
      </c>
      <c r="H47" s="6">
        <v>45.08</v>
      </c>
      <c r="I47" s="6" t="s">
        <v>252</v>
      </c>
      <c r="J47" s="6">
        <v>39.479999999999997</v>
      </c>
      <c r="M47" s="10" t="s">
        <v>68</v>
      </c>
      <c r="N47" s="8" t="s">
        <v>5</v>
      </c>
      <c r="O47" s="9" t="s">
        <v>69</v>
      </c>
    </row>
    <row r="48" spans="1:15" x14ac:dyDescent="0.25">
      <c r="A48" s="6" t="s">
        <v>253</v>
      </c>
      <c r="B48" s="6">
        <v>49.22</v>
      </c>
      <c r="C48" s="6" t="s">
        <v>253</v>
      </c>
      <c r="D48" s="6">
        <v>48.71</v>
      </c>
      <c r="E48" s="6" t="s">
        <v>253</v>
      </c>
      <c r="F48" s="6">
        <v>51.56</v>
      </c>
      <c r="G48" s="6" t="s">
        <v>253</v>
      </c>
      <c r="H48" s="6">
        <v>48.76</v>
      </c>
      <c r="I48" s="6" t="s">
        <v>253</v>
      </c>
      <c r="J48" s="6">
        <v>47.62</v>
      </c>
      <c r="M48" s="10" t="s">
        <v>70</v>
      </c>
      <c r="N48" s="8" t="s">
        <v>5</v>
      </c>
      <c r="O48" s="9" t="s">
        <v>71</v>
      </c>
    </row>
    <row r="49" spans="1:15" x14ac:dyDescent="0.25">
      <c r="A49" s="6" t="s">
        <v>73</v>
      </c>
      <c r="B49" s="6">
        <v>51.56</v>
      </c>
      <c r="C49" s="6" t="s">
        <v>73</v>
      </c>
      <c r="D49" s="6">
        <v>43.6</v>
      </c>
      <c r="E49" s="6" t="s">
        <v>73</v>
      </c>
      <c r="F49" s="6">
        <v>48.14</v>
      </c>
      <c r="G49" s="6" t="s">
        <v>73</v>
      </c>
      <c r="H49" s="6">
        <v>51.59</v>
      </c>
      <c r="I49" s="6" t="s">
        <v>73</v>
      </c>
      <c r="J49" s="6">
        <v>47.05</v>
      </c>
      <c r="M49" s="10" t="s">
        <v>72</v>
      </c>
      <c r="N49" s="8" t="s">
        <v>5</v>
      </c>
      <c r="O49" s="6" t="s">
        <v>73</v>
      </c>
    </row>
    <row r="50" spans="1:15" x14ac:dyDescent="0.25">
      <c r="A50" s="24" t="s">
        <v>254</v>
      </c>
      <c r="C50" s="24" t="s">
        <v>254</v>
      </c>
      <c r="E50" s="24" t="s">
        <v>254</v>
      </c>
      <c r="G50" s="24" t="s">
        <v>254</v>
      </c>
      <c r="I50" s="24" t="s">
        <v>254</v>
      </c>
      <c r="M50" s="10" t="s">
        <v>54</v>
      </c>
      <c r="N50" s="8" t="s">
        <v>5</v>
      </c>
      <c r="O50" s="9" t="s">
        <v>55</v>
      </c>
    </row>
    <row r="51" spans="1:15" x14ac:dyDescent="0.25">
      <c r="A51" s="6" t="s">
        <v>255</v>
      </c>
      <c r="B51" s="6">
        <v>52.9</v>
      </c>
      <c r="C51" s="6" t="s">
        <v>255</v>
      </c>
      <c r="D51" s="6">
        <v>50.78</v>
      </c>
      <c r="E51" s="6" t="s">
        <v>255</v>
      </c>
      <c r="F51" s="6">
        <v>52.92</v>
      </c>
      <c r="G51" s="6" t="s">
        <v>255</v>
      </c>
      <c r="H51" s="6">
        <v>52.03</v>
      </c>
      <c r="I51" s="6" t="s">
        <v>255</v>
      </c>
      <c r="J51" s="6">
        <v>52.91</v>
      </c>
      <c r="M51" s="10" t="s">
        <v>74</v>
      </c>
      <c r="N51" s="8" t="s">
        <v>5</v>
      </c>
      <c r="O51" s="9" t="s">
        <v>55</v>
      </c>
    </row>
    <row r="52" spans="1:15" x14ac:dyDescent="0.25">
      <c r="A52" s="6" t="s">
        <v>256</v>
      </c>
      <c r="B52" s="6">
        <v>50.57</v>
      </c>
      <c r="C52" s="6" t="s">
        <v>256</v>
      </c>
      <c r="D52" s="6">
        <v>47.96</v>
      </c>
      <c r="E52" s="6" t="s">
        <v>256</v>
      </c>
      <c r="F52" s="6">
        <v>49.02</v>
      </c>
      <c r="G52" s="6" t="s">
        <v>256</v>
      </c>
      <c r="H52" s="6">
        <v>52.11</v>
      </c>
      <c r="I52" s="6" t="s">
        <v>256</v>
      </c>
      <c r="J52" s="6">
        <v>50.51</v>
      </c>
      <c r="M52" s="15" t="s">
        <v>127</v>
      </c>
      <c r="N52" s="16" t="s">
        <v>101</v>
      </c>
      <c r="O52" s="6" t="s">
        <v>128</v>
      </c>
    </row>
    <row r="53" spans="1:15" x14ac:dyDescent="0.25">
      <c r="A53" s="6" t="s">
        <v>257</v>
      </c>
      <c r="B53" s="6">
        <v>60.3</v>
      </c>
      <c r="C53" s="6" t="s">
        <v>257</v>
      </c>
      <c r="D53" s="6">
        <v>62.28</v>
      </c>
      <c r="E53" s="6" t="s">
        <v>257</v>
      </c>
      <c r="F53" s="6">
        <v>60.15</v>
      </c>
      <c r="G53" s="6" t="s">
        <v>257</v>
      </c>
      <c r="H53" s="6">
        <v>57.93</v>
      </c>
      <c r="I53" s="6" t="s">
        <v>257</v>
      </c>
      <c r="J53" s="6">
        <v>59.15</v>
      </c>
      <c r="M53" s="10" t="s">
        <v>75</v>
      </c>
      <c r="N53" s="8" t="s">
        <v>5</v>
      </c>
      <c r="O53" s="6" t="s">
        <v>76</v>
      </c>
    </row>
    <row r="54" spans="1:15" x14ac:dyDescent="0.25">
      <c r="A54" s="6" t="s">
        <v>258</v>
      </c>
      <c r="B54" s="6">
        <v>49.66</v>
      </c>
      <c r="C54" s="6" t="s">
        <v>258</v>
      </c>
      <c r="D54" s="6">
        <v>52.15</v>
      </c>
      <c r="E54" s="6" t="s">
        <v>258</v>
      </c>
      <c r="F54" s="6">
        <v>50.4</v>
      </c>
      <c r="G54" s="22" t="s">
        <v>77</v>
      </c>
      <c r="I54" s="6" t="s">
        <v>258</v>
      </c>
      <c r="J54" s="6">
        <v>52.54</v>
      </c>
      <c r="M54" s="10" t="s">
        <v>77</v>
      </c>
      <c r="N54" s="8" t="s">
        <v>5</v>
      </c>
      <c r="O54" s="6" t="s">
        <v>78</v>
      </c>
    </row>
    <row r="55" spans="1:15" x14ac:dyDescent="0.25">
      <c r="A55" s="6" t="s">
        <v>259</v>
      </c>
      <c r="B55" s="6">
        <v>59.55</v>
      </c>
      <c r="C55" s="6" t="s">
        <v>259</v>
      </c>
      <c r="D55" s="6">
        <v>62.71</v>
      </c>
      <c r="E55" s="6" t="s">
        <v>259</v>
      </c>
      <c r="F55" s="6">
        <v>61.63</v>
      </c>
      <c r="G55" s="6" t="s">
        <v>259</v>
      </c>
      <c r="H55" s="6">
        <v>60.92</v>
      </c>
      <c r="I55" s="6" t="s">
        <v>259</v>
      </c>
      <c r="J55" s="6">
        <v>54.32</v>
      </c>
      <c r="M55" s="10" t="s">
        <v>79</v>
      </c>
      <c r="N55" s="8" t="s">
        <v>5</v>
      </c>
      <c r="O55" s="6" t="s">
        <v>80</v>
      </c>
    </row>
    <row r="56" spans="1:15" x14ac:dyDescent="0.25">
      <c r="A56" s="25" t="s">
        <v>260</v>
      </c>
      <c r="C56" s="25" t="s">
        <v>260</v>
      </c>
      <c r="E56" s="25" t="s">
        <v>260</v>
      </c>
      <c r="G56" s="25" t="s">
        <v>260</v>
      </c>
      <c r="I56" s="25" t="s">
        <v>260</v>
      </c>
      <c r="M56" s="15" t="s">
        <v>115</v>
      </c>
      <c r="N56" s="16" t="s">
        <v>101</v>
      </c>
      <c r="O56" s="6" t="s">
        <v>80</v>
      </c>
    </row>
    <row r="57" spans="1:15" x14ac:dyDescent="0.25">
      <c r="A57" s="6" t="s">
        <v>261</v>
      </c>
      <c r="B57" s="6">
        <v>55.45</v>
      </c>
      <c r="C57" s="6" t="s">
        <v>261</v>
      </c>
      <c r="D57" s="6">
        <v>53.85</v>
      </c>
      <c r="E57" s="6" t="s">
        <v>261</v>
      </c>
      <c r="F57" s="6">
        <v>53.49</v>
      </c>
      <c r="G57" s="6" t="s">
        <v>261</v>
      </c>
      <c r="H57" s="6">
        <v>52.58</v>
      </c>
      <c r="I57" s="6" t="s">
        <v>261</v>
      </c>
      <c r="J57" s="6">
        <v>52.53</v>
      </c>
      <c r="M57" s="15" t="s">
        <v>129</v>
      </c>
      <c r="N57" s="16" t="s">
        <v>101</v>
      </c>
      <c r="O57" s="6" t="s">
        <v>130</v>
      </c>
    </row>
    <row r="58" spans="1:15" x14ac:dyDescent="0.25">
      <c r="A58" s="6" t="s">
        <v>262</v>
      </c>
      <c r="B58" s="6">
        <v>50.35</v>
      </c>
      <c r="C58" s="6" t="s">
        <v>262</v>
      </c>
      <c r="D58" s="6">
        <v>44.1</v>
      </c>
      <c r="E58" s="6" t="s">
        <v>262</v>
      </c>
      <c r="F58" s="6">
        <v>44.94</v>
      </c>
      <c r="G58" s="6" t="s">
        <v>262</v>
      </c>
      <c r="H58" s="6">
        <v>42.2</v>
      </c>
      <c r="I58" s="6" t="s">
        <v>262</v>
      </c>
      <c r="J58" s="6">
        <v>49.43</v>
      </c>
      <c r="M58" s="10" t="s">
        <v>81</v>
      </c>
      <c r="N58" s="8" t="s">
        <v>5</v>
      </c>
      <c r="O58" s="6" t="s">
        <v>82</v>
      </c>
    </row>
    <row r="59" spans="1:15" x14ac:dyDescent="0.25">
      <c r="A59" s="6" t="s">
        <v>263</v>
      </c>
      <c r="B59" s="6">
        <v>60.99</v>
      </c>
      <c r="C59" s="22" t="s">
        <v>83</v>
      </c>
      <c r="E59" s="22" t="s">
        <v>83</v>
      </c>
      <c r="G59" s="22" t="s">
        <v>83</v>
      </c>
      <c r="I59" s="22" t="s">
        <v>83</v>
      </c>
      <c r="M59" s="10" t="s">
        <v>83</v>
      </c>
      <c r="N59" s="8" t="s">
        <v>5</v>
      </c>
      <c r="O59" s="11" t="s">
        <v>84</v>
      </c>
    </row>
    <row r="60" spans="1:15" x14ac:dyDescent="0.25">
      <c r="A60" s="6" t="s">
        <v>264</v>
      </c>
      <c r="B60" s="6">
        <v>62.35</v>
      </c>
      <c r="C60" s="6" t="s">
        <v>67</v>
      </c>
      <c r="D60" s="6">
        <v>62.2</v>
      </c>
      <c r="E60" s="6" t="s">
        <v>67</v>
      </c>
      <c r="F60" s="6">
        <v>58.04</v>
      </c>
      <c r="G60" s="22" t="s">
        <v>85</v>
      </c>
      <c r="I60" s="22" t="s">
        <v>85</v>
      </c>
      <c r="M60" s="10" t="s">
        <v>85</v>
      </c>
      <c r="N60" s="8" t="s">
        <v>5</v>
      </c>
      <c r="O60" s="6" t="s">
        <v>67</v>
      </c>
    </row>
    <row r="61" spans="1:15" x14ac:dyDescent="0.25">
      <c r="A61" s="6" t="s">
        <v>265</v>
      </c>
      <c r="B61" s="6">
        <v>61.33</v>
      </c>
      <c r="C61" s="6" t="s">
        <v>265</v>
      </c>
      <c r="D61" s="6">
        <v>56.31</v>
      </c>
      <c r="E61" s="6" t="s">
        <v>265</v>
      </c>
      <c r="F61" s="6">
        <v>61.86</v>
      </c>
      <c r="G61" s="22" t="s">
        <v>86</v>
      </c>
      <c r="I61" s="6" t="s">
        <v>265</v>
      </c>
      <c r="J61" s="6">
        <v>54.81</v>
      </c>
      <c r="M61" s="10" t="s">
        <v>86</v>
      </c>
      <c r="N61" s="8" t="s">
        <v>5</v>
      </c>
      <c r="O61" s="9" t="s">
        <v>87</v>
      </c>
    </row>
    <row r="62" spans="1:15" x14ac:dyDescent="0.25">
      <c r="A62" s="6" t="s">
        <v>89</v>
      </c>
      <c r="B62" s="6">
        <v>54.48</v>
      </c>
      <c r="C62" s="6" t="s">
        <v>89</v>
      </c>
      <c r="D62" s="6">
        <v>56.33</v>
      </c>
      <c r="E62" s="6" t="s">
        <v>89</v>
      </c>
      <c r="F62" s="6">
        <v>60.05</v>
      </c>
      <c r="G62" s="6" t="s">
        <v>89</v>
      </c>
      <c r="H62" s="6">
        <v>59.83</v>
      </c>
      <c r="I62" s="6" t="s">
        <v>89</v>
      </c>
      <c r="J62" s="6">
        <v>57.54</v>
      </c>
      <c r="M62" s="10" t="s">
        <v>88</v>
      </c>
      <c r="N62" s="8" t="s">
        <v>5</v>
      </c>
      <c r="O62" s="6" t="s">
        <v>89</v>
      </c>
    </row>
    <row r="63" spans="1:15" x14ac:dyDescent="0.25">
      <c r="A63" s="6" t="s">
        <v>266</v>
      </c>
      <c r="B63" s="6">
        <v>55.36</v>
      </c>
      <c r="C63" s="6" t="s">
        <v>266</v>
      </c>
      <c r="D63" s="6">
        <v>56.41</v>
      </c>
      <c r="E63" s="6" t="s">
        <v>266</v>
      </c>
      <c r="F63" s="6">
        <v>56.74</v>
      </c>
      <c r="G63" s="6" t="s">
        <v>266</v>
      </c>
      <c r="H63" s="6">
        <v>56.76</v>
      </c>
      <c r="I63" s="6" t="s">
        <v>266</v>
      </c>
      <c r="J63" s="6">
        <v>60.46</v>
      </c>
      <c r="M63" s="15" t="s">
        <v>131</v>
      </c>
      <c r="N63" s="16" t="s">
        <v>101</v>
      </c>
      <c r="O63" s="6" t="s">
        <v>132</v>
      </c>
    </row>
    <row r="64" spans="1:15" x14ac:dyDescent="0.25">
      <c r="A64" s="6" t="s">
        <v>267</v>
      </c>
      <c r="B64" s="6">
        <v>49.5</v>
      </c>
      <c r="C64" s="6" t="s">
        <v>267</v>
      </c>
      <c r="D64" s="6">
        <v>48.92</v>
      </c>
      <c r="E64" s="6" t="s">
        <v>267</v>
      </c>
      <c r="F64" s="6">
        <v>50.72</v>
      </c>
      <c r="G64" s="6" t="s">
        <v>267</v>
      </c>
      <c r="H64" s="6">
        <v>49.41</v>
      </c>
      <c r="I64" s="6" t="s">
        <v>267</v>
      </c>
      <c r="J64" s="6">
        <v>46.97</v>
      </c>
      <c r="M64" s="15" t="s">
        <v>133</v>
      </c>
      <c r="N64" s="16" t="s">
        <v>101</v>
      </c>
      <c r="O64" s="6" t="s">
        <v>134</v>
      </c>
    </row>
    <row r="65" spans="1:15" x14ac:dyDescent="0.25">
      <c r="A65" s="6" t="s">
        <v>268</v>
      </c>
      <c r="B65" s="6">
        <v>53.13</v>
      </c>
      <c r="C65" s="22" t="s">
        <v>90</v>
      </c>
      <c r="E65" s="22" t="s">
        <v>90</v>
      </c>
      <c r="G65" s="22" t="s">
        <v>90</v>
      </c>
      <c r="I65" s="22" t="s">
        <v>90</v>
      </c>
      <c r="M65" s="10" t="s">
        <v>90</v>
      </c>
      <c r="N65" s="8" t="s">
        <v>5</v>
      </c>
      <c r="O65" s="11" t="s">
        <v>91</v>
      </c>
    </row>
    <row r="66" spans="1:15" x14ac:dyDescent="0.25">
      <c r="A66" s="6" t="s">
        <v>269</v>
      </c>
      <c r="B66" s="6">
        <v>45.69</v>
      </c>
      <c r="C66" s="6" t="s">
        <v>269</v>
      </c>
      <c r="D66" s="6">
        <v>45.19</v>
      </c>
      <c r="E66" s="6" t="s">
        <v>269</v>
      </c>
      <c r="F66" s="6">
        <v>46.41</v>
      </c>
      <c r="G66" s="6" t="s">
        <v>269</v>
      </c>
      <c r="H66" s="6">
        <v>41.95</v>
      </c>
      <c r="I66" s="6" t="s">
        <v>269</v>
      </c>
      <c r="J66" s="6">
        <v>37.770000000000003</v>
      </c>
      <c r="M66" s="10" t="s">
        <v>92</v>
      </c>
      <c r="N66" s="8" t="s">
        <v>5</v>
      </c>
      <c r="O66" s="9" t="s">
        <v>93</v>
      </c>
    </row>
    <row r="67" spans="1:15" x14ac:dyDescent="0.25">
      <c r="A67" s="6" t="s">
        <v>270</v>
      </c>
      <c r="B67" s="6">
        <v>50.37</v>
      </c>
      <c r="C67" s="6" t="s">
        <v>270</v>
      </c>
      <c r="D67" s="6">
        <v>53.31</v>
      </c>
      <c r="E67" s="6" t="s">
        <v>270</v>
      </c>
      <c r="F67" s="6">
        <v>51.93</v>
      </c>
      <c r="G67" s="6" t="s">
        <v>270</v>
      </c>
      <c r="H67" s="6">
        <v>53.26</v>
      </c>
      <c r="I67" s="6" t="s">
        <v>270</v>
      </c>
      <c r="J67" s="6">
        <v>50.85</v>
      </c>
      <c r="M67" s="10" t="s">
        <v>94</v>
      </c>
      <c r="N67" s="8" t="s">
        <v>5</v>
      </c>
      <c r="O67" s="9" t="s">
        <v>95</v>
      </c>
    </row>
    <row r="68" spans="1:15" x14ac:dyDescent="0.25">
      <c r="A68" s="6" t="s">
        <v>97</v>
      </c>
      <c r="B68" s="6">
        <v>54.86</v>
      </c>
      <c r="C68" s="6" t="s">
        <v>97</v>
      </c>
      <c r="D68" s="6">
        <v>51.47</v>
      </c>
      <c r="E68" s="6" t="s">
        <v>97</v>
      </c>
      <c r="F68" s="6">
        <v>54.28</v>
      </c>
      <c r="G68" s="6" t="s">
        <v>97</v>
      </c>
      <c r="H68" s="6">
        <v>52.29</v>
      </c>
      <c r="I68" s="6" t="s">
        <v>97</v>
      </c>
      <c r="J68" s="6">
        <v>52.56</v>
      </c>
      <c r="M68" s="10" t="s">
        <v>96</v>
      </c>
      <c r="N68" s="13" t="s">
        <v>5</v>
      </c>
      <c r="O68" s="6" t="s">
        <v>97</v>
      </c>
    </row>
    <row r="69" spans="1:15" x14ac:dyDescent="0.25">
      <c r="A69" s="6" t="s">
        <v>271</v>
      </c>
      <c r="B69" s="6">
        <v>44.03</v>
      </c>
      <c r="C69" s="6" t="s">
        <v>271</v>
      </c>
      <c r="D69" s="6">
        <v>49.19</v>
      </c>
      <c r="E69" s="6" t="s">
        <v>271</v>
      </c>
      <c r="F69" s="6">
        <v>49.75</v>
      </c>
      <c r="G69" s="6" t="s">
        <v>271</v>
      </c>
      <c r="H69" s="6">
        <v>48.65</v>
      </c>
      <c r="I69" s="6" t="s">
        <v>271</v>
      </c>
      <c r="J69" s="6">
        <v>45.71</v>
      </c>
      <c r="M69" s="14" t="s">
        <v>98</v>
      </c>
      <c r="N69" s="13" t="s">
        <v>5</v>
      </c>
      <c r="O69" s="6" t="s">
        <v>99</v>
      </c>
    </row>
    <row r="70" spans="1:15" x14ac:dyDescent="0.25">
      <c r="M70" s="10" t="s">
        <v>36</v>
      </c>
      <c r="N70" s="8" t="s">
        <v>5</v>
      </c>
      <c r="O70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workbookViewId="0">
      <selection activeCell="E16" sqref="E16"/>
    </sheetView>
  </sheetViews>
  <sheetFormatPr defaultRowHeight="15" x14ac:dyDescent="0.25"/>
  <cols>
    <col min="2" max="2" width="13.42578125" style="3" customWidth="1"/>
    <col min="3" max="4" width="15" style="3" customWidth="1"/>
    <col min="7" max="13" width="9.140625" style="6"/>
  </cols>
  <sheetData>
    <row r="1" spans="1:13" x14ac:dyDescent="0.25">
      <c r="A1" t="s">
        <v>0</v>
      </c>
      <c r="B1" s="3" t="s">
        <v>135</v>
      </c>
      <c r="C1" s="3" t="s">
        <v>272</v>
      </c>
      <c r="D1" s="3" t="s">
        <v>136</v>
      </c>
      <c r="G1" s="6" t="s">
        <v>208</v>
      </c>
      <c r="H1" s="6">
        <v>2015</v>
      </c>
      <c r="I1" s="6" t="s">
        <v>208</v>
      </c>
      <c r="J1" s="6">
        <v>2019</v>
      </c>
      <c r="K1" s="4" t="s">
        <v>1</v>
      </c>
      <c r="L1" s="4" t="s">
        <v>2</v>
      </c>
      <c r="M1" s="2" t="s">
        <v>3</v>
      </c>
    </row>
    <row r="2" spans="1:13" x14ac:dyDescent="0.25">
      <c r="A2" s="6" t="s">
        <v>209</v>
      </c>
      <c r="B2" s="6">
        <v>48.14</v>
      </c>
      <c r="C2" s="6">
        <v>53.97</v>
      </c>
      <c r="D2" s="7">
        <f>(C2-B2)/B2</f>
        <v>0.12110511009555459</v>
      </c>
      <c r="G2" s="6" t="s">
        <v>209</v>
      </c>
      <c r="H2" s="6">
        <v>48.14</v>
      </c>
      <c r="I2" s="6" t="s">
        <v>209</v>
      </c>
      <c r="J2" s="6">
        <v>53.97</v>
      </c>
      <c r="K2" s="15" t="s">
        <v>100</v>
      </c>
      <c r="L2" s="16" t="s">
        <v>101</v>
      </c>
      <c r="M2" s="6" t="s">
        <v>102</v>
      </c>
    </row>
    <row r="3" spans="1:13" x14ac:dyDescent="0.25">
      <c r="A3" s="6" t="s">
        <v>210</v>
      </c>
      <c r="B3" s="6">
        <v>58.51</v>
      </c>
      <c r="C3" s="6">
        <v>55.16</v>
      </c>
      <c r="D3" s="7">
        <f>(C3-B3)/B3</f>
        <v>-5.7255170056400642E-2</v>
      </c>
      <c r="G3" s="6" t="s">
        <v>210</v>
      </c>
      <c r="H3" s="6">
        <v>58.51</v>
      </c>
      <c r="I3" s="6" t="s">
        <v>210</v>
      </c>
      <c r="J3" s="6">
        <v>55.16</v>
      </c>
      <c r="K3" s="5" t="s">
        <v>4</v>
      </c>
      <c r="L3" s="8" t="s">
        <v>5</v>
      </c>
      <c r="M3" s="9" t="s">
        <v>6</v>
      </c>
    </row>
    <row r="4" spans="1:13" x14ac:dyDescent="0.25">
      <c r="A4" s="6" t="s">
        <v>211</v>
      </c>
      <c r="B4" s="6">
        <v>56.16</v>
      </c>
      <c r="C4" s="6">
        <v>55.21</v>
      </c>
      <c r="D4" s="7">
        <f t="shared" ref="D4:D67" si="0">(C4-B4)/B4</f>
        <v>-1.6915954415954341E-2</v>
      </c>
      <c r="G4" s="6" t="s">
        <v>211</v>
      </c>
      <c r="H4" s="6">
        <v>56.16</v>
      </c>
      <c r="I4" s="6" t="s">
        <v>211</v>
      </c>
      <c r="J4" s="6">
        <v>55.21</v>
      </c>
      <c r="K4" s="15" t="s">
        <v>103</v>
      </c>
      <c r="L4" s="16" t="s">
        <v>101</v>
      </c>
      <c r="M4" s="6" t="s">
        <v>104</v>
      </c>
    </row>
    <row r="5" spans="1:13" x14ac:dyDescent="0.25">
      <c r="A5" s="6" t="s">
        <v>212</v>
      </c>
      <c r="B5" s="6">
        <v>50.61</v>
      </c>
      <c r="C5" s="6">
        <v>49.52</v>
      </c>
      <c r="D5" s="7">
        <f t="shared" si="0"/>
        <v>-2.1537245603635572E-2</v>
      </c>
      <c r="G5" s="6" t="s">
        <v>212</v>
      </c>
      <c r="H5" s="6">
        <v>50.61</v>
      </c>
      <c r="I5" s="6" t="s">
        <v>212</v>
      </c>
      <c r="J5" s="6">
        <v>49.52</v>
      </c>
      <c r="K5" s="5" t="s">
        <v>9</v>
      </c>
      <c r="L5" s="8" t="s">
        <v>5</v>
      </c>
      <c r="M5" s="6" t="s">
        <v>10</v>
      </c>
    </row>
    <row r="6" spans="1:13" x14ac:dyDescent="0.25">
      <c r="A6" s="6" t="s">
        <v>213</v>
      </c>
      <c r="B6" s="6">
        <v>50.19</v>
      </c>
      <c r="C6" s="6">
        <v>54.07</v>
      </c>
      <c r="D6" s="7">
        <f t="shared" si="0"/>
        <v>7.7306236302052259E-2</v>
      </c>
      <c r="G6" s="6" t="s">
        <v>213</v>
      </c>
      <c r="H6" s="6">
        <v>50.19</v>
      </c>
      <c r="I6" s="6" t="s">
        <v>213</v>
      </c>
      <c r="J6" s="6">
        <v>54.07</v>
      </c>
      <c r="K6" s="10" t="s">
        <v>11</v>
      </c>
      <c r="L6" s="8" t="s">
        <v>5</v>
      </c>
      <c r="M6" s="6" t="s">
        <v>12</v>
      </c>
    </row>
    <row r="7" spans="1:13" x14ac:dyDescent="0.25">
      <c r="A7" s="6" t="s">
        <v>214</v>
      </c>
      <c r="B7" s="6">
        <v>53.49</v>
      </c>
      <c r="C7" s="6">
        <v>51.83</v>
      </c>
      <c r="D7" s="7">
        <f t="shared" si="0"/>
        <v>-3.1033838100579615E-2</v>
      </c>
      <c r="G7" s="6" t="s">
        <v>214</v>
      </c>
      <c r="H7" s="6">
        <v>53.49</v>
      </c>
      <c r="I7" s="6" t="s">
        <v>214</v>
      </c>
      <c r="J7" s="6">
        <v>51.83</v>
      </c>
      <c r="K7" s="5" t="s">
        <v>13</v>
      </c>
      <c r="L7" s="8" t="s">
        <v>5</v>
      </c>
      <c r="M7" s="6" t="s">
        <v>14</v>
      </c>
    </row>
    <row r="8" spans="1:13" x14ac:dyDescent="0.25">
      <c r="A8" s="6" t="s">
        <v>215</v>
      </c>
      <c r="B8" s="6">
        <v>46.13</v>
      </c>
      <c r="C8" s="6">
        <v>45.67</v>
      </c>
      <c r="D8" s="7">
        <f t="shared" si="0"/>
        <v>-9.971818773032751E-3</v>
      </c>
      <c r="G8" s="6" t="s">
        <v>215</v>
      </c>
      <c r="H8" s="6">
        <v>46.13</v>
      </c>
      <c r="I8" s="6" t="s">
        <v>215</v>
      </c>
      <c r="J8" s="6">
        <v>45.67</v>
      </c>
      <c r="K8" s="15" t="s">
        <v>105</v>
      </c>
      <c r="L8" s="16" t="s">
        <v>101</v>
      </c>
      <c r="M8" s="6" t="s">
        <v>106</v>
      </c>
    </row>
    <row r="9" spans="1:13" x14ac:dyDescent="0.25">
      <c r="A9" s="17" t="s">
        <v>107</v>
      </c>
      <c r="B9" s="6"/>
      <c r="C9" s="6"/>
      <c r="D9" s="7" t="e">
        <f t="shared" si="0"/>
        <v>#DIV/0!</v>
      </c>
      <c r="G9" s="17" t="s">
        <v>107</v>
      </c>
      <c r="I9" s="17" t="s">
        <v>107</v>
      </c>
      <c r="K9" s="15" t="s">
        <v>107</v>
      </c>
      <c r="L9" s="16" t="s">
        <v>101</v>
      </c>
      <c r="M9" s="17" t="s">
        <v>107</v>
      </c>
    </row>
    <row r="10" spans="1:13" x14ac:dyDescent="0.25">
      <c r="A10" s="6" t="s">
        <v>16</v>
      </c>
      <c r="B10" s="6">
        <v>51.18</v>
      </c>
      <c r="C10" s="6">
        <v>53.44</v>
      </c>
      <c r="D10" s="7">
        <f t="shared" si="0"/>
        <v>4.4157874169597461E-2</v>
      </c>
      <c r="G10" s="6" t="s">
        <v>16</v>
      </c>
      <c r="H10" s="6">
        <v>51.18</v>
      </c>
      <c r="I10" s="6" t="s">
        <v>16</v>
      </c>
      <c r="J10" s="6">
        <v>53.44</v>
      </c>
      <c r="K10" s="5" t="s">
        <v>15</v>
      </c>
      <c r="L10" s="8" t="s">
        <v>5</v>
      </c>
      <c r="M10" s="6" t="s">
        <v>16</v>
      </c>
    </row>
    <row r="11" spans="1:13" x14ac:dyDescent="0.25">
      <c r="A11" s="17" t="s">
        <v>108</v>
      </c>
      <c r="B11" s="6"/>
      <c r="C11" s="6"/>
      <c r="D11" s="7" t="e">
        <f t="shared" si="0"/>
        <v>#DIV/0!</v>
      </c>
      <c r="G11" s="17" t="s">
        <v>108</v>
      </c>
      <c r="I11" s="17" t="s">
        <v>108</v>
      </c>
      <c r="K11" s="15" t="s">
        <v>108</v>
      </c>
      <c r="L11" s="16" t="s">
        <v>101</v>
      </c>
      <c r="M11" s="17" t="s">
        <v>108</v>
      </c>
    </row>
    <row r="12" spans="1:13" x14ac:dyDescent="0.25">
      <c r="A12" s="6" t="s">
        <v>218</v>
      </c>
      <c r="B12" s="6">
        <v>59.3</v>
      </c>
      <c r="C12" s="6">
        <v>63.39</v>
      </c>
      <c r="D12" s="7">
        <f t="shared" si="0"/>
        <v>6.8971332209106298E-2</v>
      </c>
      <c r="G12" s="6" t="s">
        <v>218</v>
      </c>
      <c r="H12" s="6">
        <v>59.3</v>
      </c>
      <c r="I12" s="6" t="s">
        <v>218</v>
      </c>
      <c r="J12" s="6">
        <v>63.39</v>
      </c>
      <c r="K12" s="15" t="s">
        <v>109</v>
      </c>
      <c r="L12" s="16" t="s">
        <v>101</v>
      </c>
      <c r="M12" s="6" t="s">
        <v>110</v>
      </c>
    </row>
    <row r="13" spans="1:13" x14ac:dyDescent="0.25">
      <c r="A13" s="6" t="s">
        <v>219</v>
      </c>
      <c r="B13" s="6">
        <v>54.4</v>
      </c>
      <c r="C13" s="6">
        <v>53.85</v>
      </c>
      <c r="D13" s="7">
        <f t="shared" si="0"/>
        <v>-1.0110294117647007E-2</v>
      </c>
      <c r="G13" s="6" t="s">
        <v>219</v>
      </c>
      <c r="H13" s="6">
        <v>54.4</v>
      </c>
      <c r="I13" s="6" t="s">
        <v>219</v>
      </c>
      <c r="J13" s="6">
        <v>53.85</v>
      </c>
      <c r="K13" s="15" t="s">
        <v>111</v>
      </c>
      <c r="L13" s="16" t="s">
        <v>101</v>
      </c>
      <c r="M13" s="6" t="s">
        <v>112</v>
      </c>
    </row>
    <row r="14" spans="1:13" x14ac:dyDescent="0.25">
      <c r="A14" s="6" t="s">
        <v>220</v>
      </c>
      <c r="B14" s="6">
        <v>46.56</v>
      </c>
      <c r="C14" s="6">
        <v>51.6</v>
      </c>
      <c r="D14" s="7">
        <f t="shared" si="0"/>
        <v>0.10824742268041235</v>
      </c>
      <c r="G14" s="6" t="s">
        <v>220</v>
      </c>
      <c r="H14" s="6">
        <v>46.56</v>
      </c>
      <c r="I14" s="6" t="s">
        <v>220</v>
      </c>
      <c r="J14" s="6">
        <v>51.6</v>
      </c>
      <c r="K14" s="10" t="s">
        <v>17</v>
      </c>
      <c r="L14" s="8" t="s">
        <v>5</v>
      </c>
      <c r="M14" s="6" t="s">
        <v>18</v>
      </c>
    </row>
    <row r="15" spans="1:13" x14ac:dyDescent="0.25">
      <c r="A15" s="20" t="s">
        <v>113</v>
      </c>
      <c r="B15" s="21"/>
      <c r="C15" s="6">
        <v>47.39</v>
      </c>
      <c r="D15" s="7" t="e">
        <f t="shared" si="0"/>
        <v>#DIV/0!</v>
      </c>
      <c r="G15" s="20" t="s">
        <v>113</v>
      </c>
      <c r="H15" s="21"/>
      <c r="I15" s="6" t="s">
        <v>221</v>
      </c>
      <c r="J15" s="6">
        <v>47.39</v>
      </c>
      <c r="K15" s="15" t="s">
        <v>113</v>
      </c>
      <c r="L15" s="16" t="s">
        <v>101</v>
      </c>
      <c r="M15" s="6" t="s">
        <v>114</v>
      </c>
    </row>
    <row r="16" spans="1:13" x14ac:dyDescent="0.25">
      <c r="A16" s="6" t="s">
        <v>222</v>
      </c>
      <c r="B16" s="6">
        <v>49.09</v>
      </c>
      <c r="C16" s="6">
        <v>49.7</v>
      </c>
      <c r="D16" s="7">
        <f t="shared" si="0"/>
        <v>1.2426156039926653E-2</v>
      </c>
      <c r="G16" s="6" t="s">
        <v>222</v>
      </c>
      <c r="H16" s="6">
        <v>49.09</v>
      </c>
      <c r="I16" s="6" t="s">
        <v>222</v>
      </c>
      <c r="J16" s="6">
        <v>49.7</v>
      </c>
      <c r="K16" s="10" t="s">
        <v>19</v>
      </c>
      <c r="L16" s="8" t="s">
        <v>5</v>
      </c>
      <c r="M16" s="6" t="s">
        <v>20</v>
      </c>
    </row>
    <row r="17" spans="1:13" x14ac:dyDescent="0.25">
      <c r="A17" s="6" t="s">
        <v>223</v>
      </c>
      <c r="B17" s="6">
        <v>51.07</v>
      </c>
      <c r="C17" s="6">
        <v>49.37</v>
      </c>
      <c r="D17" s="7">
        <f t="shared" si="0"/>
        <v>-3.3287644409633894E-2</v>
      </c>
      <c r="G17" s="6" t="s">
        <v>223</v>
      </c>
      <c r="H17" s="6">
        <v>51.07</v>
      </c>
      <c r="I17" s="6" t="s">
        <v>223</v>
      </c>
      <c r="J17" s="6">
        <v>49.37</v>
      </c>
      <c r="K17" s="10" t="s">
        <v>21</v>
      </c>
      <c r="L17" s="8" t="s">
        <v>5</v>
      </c>
      <c r="M17" s="6" t="s">
        <v>22</v>
      </c>
    </row>
    <row r="18" spans="1:13" x14ac:dyDescent="0.25">
      <c r="A18" s="6" t="s">
        <v>224</v>
      </c>
      <c r="B18" s="6">
        <v>57.83</v>
      </c>
      <c r="C18" s="6">
        <v>54.78</v>
      </c>
      <c r="D18" s="7">
        <f t="shared" si="0"/>
        <v>-5.2740791976482744E-2</v>
      </c>
      <c r="G18" s="6" t="s">
        <v>224</v>
      </c>
      <c r="H18" s="6">
        <v>57.83</v>
      </c>
      <c r="I18" s="6" t="s">
        <v>224</v>
      </c>
      <c r="J18" s="6">
        <v>54.78</v>
      </c>
      <c r="K18" s="10" t="s">
        <v>23</v>
      </c>
      <c r="L18" s="8" t="s">
        <v>5</v>
      </c>
      <c r="M18" s="9" t="s">
        <v>24</v>
      </c>
    </row>
    <row r="19" spans="1:13" x14ac:dyDescent="0.25">
      <c r="A19" s="6" t="s">
        <v>225</v>
      </c>
      <c r="B19" s="6">
        <v>49.17</v>
      </c>
      <c r="C19" s="6">
        <v>46.44</v>
      </c>
      <c r="D19" s="7">
        <f t="shared" si="0"/>
        <v>-5.5521659548505263E-2</v>
      </c>
      <c r="G19" s="6" t="s">
        <v>225</v>
      </c>
      <c r="H19" s="6">
        <v>49.17</v>
      </c>
      <c r="I19" s="6" t="s">
        <v>225</v>
      </c>
      <c r="J19" s="6">
        <v>46.44</v>
      </c>
      <c r="K19" s="10" t="s">
        <v>25</v>
      </c>
      <c r="L19" s="8" t="s">
        <v>5</v>
      </c>
      <c r="M19" s="9" t="s">
        <v>26</v>
      </c>
    </row>
    <row r="20" spans="1:13" x14ac:dyDescent="0.25">
      <c r="A20" s="6" t="s">
        <v>28</v>
      </c>
      <c r="B20" s="6">
        <v>44.23</v>
      </c>
      <c r="C20" s="6">
        <v>47.71</v>
      </c>
      <c r="D20" s="7">
        <f t="shared" si="0"/>
        <v>7.8679629210942889E-2</v>
      </c>
      <c r="G20" s="6" t="s">
        <v>28</v>
      </c>
      <c r="H20" s="6">
        <v>44.23</v>
      </c>
      <c r="I20" s="6" t="s">
        <v>28</v>
      </c>
      <c r="J20" s="6">
        <v>47.71</v>
      </c>
      <c r="K20" s="10" t="s">
        <v>27</v>
      </c>
      <c r="L20" s="8" t="s">
        <v>5</v>
      </c>
      <c r="M20" s="6" t="s">
        <v>28</v>
      </c>
    </row>
    <row r="21" spans="1:13" x14ac:dyDescent="0.25">
      <c r="A21" s="6" t="s">
        <v>226</v>
      </c>
      <c r="B21" s="6">
        <v>59.73</v>
      </c>
      <c r="C21" s="6">
        <v>57.03</v>
      </c>
      <c r="D21" s="7">
        <f t="shared" si="0"/>
        <v>-4.5203415369161157E-2</v>
      </c>
      <c r="G21" s="6" t="s">
        <v>226</v>
      </c>
      <c r="H21" s="6">
        <v>59.73</v>
      </c>
      <c r="I21" s="6" t="s">
        <v>226</v>
      </c>
      <c r="J21" s="6">
        <v>57.03</v>
      </c>
      <c r="K21" s="10" t="s">
        <v>29</v>
      </c>
      <c r="L21" s="8" t="s">
        <v>5</v>
      </c>
      <c r="M21" s="6" t="s">
        <v>30</v>
      </c>
    </row>
    <row r="22" spans="1:13" x14ac:dyDescent="0.25">
      <c r="A22" s="22" t="s">
        <v>31</v>
      </c>
      <c r="B22" s="6"/>
      <c r="C22" s="6"/>
      <c r="D22" s="7" t="e">
        <f t="shared" si="0"/>
        <v>#DIV/0!</v>
      </c>
      <c r="G22" s="22" t="s">
        <v>31</v>
      </c>
      <c r="I22" s="22" t="s">
        <v>31</v>
      </c>
      <c r="K22" s="10" t="s">
        <v>31</v>
      </c>
      <c r="L22" s="8" t="s">
        <v>5</v>
      </c>
      <c r="M22" s="11" t="s">
        <v>32</v>
      </c>
    </row>
    <row r="23" spans="1:13" x14ac:dyDescent="0.25">
      <c r="A23" s="6" t="s">
        <v>228</v>
      </c>
      <c r="B23" s="6">
        <v>43.57</v>
      </c>
      <c r="C23" s="6"/>
      <c r="D23" s="7">
        <f t="shared" si="0"/>
        <v>-1</v>
      </c>
      <c r="G23" s="6" t="s">
        <v>228</v>
      </c>
      <c r="H23" s="6">
        <v>43.57</v>
      </c>
      <c r="I23" s="22" t="s">
        <v>33</v>
      </c>
      <c r="K23" s="10" t="s">
        <v>33</v>
      </c>
      <c r="L23" s="8" t="s">
        <v>5</v>
      </c>
      <c r="M23" s="9" t="s">
        <v>34</v>
      </c>
    </row>
    <row r="24" spans="1:13" x14ac:dyDescent="0.25">
      <c r="A24" s="17" t="s">
        <v>117</v>
      </c>
      <c r="B24" s="6"/>
      <c r="C24" s="6"/>
      <c r="D24" s="7" t="e">
        <f t="shared" si="0"/>
        <v>#DIV/0!</v>
      </c>
      <c r="G24" s="17" t="s">
        <v>117</v>
      </c>
      <c r="I24" s="17" t="s">
        <v>117</v>
      </c>
      <c r="K24" s="15" t="s">
        <v>116</v>
      </c>
      <c r="L24" s="16" t="s">
        <v>101</v>
      </c>
      <c r="M24" s="17" t="s">
        <v>117</v>
      </c>
    </row>
    <row r="25" spans="1:13" x14ac:dyDescent="0.25">
      <c r="A25" s="17" t="s">
        <v>119</v>
      </c>
      <c r="B25" s="6"/>
      <c r="C25" s="6"/>
      <c r="D25" s="7" t="e">
        <f t="shared" si="0"/>
        <v>#DIV/0!</v>
      </c>
      <c r="G25" s="17" t="s">
        <v>119</v>
      </c>
      <c r="I25" s="17" t="s">
        <v>119</v>
      </c>
      <c r="K25" s="15" t="s">
        <v>118</v>
      </c>
      <c r="L25" s="16" t="s">
        <v>101</v>
      </c>
      <c r="M25" s="17" t="s">
        <v>119</v>
      </c>
    </row>
    <row r="26" spans="1:13" x14ac:dyDescent="0.25">
      <c r="A26" s="6" t="s">
        <v>8</v>
      </c>
      <c r="B26" s="6">
        <v>44.59</v>
      </c>
      <c r="C26" s="6">
        <v>43.67</v>
      </c>
      <c r="D26" s="7">
        <f t="shared" si="0"/>
        <v>-2.0632428795694137E-2</v>
      </c>
      <c r="G26" s="6" t="s">
        <v>8</v>
      </c>
      <c r="H26" s="6">
        <v>44.59</v>
      </c>
      <c r="I26" s="6" t="s">
        <v>8</v>
      </c>
      <c r="J26" s="6">
        <v>43.67</v>
      </c>
      <c r="K26" s="10" t="s">
        <v>7</v>
      </c>
      <c r="L26" s="8" t="s">
        <v>5</v>
      </c>
      <c r="M26" s="6" t="s">
        <v>8</v>
      </c>
    </row>
    <row r="27" spans="1:13" x14ac:dyDescent="0.25">
      <c r="A27" s="23" t="s">
        <v>231</v>
      </c>
      <c r="B27" s="6"/>
      <c r="C27" s="6"/>
      <c r="D27" s="7" t="e">
        <f t="shared" si="0"/>
        <v>#DIV/0!</v>
      </c>
      <c r="G27" s="23" t="s">
        <v>231</v>
      </c>
      <c r="I27" s="23" t="s">
        <v>231</v>
      </c>
      <c r="K27" s="10" t="s">
        <v>35</v>
      </c>
      <c r="L27" s="8" t="s">
        <v>5</v>
      </c>
      <c r="M27" s="6" t="s">
        <v>8</v>
      </c>
    </row>
    <row r="28" spans="1:13" x14ac:dyDescent="0.25">
      <c r="A28" s="22" t="s">
        <v>120</v>
      </c>
      <c r="B28" s="6"/>
      <c r="C28" s="6"/>
      <c r="D28" s="7" t="e">
        <f t="shared" si="0"/>
        <v>#DIV/0!</v>
      </c>
      <c r="G28" s="22" t="s">
        <v>120</v>
      </c>
      <c r="I28" s="22" t="s">
        <v>120</v>
      </c>
      <c r="K28" s="10" t="s">
        <v>120</v>
      </c>
      <c r="L28" s="18" t="s">
        <v>101</v>
      </c>
      <c r="M28" s="11" t="s">
        <v>121</v>
      </c>
    </row>
    <row r="29" spans="1:13" x14ac:dyDescent="0.25">
      <c r="A29" s="6" t="s">
        <v>233</v>
      </c>
      <c r="B29" s="6">
        <v>44.8</v>
      </c>
      <c r="C29" s="6">
        <v>49.39</v>
      </c>
      <c r="D29" s="7">
        <f t="shared" si="0"/>
        <v>0.10245535714285722</v>
      </c>
      <c r="G29" s="6" t="s">
        <v>233</v>
      </c>
      <c r="H29" s="6">
        <v>44.8</v>
      </c>
      <c r="I29" s="6" t="s">
        <v>233</v>
      </c>
      <c r="J29" s="6">
        <v>49.39</v>
      </c>
      <c r="K29" s="10" t="s">
        <v>37</v>
      </c>
      <c r="L29" s="8" t="s">
        <v>5</v>
      </c>
      <c r="M29" s="6" t="s">
        <v>38</v>
      </c>
    </row>
    <row r="30" spans="1:13" x14ac:dyDescent="0.25">
      <c r="A30" s="6" t="s">
        <v>234</v>
      </c>
      <c r="B30" s="6">
        <v>45.75</v>
      </c>
      <c r="C30" s="6">
        <v>48.07</v>
      </c>
      <c r="D30" s="7">
        <f t="shared" si="0"/>
        <v>5.0710382513661209E-2</v>
      </c>
      <c r="G30" s="6" t="s">
        <v>234</v>
      </c>
      <c r="H30" s="6">
        <v>45.75</v>
      </c>
      <c r="I30" s="6" t="s">
        <v>234</v>
      </c>
      <c r="J30" s="6">
        <v>48.07</v>
      </c>
      <c r="K30" s="10" t="s">
        <v>39</v>
      </c>
      <c r="L30" s="8" t="s">
        <v>5</v>
      </c>
      <c r="M30" s="6" t="s">
        <v>40</v>
      </c>
    </row>
    <row r="31" spans="1:13" x14ac:dyDescent="0.25">
      <c r="A31" s="6" t="s">
        <v>235</v>
      </c>
      <c r="B31" s="6">
        <v>53.8</v>
      </c>
      <c r="C31" s="6">
        <v>52.89</v>
      </c>
      <c r="D31" s="7">
        <f t="shared" si="0"/>
        <v>-1.6914498141263879E-2</v>
      </c>
      <c r="G31" s="6" t="s">
        <v>235</v>
      </c>
      <c r="H31" s="6">
        <v>53.8</v>
      </c>
      <c r="I31" s="6" t="s">
        <v>235</v>
      </c>
      <c r="J31" s="6">
        <v>52.89</v>
      </c>
      <c r="K31" s="10" t="s">
        <v>41</v>
      </c>
      <c r="L31" s="8" t="s">
        <v>5</v>
      </c>
      <c r="M31" s="9" t="s">
        <v>42</v>
      </c>
    </row>
    <row r="32" spans="1:13" x14ac:dyDescent="0.25">
      <c r="A32" s="6" t="s">
        <v>236</v>
      </c>
      <c r="B32" s="6">
        <v>50.15</v>
      </c>
      <c r="C32" s="6">
        <v>46.55</v>
      </c>
      <c r="D32" s="7">
        <f t="shared" si="0"/>
        <v>-7.1784646061814589E-2</v>
      </c>
      <c r="G32" s="6" t="s">
        <v>236</v>
      </c>
      <c r="H32" s="6">
        <v>50.15</v>
      </c>
      <c r="I32" s="6" t="s">
        <v>236</v>
      </c>
      <c r="J32" s="6">
        <v>46.55</v>
      </c>
      <c r="K32" s="10" t="s">
        <v>43</v>
      </c>
      <c r="L32" s="8" t="s">
        <v>5</v>
      </c>
      <c r="M32" s="9" t="s">
        <v>44</v>
      </c>
    </row>
    <row r="33" spans="1:13" x14ac:dyDescent="0.25">
      <c r="A33" s="22" t="s">
        <v>45</v>
      </c>
      <c r="B33" s="6"/>
      <c r="C33" s="6"/>
      <c r="D33" s="7" t="e">
        <f t="shared" si="0"/>
        <v>#DIV/0!</v>
      </c>
      <c r="G33" s="22" t="s">
        <v>45</v>
      </c>
      <c r="I33" s="22" t="s">
        <v>45</v>
      </c>
      <c r="K33" s="10" t="s">
        <v>45</v>
      </c>
      <c r="L33" s="8" t="s">
        <v>5</v>
      </c>
      <c r="M33" s="11" t="s">
        <v>46</v>
      </c>
    </row>
    <row r="34" spans="1:13" x14ac:dyDescent="0.25">
      <c r="A34" s="24" t="s">
        <v>238</v>
      </c>
      <c r="B34" s="6"/>
      <c r="C34" s="6"/>
      <c r="D34" s="7" t="e">
        <f t="shared" si="0"/>
        <v>#DIV/0!</v>
      </c>
      <c r="G34" s="24" t="s">
        <v>238</v>
      </c>
      <c r="I34" s="24" t="s">
        <v>238</v>
      </c>
      <c r="K34" s="10" t="s">
        <v>47</v>
      </c>
      <c r="L34" s="8" t="s">
        <v>5</v>
      </c>
      <c r="M34" s="6" t="s">
        <v>48</v>
      </c>
    </row>
    <row r="35" spans="1:13" x14ac:dyDescent="0.25">
      <c r="A35" s="6" t="s">
        <v>240</v>
      </c>
      <c r="B35" s="6">
        <v>56.61</v>
      </c>
      <c r="C35" s="6">
        <v>53.04</v>
      </c>
      <c r="D35" s="7">
        <f t="shared" si="0"/>
        <v>-6.3063063063063071E-2</v>
      </c>
      <c r="G35" s="6" t="s">
        <v>240</v>
      </c>
      <c r="H35" s="6">
        <v>56.61</v>
      </c>
      <c r="I35" s="6" t="s">
        <v>240</v>
      </c>
      <c r="J35" s="6">
        <v>53.04</v>
      </c>
      <c r="K35" s="10" t="s">
        <v>49</v>
      </c>
      <c r="L35" s="8" t="s">
        <v>5</v>
      </c>
      <c r="M35" s="6" t="s">
        <v>48</v>
      </c>
    </row>
    <row r="36" spans="1:13" x14ac:dyDescent="0.25">
      <c r="A36" s="6" t="s">
        <v>241</v>
      </c>
      <c r="B36" s="6">
        <v>46.24</v>
      </c>
      <c r="C36" s="6">
        <v>41.02</v>
      </c>
      <c r="D36" s="7">
        <f t="shared" si="0"/>
        <v>-0.11288927335640135</v>
      </c>
      <c r="G36" s="6" t="s">
        <v>241</v>
      </c>
      <c r="H36" s="6">
        <v>46.24</v>
      </c>
      <c r="I36" s="6" t="s">
        <v>241</v>
      </c>
      <c r="J36" s="6">
        <v>41.02</v>
      </c>
      <c r="K36" s="10" t="s">
        <v>50</v>
      </c>
      <c r="L36" s="8" t="s">
        <v>5</v>
      </c>
      <c r="M36" s="6" t="s">
        <v>51</v>
      </c>
    </row>
    <row r="37" spans="1:13" x14ac:dyDescent="0.25">
      <c r="A37" s="20" t="s">
        <v>122</v>
      </c>
      <c r="B37" s="6"/>
      <c r="C37" s="6">
        <v>59.16</v>
      </c>
      <c r="D37" s="7" t="e">
        <f t="shared" si="0"/>
        <v>#DIV/0!</v>
      </c>
      <c r="G37" s="20" t="s">
        <v>122</v>
      </c>
      <c r="I37" s="6" t="s">
        <v>242</v>
      </c>
      <c r="J37" s="6">
        <v>59.16</v>
      </c>
      <c r="K37" s="15" t="s">
        <v>122</v>
      </c>
      <c r="L37" s="16" t="s">
        <v>101</v>
      </c>
      <c r="M37" s="6" t="s">
        <v>123</v>
      </c>
    </row>
    <row r="38" spans="1:13" x14ac:dyDescent="0.25">
      <c r="A38" s="6" t="s">
        <v>243</v>
      </c>
      <c r="B38" s="6">
        <v>44.66</v>
      </c>
      <c r="C38" s="6">
        <v>45.8</v>
      </c>
      <c r="D38" s="7">
        <f t="shared" si="0"/>
        <v>2.5526197939991058E-2</v>
      </c>
      <c r="G38" s="6" t="s">
        <v>243</v>
      </c>
      <c r="H38" s="6">
        <v>44.66</v>
      </c>
      <c r="I38" s="6" t="s">
        <v>243</v>
      </c>
      <c r="J38" s="6">
        <v>45.8</v>
      </c>
      <c r="K38" s="10" t="s">
        <v>52</v>
      </c>
      <c r="L38" s="8" t="s">
        <v>5</v>
      </c>
      <c r="M38" s="9" t="s">
        <v>53</v>
      </c>
    </row>
    <row r="39" spans="1:13" x14ac:dyDescent="0.25">
      <c r="A39" s="6" t="s">
        <v>244</v>
      </c>
      <c r="B39" s="6">
        <v>48.9</v>
      </c>
      <c r="C39" s="6">
        <v>53.33</v>
      </c>
      <c r="D39" s="7">
        <f t="shared" si="0"/>
        <v>9.0593047034764826E-2</v>
      </c>
      <c r="G39" s="6" t="s">
        <v>244</v>
      </c>
      <c r="H39" s="6">
        <v>48.9</v>
      </c>
      <c r="I39" s="6" t="s">
        <v>244</v>
      </c>
      <c r="J39" s="6">
        <v>53.33</v>
      </c>
      <c r="K39" s="10" t="s">
        <v>56</v>
      </c>
      <c r="L39" s="8" t="s">
        <v>5</v>
      </c>
      <c r="M39" s="6" t="s">
        <v>57</v>
      </c>
    </row>
    <row r="40" spans="1:13" x14ac:dyDescent="0.25">
      <c r="A40" s="6" t="s">
        <v>245</v>
      </c>
      <c r="B40" s="6">
        <v>57.81</v>
      </c>
      <c r="C40" s="6">
        <v>53.29</v>
      </c>
      <c r="D40" s="7">
        <f t="shared" si="0"/>
        <v>-7.8187164850371957E-2</v>
      </c>
      <c r="G40" s="6" t="s">
        <v>245</v>
      </c>
      <c r="H40" s="6">
        <v>57.81</v>
      </c>
      <c r="I40" s="6" t="s">
        <v>245</v>
      </c>
      <c r="J40" s="6">
        <v>53.29</v>
      </c>
      <c r="K40" s="10" t="s">
        <v>58</v>
      </c>
      <c r="L40" s="8" t="s">
        <v>5</v>
      </c>
      <c r="M40" s="9" t="s">
        <v>59</v>
      </c>
    </row>
    <row r="41" spans="1:13" x14ac:dyDescent="0.25">
      <c r="A41" s="6" t="s">
        <v>246</v>
      </c>
      <c r="B41" s="6">
        <v>56.36</v>
      </c>
      <c r="C41" s="6">
        <v>58.68</v>
      </c>
      <c r="D41" s="7">
        <f t="shared" si="0"/>
        <v>4.1163946061036204E-2</v>
      </c>
      <c r="G41" s="6" t="s">
        <v>246</v>
      </c>
      <c r="H41" s="6">
        <v>56.36</v>
      </c>
      <c r="I41" s="6" t="s">
        <v>246</v>
      </c>
      <c r="J41" s="6">
        <v>58.68</v>
      </c>
      <c r="K41" s="10" t="s">
        <v>60</v>
      </c>
      <c r="L41" s="8" t="s">
        <v>5</v>
      </c>
      <c r="M41" s="9" t="s">
        <v>61</v>
      </c>
    </row>
    <row r="42" spans="1:13" x14ac:dyDescent="0.25">
      <c r="A42" s="17" t="s">
        <v>124</v>
      </c>
      <c r="B42" s="6"/>
      <c r="C42" s="6"/>
      <c r="D42" s="7" t="e">
        <f t="shared" si="0"/>
        <v>#DIV/0!</v>
      </c>
      <c r="G42" s="17" t="s">
        <v>124</v>
      </c>
      <c r="I42" s="17" t="s">
        <v>124</v>
      </c>
      <c r="K42" s="15" t="s">
        <v>124</v>
      </c>
      <c r="L42" s="16" t="s">
        <v>101</v>
      </c>
      <c r="M42" s="17" t="s">
        <v>124</v>
      </c>
    </row>
    <row r="43" spans="1:13" x14ac:dyDescent="0.25">
      <c r="A43" s="6" t="s">
        <v>248</v>
      </c>
      <c r="B43" s="6">
        <v>43.3</v>
      </c>
      <c r="C43" s="6">
        <v>48.48</v>
      </c>
      <c r="D43" s="7">
        <f t="shared" si="0"/>
        <v>0.11963048498845266</v>
      </c>
      <c r="G43" s="6" t="s">
        <v>248</v>
      </c>
      <c r="H43" s="6">
        <v>43.3</v>
      </c>
      <c r="I43" s="6" t="s">
        <v>248</v>
      </c>
      <c r="J43" s="6">
        <v>48.48</v>
      </c>
      <c r="K43" s="10" t="s">
        <v>62</v>
      </c>
      <c r="L43" s="8" t="s">
        <v>5</v>
      </c>
      <c r="M43" s="6" t="s">
        <v>63</v>
      </c>
    </row>
    <row r="44" spans="1:13" x14ac:dyDescent="0.25">
      <c r="A44" s="6" t="s">
        <v>249</v>
      </c>
      <c r="B44" s="6">
        <v>47.29</v>
      </c>
      <c r="C44" s="6">
        <v>47.91</v>
      </c>
      <c r="D44" s="7">
        <f t="shared" si="0"/>
        <v>1.3110594205963153E-2</v>
      </c>
      <c r="G44" s="6" t="s">
        <v>249</v>
      </c>
      <c r="H44" s="6">
        <v>47.29</v>
      </c>
      <c r="I44" s="6" t="s">
        <v>249</v>
      </c>
      <c r="J44" s="6">
        <v>47.91</v>
      </c>
      <c r="K44" s="10" t="s">
        <v>125</v>
      </c>
      <c r="L44" s="18" t="s">
        <v>101</v>
      </c>
      <c r="M44" s="6" t="s">
        <v>126</v>
      </c>
    </row>
    <row r="45" spans="1:13" x14ac:dyDescent="0.25">
      <c r="A45" s="6" t="s">
        <v>65</v>
      </c>
      <c r="B45" s="6">
        <v>46.43</v>
      </c>
      <c r="C45" s="6">
        <v>49.11</v>
      </c>
      <c r="D45" s="7">
        <f t="shared" si="0"/>
        <v>5.7721300883049748E-2</v>
      </c>
      <c r="G45" s="6" t="s">
        <v>65</v>
      </c>
      <c r="H45" s="6">
        <v>46.43</v>
      </c>
      <c r="I45" s="6" t="s">
        <v>65</v>
      </c>
      <c r="J45" s="6">
        <v>49.11</v>
      </c>
      <c r="K45" s="10" t="s">
        <v>64</v>
      </c>
      <c r="L45" s="8" t="s">
        <v>5</v>
      </c>
      <c r="M45" s="6" t="s">
        <v>65</v>
      </c>
    </row>
    <row r="46" spans="1:13" x14ac:dyDescent="0.25">
      <c r="A46" s="6" t="s">
        <v>251</v>
      </c>
      <c r="B46" s="6">
        <v>60.97</v>
      </c>
      <c r="C46" s="6">
        <v>55.94</v>
      </c>
      <c r="D46" s="7">
        <f t="shared" si="0"/>
        <v>-8.2499589962276548E-2</v>
      </c>
      <c r="G46" s="6" t="s">
        <v>251</v>
      </c>
      <c r="H46" s="6">
        <v>60.97</v>
      </c>
      <c r="I46" s="6" t="s">
        <v>251</v>
      </c>
      <c r="J46" s="6">
        <v>55.94</v>
      </c>
      <c r="K46" s="10" t="s">
        <v>66</v>
      </c>
      <c r="L46" s="8" t="s">
        <v>5</v>
      </c>
      <c r="M46" s="6" t="s">
        <v>251</v>
      </c>
    </row>
    <row r="47" spans="1:13" x14ac:dyDescent="0.25">
      <c r="A47" s="6" t="s">
        <v>252</v>
      </c>
      <c r="B47" s="6">
        <v>48.65</v>
      </c>
      <c r="C47" s="6">
        <v>39.479999999999997</v>
      </c>
      <c r="D47" s="7">
        <f t="shared" si="0"/>
        <v>-0.18848920863309357</v>
      </c>
      <c r="G47" s="6" t="s">
        <v>252</v>
      </c>
      <c r="H47" s="6">
        <v>48.65</v>
      </c>
      <c r="I47" s="6" t="s">
        <v>252</v>
      </c>
      <c r="J47" s="6">
        <v>39.479999999999997</v>
      </c>
      <c r="K47" s="10" t="s">
        <v>68</v>
      </c>
      <c r="L47" s="8" t="s">
        <v>5</v>
      </c>
      <c r="M47" s="9" t="s">
        <v>69</v>
      </c>
    </row>
    <row r="48" spans="1:13" x14ac:dyDescent="0.25">
      <c r="A48" s="6" t="s">
        <v>253</v>
      </c>
      <c r="B48" s="6">
        <v>51.56</v>
      </c>
      <c r="C48" s="6">
        <v>47.62</v>
      </c>
      <c r="D48" s="7">
        <f t="shared" si="0"/>
        <v>-7.6415826221877509E-2</v>
      </c>
      <c r="G48" s="6" t="s">
        <v>253</v>
      </c>
      <c r="H48" s="6">
        <v>51.56</v>
      </c>
      <c r="I48" s="6" t="s">
        <v>253</v>
      </c>
      <c r="J48" s="6">
        <v>47.62</v>
      </c>
      <c r="K48" s="10" t="s">
        <v>70</v>
      </c>
      <c r="L48" s="8" t="s">
        <v>5</v>
      </c>
      <c r="M48" s="9" t="s">
        <v>71</v>
      </c>
    </row>
    <row r="49" spans="1:13" x14ac:dyDescent="0.25">
      <c r="A49" s="6" t="s">
        <v>73</v>
      </c>
      <c r="B49" s="6">
        <v>48.14</v>
      </c>
      <c r="C49" s="6">
        <v>47.05</v>
      </c>
      <c r="D49" s="7">
        <f t="shared" si="0"/>
        <v>-2.2642293311175808E-2</v>
      </c>
      <c r="G49" s="6" t="s">
        <v>73</v>
      </c>
      <c r="H49" s="6">
        <v>48.14</v>
      </c>
      <c r="I49" s="6" t="s">
        <v>73</v>
      </c>
      <c r="J49" s="6">
        <v>47.05</v>
      </c>
      <c r="K49" s="10" t="s">
        <v>72</v>
      </c>
      <c r="L49" s="8" t="s">
        <v>5</v>
      </c>
      <c r="M49" s="6" t="s">
        <v>73</v>
      </c>
    </row>
    <row r="50" spans="1:13" x14ac:dyDescent="0.25">
      <c r="A50" s="24" t="s">
        <v>254</v>
      </c>
      <c r="B50" s="6"/>
      <c r="C50" s="6"/>
      <c r="D50" s="7" t="e">
        <f t="shared" si="0"/>
        <v>#DIV/0!</v>
      </c>
      <c r="G50" s="24" t="s">
        <v>254</v>
      </c>
      <c r="I50" s="24" t="s">
        <v>254</v>
      </c>
      <c r="K50" s="10" t="s">
        <v>54</v>
      </c>
      <c r="L50" s="8" t="s">
        <v>5</v>
      </c>
      <c r="M50" s="9" t="s">
        <v>55</v>
      </c>
    </row>
    <row r="51" spans="1:13" x14ac:dyDescent="0.25">
      <c r="A51" s="6" t="s">
        <v>255</v>
      </c>
      <c r="B51" s="6">
        <v>52.92</v>
      </c>
      <c r="C51" s="6">
        <v>52.91</v>
      </c>
      <c r="D51" s="7">
        <f t="shared" si="0"/>
        <v>-1.8896447467885705E-4</v>
      </c>
      <c r="G51" s="6" t="s">
        <v>255</v>
      </c>
      <c r="H51" s="6">
        <v>52.92</v>
      </c>
      <c r="I51" s="6" t="s">
        <v>255</v>
      </c>
      <c r="J51" s="6">
        <v>52.91</v>
      </c>
      <c r="K51" s="10" t="s">
        <v>74</v>
      </c>
      <c r="L51" s="8" t="s">
        <v>5</v>
      </c>
      <c r="M51" s="9" t="s">
        <v>55</v>
      </c>
    </row>
    <row r="52" spans="1:13" x14ac:dyDescent="0.25">
      <c r="A52" s="6" t="s">
        <v>256</v>
      </c>
      <c r="B52" s="6">
        <v>49.02</v>
      </c>
      <c r="C52" s="6">
        <v>50.51</v>
      </c>
      <c r="D52" s="7">
        <f t="shared" si="0"/>
        <v>3.0395756833945221E-2</v>
      </c>
      <c r="G52" s="6" t="s">
        <v>256</v>
      </c>
      <c r="H52" s="6">
        <v>49.02</v>
      </c>
      <c r="I52" s="6" t="s">
        <v>256</v>
      </c>
      <c r="J52" s="6">
        <v>50.51</v>
      </c>
      <c r="K52" s="15" t="s">
        <v>127</v>
      </c>
      <c r="L52" s="16" t="s">
        <v>101</v>
      </c>
      <c r="M52" s="6" t="s">
        <v>128</v>
      </c>
    </row>
    <row r="53" spans="1:13" x14ac:dyDescent="0.25">
      <c r="A53" s="6" t="s">
        <v>257</v>
      </c>
      <c r="B53" s="6">
        <v>60.15</v>
      </c>
      <c r="C53" s="6">
        <v>59.15</v>
      </c>
      <c r="D53" s="7">
        <f t="shared" si="0"/>
        <v>-1.6625103906899419E-2</v>
      </c>
      <c r="G53" s="6" t="s">
        <v>257</v>
      </c>
      <c r="H53" s="6">
        <v>60.15</v>
      </c>
      <c r="I53" s="6" t="s">
        <v>257</v>
      </c>
      <c r="J53" s="6">
        <v>59.15</v>
      </c>
      <c r="K53" s="10" t="s">
        <v>75</v>
      </c>
      <c r="L53" s="8" t="s">
        <v>5</v>
      </c>
      <c r="M53" s="6" t="s">
        <v>76</v>
      </c>
    </row>
    <row r="54" spans="1:13" x14ac:dyDescent="0.25">
      <c r="A54" s="6" t="s">
        <v>258</v>
      </c>
      <c r="B54" s="6">
        <v>50.4</v>
      </c>
      <c r="C54" s="6">
        <v>52.54</v>
      </c>
      <c r="D54" s="7">
        <f t="shared" si="0"/>
        <v>4.2460317460317476E-2</v>
      </c>
      <c r="G54" s="6" t="s">
        <v>258</v>
      </c>
      <c r="H54" s="6">
        <v>50.4</v>
      </c>
      <c r="I54" s="6" t="s">
        <v>258</v>
      </c>
      <c r="J54" s="6">
        <v>52.54</v>
      </c>
      <c r="K54" s="10" t="s">
        <v>77</v>
      </c>
      <c r="L54" s="8" t="s">
        <v>5</v>
      </c>
      <c r="M54" s="6" t="s">
        <v>78</v>
      </c>
    </row>
    <row r="55" spans="1:13" x14ac:dyDescent="0.25">
      <c r="A55" s="6" t="s">
        <v>259</v>
      </c>
      <c r="B55" s="6">
        <v>61.63</v>
      </c>
      <c r="C55" s="6">
        <v>54.32</v>
      </c>
      <c r="D55" s="7">
        <f t="shared" si="0"/>
        <v>-0.11861106603926662</v>
      </c>
      <c r="G55" s="6" t="s">
        <v>259</v>
      </c>
      <c r="H55" s="6">
        <v>61.63</v>
      </c>
      <c r="I55" s="6" t="s">
        <v>259</v>
      </c>
      <c r="J55" s="6">
        <v>54.32</v>
      </c>
      <c r="K55" s="10" t="s">
        <v>79</v>
      </c>
      <c r="L55" s="8" t="s">
        <v>5</v>
      </c>
      <c r="M55" s="6" t="s">
        <v>80</v>
      </c>
    </row>
    <row r="56" spans="1:13" x14ac:dyDescent="0.25">
      <c r="A56" s="25" t="s">
        <v>260</v>
      </c>
      <c r="B56" s="6"/>
      <c r="C56" s="6"/>
      <c r="D56" s="7" t="e">
        <f t="shared" si="0"/>
        <v>#DIV/0!</v>
      </c>
      <c r="G56" s="25" t="s">
        <v>260</v>
      </c>
      <c r="I56" s="25" t="s">
        <v>260</v>
      </c>
      <c r="K56" s="15" t="s">
        <v>115</v>
      </c>
      <c r="L56" s="16" t="s">
        <v>101</v>
      </c>
      <c r="M56" s="6" t="s">
        <v>80</v>
      </c>
    </row>
    <row r="57" spans="1:13" x14ac:dyDescent="0.25">
      <c r="A57" s="6" t="s">
        <v>261</v>
      </c>
      <c r="B57" s="6">
        <v>53.49</v>
      </c>
      <c r="C57" s="6">
        <v>52.53</v>
      </c>
      <c r="D57" s="7">
        <f t="shared" si="0"/>
        <v>-1.7947279865395415E-2</v>
      </c>
      <c r="G57" s="6" t="s">
        <v>261</v>
      </c>
      <c r="H57" s="6">
        <v>53.49</v>
      </c>
      <c r="I57" s="6" t="s">
        <v>261</v>
      </c>
      <c r="J57" s="6">
        <v>52.53</v>
      </c>
      <c r="K57" s="15" t="s">
        <v>129</v>
      </c>
      <c r="L57" s="16" t="s">
        <v>101</v>
      </c>
      <c r="M57" s="6" t="s">
        <v>130</v>
      </c>
    </row>
    <row r="58" spans="1:13" x14ac:dyDescent="0.25">
      <c r="A58" s="6" t="s">
        <v>262</v>
      </c>
      <c r="B58" s="6">
        <v>44.94</v>
      </c>
      <c r="C58" s="6">
        <v>49.43</v>
      </c>
      <c r="D58" s="7">
        <f t="shared" si="0"/>
        <v>9.9910992434356971E-2</v>
      </c>
      <c r="G58" s="6" t="s">
        <v>262</v>
      </c>
      <c r="H58" s="6">
        <v>44.94</v>
      </c>
      <c r="I58" s="6" t="s">
        <v>262</v>
      </c>
      <c r="J58" s="6">
        <v>49.43</v>
      </c>
      <c r="K58" s="10" t="s">
        <v>81</v>
      </c>
      <c r="L58" s="8" t="s">
        <v>5</v>
      </c>
      <c r="M58" s="6" t="s">
        <v>82</v>
      </c>
    </row>
    <row r="59" spans="1:13" x14ac:dyDescent="0.25">
      <c r="A59" s="22" t="s">
        <v>83</v>
      </c>
      <c r="B59" s="6"/>
      <c r="C59" s="6"/>
      <c r="D59" s="7" t="e">
        <f t="shared" si="0"/>
        <v>#DIV/0!</v>
      </c>
      <c r="G59" s="22" t="s">
        <v>83</v>
      </c>
      <c r="I59" s="22" t="s">
        <v>83</v>
      </c>
      <c r="K59" s="10" t="s">
        <v>83</v>
      </c>
      <c r="L59" s="8" t="s">
        <v>5</v>
      </c>
      <c r="M59" s="11" t="s">
        <v>84</v>
      </c>
    </row>
    <row r="60" spans="1:13" x14ac:dyDescent="0.25">
      <c r="A60" s="6" t="s">
        <v>67</v>
      </c>
      <c r="B60" s="6">
        <v>58.04</v>
      </c>
      <c r="C60" s="6"/>
      <c r="D60" s="7">
        <f t="shared" si="0"/>
        <v>-1</v>
      </c>
      <c r="G60" s="6" t="s">
        <v>67</v>
      </c>
      <c r="H60" s="6">
        <v>58.04</v>
      </c>
      <c r="I60" s="22" t="s">
        <v>85</v>
      </c>
      <c r="K60" s="10" t="s">
        <v>85</v>
      </c>
      <c r="L60" s="8" t="s">
        <v>5</v>
      </c>
      <c r="M60" s="6" t="s">
        <v>67</v>
      </c>
    </row>
    <row r="61" spans="1:13" x14ac:dyDescent="0.25">
      <c r="A61" s="6" t="s">
        <v>265</v>
      </c>
      <c r="B61" s="6">
        <v>61.86</v>
      </c>
      <c r="C61" s="6">
        <v>54.81</v>
      </c>
      <c r="D61" s="7">
        <f t="shared" si="0"/>
        <v>-0.11396702230843836</v>
      </c>
      <c r="G61" s="6" t="s">
        <v>265</v>
      </c>
      <c r="H61" s="6">
        <v>61.86</v>
      </c>
      <c r="I61" s="6" t="s">
        <v>265</v>
      </c>
      <c r="J61" s="6">
        <v>54.81</v>
      </c>
      <c r="K61" s="10" t="s">
        <v>86</v>
      </c>
      <c r="L61" s="8" t="s">
        <v>5</v>
      </c>
      <c r="M61" s="9" t="s">
        <v>87</v>
      </c>
    </row>
    <row r="62" spans="1:13" x14ac:dyDescent="0.25">
      <c r="A62" s="6" t="s">
        <v>89</v>
      </c>
      <c r="B62" s="6">
        <v>60.05</v>
      </c>
      <c r="C62" s="6">
        <v>57.54</v>
      </c>
      <c r="D62" s="7">
        <f t="shared" si="0"/>
        <v>-4.1798501248959168E-2</v>
      </c>
      <c r="G62" s="6" t="s">
        <v>89</v>
      </c>
      <c r="H62" s="6">
        <v>60.05</v>
      </c>
      <c r="I62" s="6" t="s">
        <v>89</v>
      </c>
      <c r="J62" s="6">
        <v>57.54</v>
      </c>
      <c r="K62" s="10" t="s">
        <v>88</v>
      </c>
      <c r="L62" s="8" t="s">
        <v>5</v>
      </c>
      <c r="M62" s="6" t="s">
        <v>89</v>
      </c>
    </row>
    <row r="63" spans="1:13" x14ac:dyDescent="0.25">
      <c r="A63" s="6" t="s">
        <v>266</v>
      </c>
      <c r="B63" s="6">
        <v>56.74</v>
      </c>
      <c r="C63" s="6">
        <v>60.46</v>
      </c>
      <c r="D63" s="7">
        <f t="shared" si="0"/>
        <v>6.5562213605921724E-2</v>
      </c>
      <c r="G63" s="6" t="s">
        <v>266</v>
      </c>
      <c r="H63" s="6">
        <v>56.74</v>
      </c>
      <c r="I63" s="6" t="s">
        <v>266</v>
      </c>
      <c r="J63" s="6">
        <v>60.46</v>
      </c>
      <c r="K63" s="15" t="s">
        <v>131</v>
      </c>
      <c r="L63" s="16" t="s">
        <v>101</v>
      </c>
      <c r="M63" s="6" t="s">
        <v>132</v>
      </c>
    </row>
    <row r="64" spans="1:13" x14ac:dyDescent="0.25">
      <c r="A64" s="6" t="s">
        <v>267</v>
      </c>
      <c r="B64" s="6">
        <v>50.72</v>
      </c>
      <c r="C64" s="6">
        <v>46.97</v>
      </c>
      <c r="D64" s="7">
        <f t="shared" si="0"/>
        <v>-7.393533123028391E-2</v>
      </c>
      <c r="G64" s="6" t="s">
        <v>267</v>
      </c>
      <c r="H64" s="6">
        <v>50.72</v>
      </c>
      <c r="I64" s="6" t="s">
        <v>267</v>
      </c>
      <c r="J64" s="6">
        <v>46.97</v>
      </c>
      <c r="K64" s="15" t="s">
        <v>133</v>
      </c>
      <c r="L64" s="16" t="s">
        <v>101</v>
      </c>
      <c r="M64" s="6" t="s">
        <v>134</v>
      </c>
    </row>
    <row r="65" spans="1:13" x14ac:dyDescent="0.25">
      <c r="A65" s="22" t="s">
        <v>90</v>
      </c>
      <c r="B65" s="6"/>
      <c r="C65" s="6"/>
      <c r="D65" s="7" t="e">
        <f t="shared" si="0"/>
        <v>#DIV/0!</v>
      </c>
      <c r="G65" s="22" t="s">
        <v>90</v>
      </c>
      <c r="I65" s="22" t="s">
        <v>90</v>
      </c>
      <c r="K65" s="10" t="s">
        <v>90</v>
      </c>
      <c r="L65" s="8" t="s">
        <v>5</v>
      </c>
      <c r="M65" s="11" t="s">
        <v>91</v>
      </c>
    </row>
    <row r="66" spans="1:13" x14ac:dyDescent="0.25">
      <c r="A66" s="6" t="s">
        <v>269</v>
      </c>
      <c r="B66" s="6">
        <v>46.41</v>
      </c>
      <c r="C66" s="6">
        <v>37.770000000000003</v>
      </c>
      <c r="D66" s="7">
        <f t="shared" si="0"/>
        <v>-0.18616677440206839</v>
      </c>
      <c r="G66" s="6" t="s">
        <v>269</v>
      </c>
      <c r="H66" s="6">
        <v>46.41</v>
      </c>
      <c r="I66" s="6" t="s">
        <v>269</v>
      </c>
      <c r="J66" s="6">
        <v>37.770000000000003</v>
      </c>
      <c r="K66" s="10" t="s">
        <v>92</v>
      </c>
      <c r="L66" s="8" t="s">
        <v>5</v>
      </c>
      <c r="M66" s="9" t="s">
        <v>93</v>
      </c>
    </row>
    <row r="67" spans="1:13" x14ac:dyDescent="0.25">
      <c r="A67" s="6" t="s">
        <v>270</v>
      </c>
      <c r="B67" s="6">
        <v>51.93</v>
      </c>
      <c r="C67" s="6">
        <v>50.85</v>
      </c>
      <c r="D67" s="7">
        <f t="shared" si="0"/>
        <v>-2.0797227036395114E-2</v>
      </c>
      <c r="G67" s="6" t="s">
        <v>270</v>
      </c>
      <c r="H67" s="6">
        <v>51.93</v>
      </c>
      <c r="I67" s="6" t="s">
        <v>270</v>
      </c>
      <c r="J67" s="6">
        <v>50.85</v>
      </c>
      <c r="K67" s="10" t="s">
        <v>94</v>
      </c>
      <c r="L67" s="8" t="s">
        <v>5</v>
      </c>
      <c r="M67" s="9" t="s">
        <v>95</v>
      </c>
    </row>
    <row r="68" spans="1:13" x14ac:dyDescent="0.25">
      <c r="A68" s="6" t="s">
        <v>97</v>
      </c>
      <c r="B68" s="6">
        <v>54.28</v>
      </c>
      <c r="C68" s="6">
        <v>52.56</v>
      </c>
      <c r="D68" s="7">
        <f t="shared" ref="D68:D70" si="1">(C68-B68)/B68</f>
        <v>-3.1687546057479712E-2</v>
      </c>
      <c r="G68" s="6" t="s">
        <v>97</v>
      </c>
      <c r="H68" s="6">
        <v>54.28</v>
      </c>
      <c r="I68" s="6" t="s">
        <v>97</v>
      </c>
      <c r="J68" s="6">
        <v>52.56</v>
      </c>
      <c r="K68" s="10" t="s">
        <v>96</v>
      </c>
      <c r="L68" s="13" t="s">
        <v>5</v>
      </c>
      <c r="M68" s="6" t="s">
        <v>97</v>
      </c>
    </row>
    <row r="69" spans="1:13" x14ac:dyDescent="0.25">
      <c r="A69" s="6" t="s">
        <v>271</v>
      </c>
      <c r="B69" s="6">
        <v>49.75</v>
      </c>
      <c r="C69" s="6">
        <v>45.71</v>
      </c>
      <c r="D69" s="7">
        <f t="shared" si="1"/>
        <v>-8.1206030150753755E-2</v>
      </c>
      <c r="G69" s="6" t="s">
        <v>271</v>
      </c>
      <c r="H69" s="6">
        <v>49.75</v>
      </c>
      <c r="I69" s="6" t="s">
        <v>271</v>
      </c>
      <c r="J69" s="6">
        <v>45.71</v>
      </c>
      <c r="K69" s="14" t="s">
        <v>98</v>
      </c>
      <c r="L69" s="13" t="s">
        <v>5</v>
      </c>
      <c r="M69" s="6" t="s">
        <v>99</v>
      </c>
    </row>
    <row r="70" spans="1:13" x14ac:dyDescent="0.25">
      <c r="A70" s="10" t="s">
        <v>36</v>
      </c>
      <c r="D70" s="7" t="e">
        <f t="shared" si="1"/>
        <v>#DIV/0!</v>
      </c>
      <c r="K70" s="10" t="s">
        <v>36</v>
      </c>
      <c r="L70" s="8" t="s">
        <v>5</v>
      </c>
      <c r="M70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1"/>
  <sheetViews>
    <sheetView topLeftCell="A7" zoomScale="60" zoomScaleNormal="60" workbookViewId="0">
      <selection activeCell="E1" sqref="A1:E51"/>
    </sheetView>
  </sheetViews>
  <sheetFormatPr defaultRowHeight="15" x14ac:dyDescent="0.25"/>
  <cols>
    <col min="1" max="1" width="14.42578125" style="19" customWidth="1"/>
    <col min="2" max="2" width="8.140625" style="19" customWidth="1"/>
    <col min="3" max="3" width="25" style="19" customWidth="1"/>
    <col min="4" max="4" width="29.140625" style="19" customWidth="1"/>
    <col min="5" max="5" width="19.140625" style="19" customWidth="1"/>
    <col min="6" max="10" width="9.140625" style="19"/>
    <col min="11" max="11" width="21.28515625" style="19" customWidth="1"/>
    <col min="12" max="12" width="25" style="19" customWidth="1"/>
    <col min="13" max="13" width="19.140625" style="19" customWidth="1"/>
    <col min="14" max="16384" width="9.140625" style="19"/>
  </cols>
  <sheetData>
    <row r="1" spans="1:13" ht="58.5" customHeight="1" x14ac:dyDescent="0.3">
      <c r="A1" s="43" t="s">
        <v>138</v>
      </c>
      <c r="B1" s="43" t="s">
        <v>139</v>
      </c>
      <c r="C1" s="43" t="s">
        <v>273</v>
      </c>
      <c r="D1" s="43" t="s">
        <v>274</v>
      </c>
      <c r="E1" s="43" t="s">
        <v>275</v>
      </c>
      <c r="K1" s="41" t="s">
        <v>138</v>
      </c>
      <c r="L1" s="42" t="s">
        <v>273</v>
      </c>
      <c r="M1" s="41" t="s">
        <v>275</v>
      </c>
    </row>
    <row r="2" spans="1:13" ht="18.75" x14ac:dyDescent="0.25">
      <c r="A2" s="57" t="s">
        <v>4</v>
      </c>
      <c r="B2" s="58" t="s">
        <v>141</v>
      </c>
      <c r="C2" s="59">
        <v>0.55159999999999998</v>
      </c>
      <c r="D2" s="60">
        <v>6.0732414793328457E-2</v>
      </c>
      <c r="E2" s="61">
        <v>3.0301642558935499E-2</v>
      </c>
      <c r="K2" s="26" t="s">
        <v>179</v>
      </c>
      <c r="L2" s="35">
        <v>0.45799999999999996</v>
      </c>
      <c r="M2" s="38">
        <v>1.7355510481572092E-2</v>
      </c>
    </row>
    <row r="3" spans="1:13" ht="18.75" x14ac:dyDescent="0.25">
      <c r="A3" s="62" t="s">
        <v>143</v>
      </c>
      <c r="B3" s="63" t="s">
        <v>144</v>
      </c>
      <c r="C3" s="64">
        <v>0.43670000000000003</v>
      </c>
      <c r="D3" s="65" t="s">
        <v>207</v>
      </c>
      <c r="E3" s="66">
        <v>1.8314100382596499E-2</v>
      </c>
      <c r="K3" s="26" t="s">
        <v>68</v>
      </c>
      <c r="L3" s="30">
        <v>0.39479999999999998</v>
      </c>
      <c r="M3" s="38">
        <v>1.7387841263114937E-2</v>
      </c>
    </row>
    <row r="4" spans="1:13" ht="18.75" x14ac:dyDescent="0.25">
      <c r="A4" s="49" t="s">
        <v>9</v>
      </c>
      <c r="B4" s="50" t="s">
        <v>145</v>
      </c>
      <c r="C4" s="47">
        <v>0.49520000000000003</v>
      </c>
      <c r="D4" s="47">
        <v>2.2011308562197022E-2</v>
      </c>
      <c r="E4" s="48">
        <v>5.6406756410895334E-2</v>
      </c>
      <c r="K4" s="26" t="s">
        <v>205</v>
      </c>
      <c r="L4" s="30">
        <v>0.45710000000000001</v>
      </c>
      <c r="M4" s="38">
        <v>1.8037426466679898E-2</v>
      </c>
    </row>
    <row r="5" spans="1:13" ht="18.75" customHeight="1" x14ac:dyDescent="0.25">
      <c r="A5" s="67" t="s">
        <v>146</v>
      </c>
      <c r="B5" s="68" t="s">
        <v>147</v>
      </c>
      <c r="C5" s="69">
        <v>0.54069999999999996</v>
      </c>
      <c r="D5" s="64">
        <v>-7.1758831144812185E-2</v>
      </c>
      <c r="E5" s="70">
        <v>3.750795186034972E-2</v>
      </c>
      <c r="K5" s="29" t="s">
        <v>143</v>
      </c>
      <c r="L5" s="30">
        <v>0.43670000000000003</v>
      </c>
      <c r="M5" s="31">
        <v>1.8314100382596499E-2</v>
      </c>
    </row>
    <row r="6" spans="1:13" ht="18.75" x14ac:dyDescent="0.25">
      <c r="A6" s="44" t="s">
        <v>13</v>
      </c>
      <c r="B6" s="53" t="s">
        <v>148</v>
      </c>
      <c r="C6" s="47">
        <v>0.51829999999999998</v>
      </c>
      <c r="D6" s="47">
        <v>3.2027783137179355E-2</v>
      </c>
      <c r="E6" s="54">
        <v>7.3763925990444498E-2</v>
      </c>
      <c r="K6" s="26" t="s">
        <v>194</v>
      </c>
      <c r="L6" s="32">
        <v>0.49430000000000002</v>
      </c>
      <c r="M6" s="31">
        <v>2.0045331662256343E-2</v>
      </c>
    </row>
    <row r="7" spans="1:13" ht="18.75" x14ac:dyDescent="0.25">
      <c r="A7" s="67" t="s">
        <v>15</v>
      </c>
      <c r="B7" s="68" t="s">
        <v>151</v>
      </c>
      <c r="C7" s="71">
        <v>0.53439999999999999</v>
      </c>
      <c r="D7" s="65" t="s">
        <v>207</v>
      </c>
      <c r="E7" s="72">
        <v>0.17014870052996692</v>
      </c>
      <c r="K7" s="39" t="s">
        <v>77</v>
      </c>
      <c r="L7" s="32">
        <v>0.52539999999999998</v>
      </c>
      <c r="M7" s="31">
        <v>2.0270199291977334E-2</v>
      </c>
    </row>
    <row r="8" spans="1:13" ht="18.75" customHeight="1" x14ac:dyDescent="0.25">
      <c r="A8" s="44" t="s">
        <v>17</v>
      </c>
      <c r="B8" s="45" t="s">
        <v>155</v>
      </c>
      <c r="C8" s="47">
        <v>0.51600000000000001</v>
      </c>
      <c r="D8" s="51">
        <v>-9.7674418604651161E-2</v>
      </c>
      <c r="E8" s="48">
        <v>2.2013749150121213E-2</v>
      </c>
      <c r="K8" s="40" t="s">
        <v>171</v>
      </c>
      <c r="L8" s="35">
        <v>0.46549999999999997</v>
      </c>
      <c r="M8" s="31">
        <v>2.1274932718786329E-2</v>
      </c>
    </row>
    <row r="9" spans="1:13" ht="18.75" customHeight="1" x14ac:dyDescent="0.25">
      <c r="A9" s="67" t="s">
        <v>19</v>
      </c>
      <c r="B9" s="68" t="s">
        <v>157</v>
      </c>
      <c r="C9" s="71">
        <v>0.49700000000000005</v>
      </c>
      <c r="D9" s="65" t="s">
        <v>207</v>
      </c>
      <c r="E9" s="72">
        <v>8.1787723077709665E-2</v>
      </c>
      <c r="K9" s="36" t="s">
        <v>27</v>
      </c>
      <c r="L9" s="32">
        <v>0.47710000000000002</v>
      </c>
      <c r="M9" s="28">
        <v>2.1378874013000405E-2</v>
      </c>
    </row>
    <row r="10" spans="1:13" ht="18.75" x14ac:dyDescent="0.25">
      <c r="A10" s="44" t="s">
        <v>158</v>
      </c>
      <c r="B10" s="45" t="s">
        <v>159</v>
      </c>
      <c r="C10" s="47">
        <v>0.49369999999999997</v>
      </c>
      <c r="D10" s="47">
        <v>3.4433866720680717E-2</v>
      </c>
      <c r="E10" s="48">
        <v>5.7352993737316782E-2</v>
      </c>
      <c r="K10" s="26" t="s">
        <v>92</v>
      </c>
      <c r="L10" s="30">
        <v>0.37770000000000004</v>
      </c>
      <c r="M10" s="28">
        <v>2.144611799122173E-2</v>
      </c>
    </row>
    <row r="11" spans="1:13" ht="18.75" x14ac:dyDescent="0.25">
      <c r="A11" s="62" t="s">
        <v>160</v>
      </c>
      <c r="B11" s="63" t="s">
        <v>152</v>
      </c>
      <c r="C11" s="69">
        <v>0.54780000000000006</v>
      </c>
      <c r="D11" s="71">
        <v>5.5677254472435135E-2</v>
      </c>
      <c r="E11" s="70">
        <v>2.5382323909685242E-2</v>
      </c>
      <c r="K11" s="26" t="s">
        <v>17</v>
      </c>
      <c r="L11" s="32">
        <v>0.51600000000000001</v>
      </c>
      <c r="M11" s="28">
        <v>2.2013749150121213E-2</v>
      </c>
    </row>
    <row r="12" spans="1:13" ht="18.75" x14ac:dyDescent="0.25">
      <c r="A12" s="44" t="s">
        <v>161</v>
      </c>
      <c r="B12" s="53" t="s">
        <v>159</v>
      </c>
      <c r="C12" s="51">
        <v>0.46439999999999998</v>
      </c>
      <c r="D12" s="47">
        <v>5.8785529715762376E-2</v>
      </c>
      <c r="E12" s="48">
        <v>3.6036424492479839E-2</v>
      </c>
      <c r="K12" s="26" t="s">
        <v>39</v>
      </c>
      <c r="L12" s="32">
        <v>0.48070000000000002</v>
      </c>
      <c r="M12" s="28">
        <v>2.3389412204283103E-2</v>
      </c>
    </row>
    <row r="13" spans="1:13" ht="18.75" x14ac:dyDescent="0.25">
      <c r="A13" s="73" t="s">
        <v>27</v>
      </c>
      <c r="B13" s="65" t="s">
        <v>144</v>
      </c>
      <c r="C13" s="71">
        <v>0.47710000000000002</v>
      </c>
      <c r="D13" s="64">
        <v>-7.2940683294906841E-2</v>
      </c>
      <c r="E13" s="70">
        <v>2.1378874013000405E-2</v>
      </c>
      <c r="K13" s="26" t="s">
        <v>191</v>
      </c>
      <c r="L13" s="32">
        <v>0.52910000000000001</v>
      </c>
      <c r="M13" s="28">
        <v>2.3556799439298018E-2</v>
      </c>
    </row>
    <row r="14" spans="1:13" ht="18.75" x14ac:dyDescent="0.25">
      <c r="A14" s="44" t="s">
        <v>29</v>
      </c>
      <c r="B14" s="53" t="s">
        <v>152</v>
      </c>
      <c r="C14" s="46">
        <v>0.57030000000000003</v>
      </c>
      <c r="D14" s="47">
        <v>4.7343503419252871E-2</v>
      </c>
      <c r="E14" s="48">
        <v>6.743837541334044E-2</v>
      </c>
      <c r="K14" s="26" t="s">
        <v>168</v>
      </c>
      <c r="L14" s="32">
        <v>0.49390000000000001</v>
      </c>
      <c r="M14" s="28">
        <v>2.4130899520718917E-2</v>
      </c>
    </row>
    <row r="15" spans="1:13" ht="18.75" x14ac:dyDescent="0.25">
      <c r="A15" s="67" t="s">
        <v>163</v>
      </c>
      <c r="B15" s="68" t="s">
        <v>164</v>
      </c>
      <c r="C15" s="65" t="s">
        <v>276</v>
      </c>
      <c r="D15" s="65" t="s">
        <v>207</v>
      </c>
      <c r="E15" s="70">
        <v>4.444615979740902E-2</v>
      </c>
      <c r="K15" s="26" t="s">
        <v>184</v>
      </c>
      <c r="L15" s="32">
        <v>0.48479999999999995</v>
      </c>
      <c r="M15" s="28">
        <v>2.4135734987109671E-2</v>
      </c>
    </row>
    <row r="16" spans="1:13" ht="18.75" x14ac:dyDescent="0.25">
      <c r="A16" s="44" t="s">
        <v>165</v>
      </c>
      <c r="B16" s="53" t="s">
        <v>147</v>
      </c>
      <c r="C16" s="45" t="s">
        <v>276</v>
      </c>
      <c r="D16" s="45" t="s">
        <v>207</v>
      </c>
      <c r="E16" s="52">
        <v>1.8035252951371858E-2</v>
      </c>
      <c r="K16" s="26" t="s">
        <v>41</v>
      </c>
      <c r="L16" s="32">
        <v>0.52890000000000004</v>
      </c>
      <c r="M16" s="28">
        <v>2.4229975352151309E-2</v>
      </c>
    </row>
    <row r="17" spans="1:13" ht="18.75" x14ac:dyDescent="0.25">
      <c r="A17" s="67" t="s">
        <v>35</v>
      </c>
      <c r="B17" s="68" t="s">
        <v>147</v>
      </c>
      <c r="C17" s="65" t="s">
        <v>276</v>
      </c>
      <c r="D17" s="65" t="s">
        <v>207</v>
      </c>
      <c r="E17" s="66">
        <v>1.4963309310353293E-2</v>
      </c>
      <c r="K17" s="26" t="s">
        <v>50</v>
      </c>
      <c r="L17" s="30">
        <v>0.41020000000000001</v>
      </c>
      <c r="M17" s="28">
        <v>2.4318932633206815E-2</v>
      </c>
    </row>
    <row r="18" spans="1:13" ht="18.75" customHeight="1" x14ac:dyDescent="0.25">
      <c r="A18" s="55" t="s">
        <v>167</v>
      </c>
      <c r="B18" s="53" t="s">
        <v>162</v>
      </c>
      <c r="C18" s="45" t="s">
        <v>276</v>
      </c>
      <c r="D18" s="45" t="s">
        <v>207</v>
      </c>
      <c r="E18" s="48">
        <v>2.3509648434852488E-2</v>
      </c>
      <c r="K18" s="29" t="s">
        <v>160</v>
      </c>
      <c r="L18" s="27">
        <v>0.54780000000000006</v>
      </c>
      <c r="M18" s="28">
        <v>2.5382323909685242E-2</v>
      </c>
    </row>
    <row r="19" spans="1:13" ht="18.75" x14ac:dyDescent="0.25">
      <c r="A19" s="67" t="s">
        <v>168</v>
      </c>
      <c r="B19" s="68" t="s">
        <v>147</v>
      </c>
      <c r="C19" s="71">
        <v>0.49390000000000001</v>
      </c>
      <c r="D19" s="65" t="s">
        <v>207</v>
      </c>
      <c r="E19" s="70">
        <v>2.4130899520718917E-2</v>
      </c>
      <c r="K19" s="26" t="s">
        <v>197</v>
      </c>
      <c r="L19" s="27">
        <v>0.54810000000000003</v>
      </c>
      <c r="M19" s="28">
        <v>2.5559120362473098E-2</v>
      </c>
    </row>
    <row r="20" spans="1:13" ht="18.75" x14ac:dyDescent="0.25">
      <c r="A20" s="44" t="s">
        <v>39</v>
      </c>
      <c r="B20" s="53" t="s">
        <v>169</v>
      </c>
      <c r="C20" s="47">
        <v>0.48070000000000002</v>
      </c>
      <c r="D20" s="51">
        <v>-4.8262949864780524E-2</v>
      </c>
      <c r="E20" s="48">
        <v>2.3389412204283103E-2</v>
      </c>
      <c r="K20" s="39" t="s">
        <v>188</v>
      </c>
      <c r="L20" s="35">
        <v>0.47619999999999996</v>
      </c>
      <c r="M20" s="28">
        <v>2.6559921521420556E-2</v>
      </c>
    </row>
    <row r="21" spans="1:13" ht="18.75" x14ac:dyDescent="0.25">
      <c r="A21" s="67" t="s">
        <v>41</v>
      </c>
      <c r="B21" s="68" t="s">
        <v>170</v>
      </c>
      <c r="C21" s="71">
        <v>0.52890000000000004</v>
      </c>
      <c r="D21" s="71">
        <v>1.7205520892418009E-2</v>
      </c>
      <c r="E21" s="70">
        <v>2.4229975352151309E-2</v>
      </c>
      <c r="K21" s="26" t="s">
        <v>201</v>
      </c>
      <c r="L21" s="32">
        <v>0.50850000000000006</v>
      </c>
      <c r="M21" s="28">
        <v>2.9938830774075904E-2</v>
      </c>
    </row>
    <row r="22" spans="1:13" ht="18.75" customHeight="1" x14ac:dyDescent="0.25">
      <c r="A22" s="56" t="s">
        <v>171</v>
      </c>
      <c r="B22" s="45" t="s">
        <v>172</v>
      </c>
      <c r="C22" s="51">
        <v>0.46549999999999997</v>
      </c>
      <c r="D22" s="46">
        <v>7.7336197636949475E-2</v>
      </c>
      <c r="E22" s="52">
        <v>2.1274932718786329E-2</v>
      </c>
      <c r="K22" s="26" t="s">
        <v>4</v>
      </c>
      <c r="L22" s="27">
        <v>0.55159999999999998</v>
      </c>
      <c r="M22" s="28">
        <v>3.0301642558935499E-2</v>
      </c>
    </row>
    <row r="23" spans="1:13" ht="18.75" x14ac:dyDescent="0.25">
      <c r="A23" s="67" t="s">
        <v>173</v>
      </c>
      <c r="B23" s="68" t="s">
        <v>174</v>
      </c>
      <c r="C23" s="65" t="s">
        <v>276</v>
      </c>
      <c r="D23" s="65" t="s">
        <v>207</v>
      </c>
      <c r="E23" s="66">
        <v>1.9251042442894779E-2</v>
      </c>
      <c r="K23" s="26" t="s">
        <v>161</v>
      </c>
      <c r="L23" s="35">
        <v>0.46439999999999998</v>
      </c>
      <c r="M23" s="28">
        <v>3.6036424492479839E-2</v>
      </c>
    </row>
    <row r="24" spans="1:13" ht="18.75" x14ac:dyDescent="0.25">
      <c r="A24" s="49" t="s">
        <v>175</v>
      </c>
      <c r="B24" s="50" t="s">
        <v>162</v>
      </c>
      <c r="C24" s="45" t="s">
        <v>276</v>
      </c>
      <c r="D24" s="45" t="s">
        <v>207</v>
      </c>
      <c r="E24" s="48">
        <v>3.3959132424787403E-2</v>
      </c>
      <c r="K24" s="26" t="s">
        <v>146</v>
      </c>
      <c r="L24" s="27">
        <v>0.54069999999999996</v>
      </c>
      <c r="M24" s="28">
        <v>3.750795186034972E-2</v>
      </c>
    </row>
    <row r="25" spans="1:13" ht="18.75" x14ac:dyDescent="0.25">
      <c r="A25" s="67" t="s">
        <v>176</v>
      </c>
      <c r="B25" s="63" t="s">
        <v>162</v>
      </c>
      <c r="C25" s="71">
        <v>0.53039999999999998</v>
      </c>
      <c r="D25" s="69">
        <v>6.7307692307692429E-2</v>
      </c>
      <c r="E25" s="70">
        <v>4.5046057702382764E-2</v>
      </c>
      <c r="K25" s="26" t="s">
        <v>176</v>
      </c>
      <c r="L25" s="32">
        <v>0.53039999999999998</v>
      </c>
      <c r="M25" s="28">
        <v>4.5046057702382764E-2</v>
      </c>
    </row>
    <row r="26" spans="1:13" ht="18.75" x14ac:dyDescent="0.25">
      <c r="A26" s="44" t="s">
        <v>50</v>
      </c>
      <c r="B26" s="53" t="s">
        <v>177</v>
      </c>
      <c r="C26" s="51">
        <v>0.41020000000000001</v>
      </c>
      <c r="D26" s="46">
        <v>0.12725499756216485</v>
      </c>
      <c r="E26" s="48">
        <v>2.4318932633206815E-2</v>
      </c>
      <c r="K26" s="36" t="s">
        <v>79</v>
      </c>
      <c r="L26" s="27">
        <v>0.54320000000000002</v>
      </c>
      <c r="M26" s="28">
        <v>4.7123287175866363E-2</v>
      </c>
    </row>
    <row r="27" spans="1:13" ht="18.75" x14ac:dyDescent="0.25">
      <c r="A27" s="67" t="s">
        <v>179</v>
      </c>
      <c r="B27" s="68" t="s">
        <v>156</v>
      </c>
      <c r="C27" s="64">
        <v>0.45799999999999996</v>
      </c>
      <c r="D27" s="65" t="s">
        <v>207</v>
      </c>
      <c r="E27" s="66">
        <v>1.7355510481572092E-2</v>
      </c>
      <c r="K27" s="26" t="s">
        <v>181</v>
      </c>
      <c r="L27" s="32">
        <v>0.5333</v>
      </c>
      <c r="M27" s="28">
        <v>4.867414527531836E-2</v>
      </c>
    </row>
    <row r="28" spans="1:13" ht="18.75" customHeight="1" x14ac:dyDescent="0.25">
      <c r="A28" s="55" t="s">
        <v>54</v>
      </c>
      <c r="B28" s="53" t="s">
        <v>180</v>
      </c>
      <c r="C28" s="45" t="s">
        <v>276</v>
      </c>
      <c r="D28" s="45" t="s">
        <v>207</v>
      </c>
      <c r="E28" s="48">
        <v>2.3750491108377042E-2</v>
      </c>
      <c r="K28" s="26" t="s">
        <v>58</v>
      </c>
      <c r="L28" s="32">
        <v>0.53290000000000004</v>
      </c>
      <c r="M28" s="28">
        <v>5.6133402441953598E-2</v>
      </c>
    </row>
    <row r="29" spans="1:13" ht="18.75" x14ac:dyDescent="0.25">
      <c r="A29" s="67" t="s">
        <v>181</v>
      </c>
      <c r="B29" s="65" t="s">
        <v>170</v>
      </c>
      <c r="C29" s="71">
        <v>0.5333</v>
      </c>
      <c r="D29" s="64">
        <v>-8.3067691730733181E-2</v>
      </c>
      <c r="E29" s="70">
        <v>4.867414527531836E-2</v>
      </c>
      <c r="K29" s="29" t="s">
        <v>9</v>
      </c>
      <c r="L29" s="32">
        <v>0.49520000000000003</v>
      </c>
      <c r="M29" s="28">
        <v>5.6406756410895334E-2</v>
      </c>
    </row>
    <row r="30" spans="1:13" ht="18.75" x14ac:dyDescent="0.25">
      <c r="A30" s="44" t="s">
        <v>58</v>
      </c>
      <c r="B30" s="53" t="s">
        <v>178</v>
      </c>
      <c r="C30" s="47">
        <v>0.53290000000000004</v>
      </c>
      <c r="D30" s="46">
        <v>8.4818915368737133E-2</v>
      </c>
      <c r="E30" s="48">
        <v>5.6133402441953598E-2</v>
      </c>
      <c r="K30" s="26" t="s">
        <v>158</v>
      </c>
      <c r="L30" s="32">
        <v>0.49369999999999997</v>
      </c>
      <c r="M30" s="28">
        <v>5.7352993737316782E-2</v>
      </c>
    </row>
    <row r="31" spans="1:13" ht="18.75" x14ac:dyDescent="0.25">
      <c r="A31" s="74" t="s">
        <v>60</v>
      </c>
      <c r="B31" s="68" t="s">
        <v>182</v>
      </c>
      <c r="C31" s="69">
        <v>0.58679999999999999</v>
      </c>
      <c r="D31" s="64">
        <v>-3.953646898432174E-2</v>
      </c>
      <c r="E31" s="72">
        <v>0.1145537472878122</v>
      </c>
      <c r="K31" s="26" t="s">
        <v>29</v>
      </c>
      <c r="L31" s="37">
        <v>0.57030000000000003</v>
      </c>
      <c r="M31" s="28">
        <v>6.743837541334044E-2</v>
      </c>
    </row>
    <row r="32" spans="1:13" ht="18.75" x14ac:dyDescent="0.25">
      <c r="A32" s="44" t="s">
        <v>184</v>
      </c>
      <c r="B32" s="53" t="s">
        <v>156</v>
      </c>
      <c r="C32" s="47">
        <v>0.48479999999999995</v>
      </c>
      <c r="D32" s="51">
        <v>-0.10684818481848177</v>
      </c>
      <c r="E32" s="48">
        <v>2.4135734987109671E-2</v>
      </c>
      <c r="K32" s="26" t="s">
        <v>186</v>
      </c>
      <c r="L32" s="37">
        <v>0.55940000000000001</v>
      </c>
      <c r="M32" s="28">
        <v>6.7646974011127056E-2</v>
      </c>
    </row>
    <row r="33" spans="1:13" ht="18.75" x14ac:dyDescent="0.25">
      <c r="A33" s="67" t="s">
        <v>185</v>
      </c>
      <c r="B33" s="68" t="s">
        <v>140</v>
      </c>
      <c r="C33" s="71">
        <v>0.49109999999999998</v>
      </c>
      <c r="D33" s="64">
        <v>-5.4571370392995297E-2</v>
      </c>
      <c r="E33" s="72">
        <v>0.11125951146643082</v>
      </c>
      <c r="K33" s="26" t="s">
        <v>13</v>
      </c>
      <c r="L33" s="32">
        <v>0.51829999999999998</v>
      </c>
      <c r="M33" s="33">
        <v>7.3763925990444498E-2</v>
      </c>
    </row>
    <row r="34" spans="1:13" ht="18.75" x14ac:dyDescent="0.25">
      <c r="A34" s="44" t="s">
        <v>186</v>
      </c>
      <c r="B34" s="53" t="s">
        <v>162</v>
      </c>
      <c r="C34" s="46">
        <v>0.55940000000000001</v>
      </c>
      <c r="D34" s="46">
        <v>8.9917769038255296E-2</v>
      </c>
      <c r="E34" s="48">
        <v>6.7646974011127056E-2</v>
      </c>
      <c r="K34" s="26" t="s">
        <v>19</v>
      </c>
      <c r="L34" s="32">
        <v>0.49700000000000005</v>
      </c>
      <c r="M34" s="33">
        <v>8.1787723077709665E-2</v>
      </c>
    </row>
    <row r="35" spans="1:13" ht="18.75" customHeight="1" x14ac:dyDescent="0.25">
      <c r="A35" s="67" t="s">
        <v>68</v>
      </c>
      <c r="B35" s="68" t="s">
        <v>187</v>
      </c>
      <c r="C35" s="64">
        <v>0.39479999999999998</v>
      </c>
      <c r="D35" s="69">
        <v>0.23226950354609932</v>
      </c>
      <c r="E35" s="66">
        <v>1.7387841263114937E-2</v>
      </c>
      <c r="K35" s="26" t="s">
        <v>72</v>
      </c>
      <c r="L35" s="35">
        <v>0.47049999999999997</v>
      </c>
      <c r="M35" s="33">
        <v>0.1061541418621233</v>
      </c>
    </row>
    <row r="36" spans="1:13" ht="18.75" x14ac:dyDescent="0.25">
      <c r="A36" s="55" t="s">
        <v>188</v>
      </c>
      <c r="B36" s="53" t="s">
        <v>189</v>
      </c>
      <c r="C36" s="51">
        <v>0.47619999999999996</v>
      </c>
      <c r="D36" s="46">
        <v>8.2738345233095562E-2</v>
      </c>
      <c r="E36" s="48">
        <v>2.6559921521420556E-2</v>
      </c>
      <c r="K36" s="26" t="s">
        <v>185</v>
      </c>
      <c r="L36" s="32">
        <v>0.49109999999999998</v>
      </c>
      <c r="M36" s="33">
        <v>0.11125951146643082</v>
      </c>
    </row>
    <row r="37" spans="1:13" ht="18.75" customHeight="1" x14ac:dyDescent="0.25">
      <c r="A37" s="67" t="s">
        <v>72</v>
      </c>
      <c r="B37" s="65" t="s">
        <v>190</v>
      </c>
      <c r="C37" s="64">
        <v>0.47049999999999997</v>
      </c>
      <c r="D37" s="71">
        <v>2.3166843783209396E-2</v>
      </c>
      <c r="E37" s="72">
        <v>0.1061541418621233</v>
      </c>
      <c r="K37" s="39" t="s">
        <v>60</v>
      </c>
      <c r="L37" s="37">
        <v>0.58679999999999999</v>
      </c>
      <c r="M37" s="33">
        <v>0.1145537472878122</v>
      </c>
    </row>
    <row r="38" spans="1:13" ht="18.75" x14ac:dyDescent="0.25">
      <c r="A38" s="44" t="s">
        <v>191</v>
      </c>
      <c r="B38" s="53" t="s">
        <v>180</v>
      </c>
      <c r="C38" s="47">
        <v>0.52910000000000001</v>
      </c>
      <c r="D38" s="47">
        <v>1.8900018900016818E-4</v>
      </c>
      <c r="E38" s="48">
        <v>2.3556799439298018E-2</v>
      </c>
      <c r="K38" s="40" t="s">
        <v>192</v>
      </c>
      <c r="L38" s="37">
        <v>0.59150000000000003</v>
      </c>
      <c r="M38" s="34">
        <v>0.12111235992026863</v>
      </c>
    </row>
    <row r="39" spans="1:13" ht="18.75" x14ac:dyDescent="0.25">
      <c r="A39" s="75" t="s">
        <v>192</v>
      </c>
      <c r="B39" s="68" t="s">
        <v>166</v>
      </c>
      <c r="C39" s="69">
        <v>0.59150000000000003</v>
      </c>
      <c r="D39" s="71">
        <v>1.6906170752324614E-2</v>
      </c>
      <c r="E39" s="72">
        <v>0.12111235992026863</v>
      </c>
      <c r="K39" s="26" t="s">
        <v>198</v>
      </c>
      <c r="L39" s="37">
        <v>0.57540000000000002</v>
      </c>
      <c r="M39" s="34">
        <v>0.14419172049621073</v>
      </c>
    </row>
    <row r="40" spans="1:13" ht="18.75" x14ac:dyDescent="0.25">
      <c r="A40" s="55" t="s">
        <v>77</v>
      </c>
      <c r="B40" s="53" t="s">
        <v>155</v>
      </c>
      <c r="C40" s="47">
        <v>0.52539999999999998</v>
      </c>
      <c r="D40" s="51">
        <v>-4.0730871716787166E-2</v>
      </c>
      <c r="E40" s="52">
        <v>2.0270199291977334E-2</v>
      </c>
      <c r="K40" s="26" t="s">
        <v>15</v>
      </c>
      <c r="L40" s="32">
        <v>0.53439999999999999</v>
      </c>
      <c r="M40" s="34">
        <v>0.17014870052996692</v>
      </c>
    </row>
    <row r="41" spans="1:13" ht="18.75" customHeight="1" x14ac:dyDescent="0.25">
      <c r="A41" s="73" t="s">
        <v>79</v>
      </c>
      <c r="B41" s="65" t="s">
        <v>162</v>
      </c>
      <c r="C41" s="69">
        <v>0.54320000000000002</v>
      </c>
      <c r="D41" s="69">
        <v>0.13457290132547875</v>
      </c>
      <c r="E41" s="70">
        <v>4.7123287175866363E-2</v>
      </c>
      <c r="K41" s="26" t="s">
        <v>203</v>
      </c>
      <c r="L41" s="32">
        <v>0.52560000000000007</v>
      </c>
      <c r="M41" s="34">
        <v>0.17725974669945971</v>
      </c>
    </row>
    <row r="42" spans="1:13" ht="18.75" x14ac:dyDescent="0.25">
      <c r="A42" s="44" t="s">
        <v>194</v>
      </c>
      <c r="B42" s="53" t="s">
        <v>147</v>
      </c>
      <c r="C42" s="47">
        <v>0.49430000000000002</v>
      </c>
      <c r="D42" s="51">
        <v>-9.0835524984827123E-2</v>
      </c>
      <c r="E42" s="52">
        <v>2.0045331662256343E-2</v>
      </c>
    </row>
    <row r="43" spans="1:13" ht="18.75" customHeight="1" x14ac:dyDescent="0.25">
      <c r="A43" s="74" t="s">
        <v>195</v>
      </c>
      <c r="B43" s="68" t="s">
        <v>162</v>
      </c>
      <c r="C43" s="65" t="s">
        <v>276</v>
      </c>
      <c r="D43" s="65" t="s">
        <v>207</v>
      </c>
      <c r="E43" s="70">
        <v>4.0167435712958104E-2</v>
      </c>
    </row>
    <row r="44" spans="1:13" ht="18.75" customHeight="1" x14ac:dyDescent="0.25">
      <c r="A44" s="44" t="s">
        <v>196</v>
      </c>
      <c r="B44" s="45" t="s">
        <v>162</v>
      </c>
      <c r="C44" s="45" t="s">
        <v>276</v>
      </c>
      <c r="D44" s="45" t="s">
        <v>207</v>
      </c>
      <c r="E44" s="54">
        <v>0.15448380400561204</v>
      </c>
    </row>
    <row r="45" spans="1:13" ht="18.75" customHeight="1" x14ac:dyDescent="0.25">
      <c r="A45" s="67" t="s">
        <v>197</v>
      </c>
      <c r="B45" s="68" t="s">
        <v>162</v>
      </c>
      <c r="C45" s="69">
        <v>0.54810000000000003</v>
      </c>
      <c r="D45" s="69">
        <v>0.12862616310892175</v>
      </c>
      <c r="E45" s="70">
        <v>2.5559120362473098E-2</v>
      </c>
    </row>
    <row r="46" spans="1:13" ht="18.75" x14ac:dyDescent="0.25">
      <c r="A46" s="44" t="s">
        <v>198</v>
      </c>
      <c r="B46" s="53" t="s">
        <v>150</v>
      </c>
      <c r="C46" s="46">
        <v>0.57540000000000002</v>
      </c>
      <c r="D46" s="47">
        <v>4.3621828293360962E-2</v>
      </c>
      <c r="E46" s="54">
        <v>0.14419172049621073</v>
      </c>
    </row>
    <row r="47" spans="1:13" ht="18.75" customHeight="1" x14ac:dyDescent="0.25">
      <c r="A47" s="67" t="s">
        <v>199</v>
      </c>
      <c r="B47" s="65" t="s">
        <v>180</v>
      </c>
      <c r="C47" s="65" t="s">
        <v>276</v>
      </c>
      <c r="D47" s="65" t="s">
        <v>207</v>
      </c>
      <c r="E47" s="70">
        <v>5.7686015368320208E-2</v>
      </c>
    </row>
    <row r="48" spans="1:13" ht="18.75" customHeight="1" x14ac:dyDescent="0.25">
      <c r="A48" s="44" t="s">
        <v>92</v>
      </c>
      <c r="B48" s="53" t="s">
        <v>187</v>
      </c>
      <c r="C48" s="51">
        <v>0.37770000000000004</v>
      </c>
      <c r="D48" s="45" t="s">
        <v>207</v>
      </c>
      <c r="E48" s="48">
        <v>2.144611799122173E-2</v>
      </c>
    </row>
    <row r="49" spans="1:5" ht="18.75" x14ac:dyDescent="0.25">
      <c r="A49" s="67" t="s">
        <v>201</v>
      </c>
      <c r="B49" s="68" t="s">
        <v>202</v>
      </c>
      <c r="C49" s="71">
        <v>0.50850000000000006</v>
      </c>
      <c r="D49" s="71">
        <v>2.1238938053097185E-2</v>
      </c>
      <c r="E49" s="70">
        <v>2.9938830774075904E-2</v>
      </c>
    </row>
    <row r="50" spans="1:5" ht="18.75" x14ac:dyDescent="0.25">
      <c r="A50" s="44" t="s">
        <v>203</v>
      </c>
      <c r="B50" s="53" t="s">
        <v>204</v>
      </c>
      <c r="C50" s="47">
        <v>0.52560000000000007</v>
      </c>
      <c r="D50" s="47">
        <v>3.2724505327245038E-2</v>
      </c>
      <c r="E50" s="54">
        <v>0.17725974669945971</v>
      </c>
    </row>
    <row r="51" spans="1:5" ht="18.75" x14ac:dyDescent="0.25">
      <c r="A51" s="67" t="s">
        <v>205</v>
      </c>
      <c r="B51" s="65" t="s">
        <v>206</v>
      </c>
      <c r="C51" s="64">
        <v>0.45710000000000001</v>
      </c>
      <c r="D51" s="69">
        <v>8.8383285933056208E-2</v>
      </c>
      <c r="E51" s="66">
        <v>1.8037426466679898E-2</v>
      </c>
    </row>
  </sheetData>
  <pageMargins left="0.7" right="0.7" top="0.75" bottom="0.75" header="0.3" footer="0.3"/>
  <pageSetup paperSize="5" scale="22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A3779-2C8D-4DE7-A442-851FF7237056}">
  <dimension ref="A1:AJ78"/>
  <sheetViews>
    <sheetView tabSelected="1" topLeftCell="V1" zoomScale="80" zoomScaleNormal="80" workbookViewId="0">
      <selection activeCell="AE2" sqref="AE2"/>
    </sheetView>
  </sheetViews>
  <sheetFormatPr defaultRowHeight="15" x14ac:dyDescent="0.25"/>
  <cols>
    <col min="1" max="1" width="16.7109375" style="19" customWidth="1"/>
    <col min="2" max="2" width="9.140625" style="19"/>
    <col min="3" max="3" width="19" customWidth="1"/>
    <col min="15" max="15" width="23.42578125" style="19" customWidth="1"/>
    <col min="16" max="16" width="7.85546875" style="19" customWidth="1"/>
    <col min="17" max="21" width="9" style="6" customWidth="1"/>
    <col min="22" max="23" width="9.140625" style="6"/>
    <col min="24" max="24" width="16.85546875" style="19" customWidth="1"/>
    <col min="25" max="25" width="10.28515625" style="105" customWidth="1"/>
    <col min="26" max="26" width="9.140625" style="105"/>
    <col min="27" max="27" width="9.140625" style="106"/>
    <col min="32" max="32" width="18.140625" customWidth="1"/>
  </cols>
  <sheetData>
    <row r="1" spans="1:36" x14ac:dyDescent="0.25">
      <c r="A1" s="76" t="s">
        <v>138</v>
      </c>
      <c r="B1" s="76" t="s">
        <v>139</v>
      </c>
      <c r="C1" s="76" t="s">
        <v>1</v>
      </c>
      <c r="D1" s="77" t="s">
        <v>277</v>
      </c>
      <c r="E1" s="77">
        <v>2011</v>
      </c>
      <c r="F1" s="77">
        <v>2013</v>
      </c>
      <c r="G1" s="77">
        <v>2015</v>
      </c>
      <c r="H1" s="77">
        <v>2017</v>
      </c>
      <c r="I1" s="77">
        <v>2019</v>
      </c>
      <c r="X1" s="101"/>
      <c r="Y1" s="102" t="s">
        <v>402</v>
      </c>
      <c r="Z1" s="102"/>
      <c r="AA1" s="102"/>
      <c r="AF1" s="108" t="s">
        <v>409</v>
      </c>
      <c r="AG1" s="108"/>
      <c r="AH1" s="108"/>
      <c r="AI1" s="108"/>
      <c r="AJ1" s="108"/>
    </row>
    <row r="2" spans="1:36" ht="135" x14ac:dyDescent="0.25">
      <c r="A2" s="89" t="s">
        <v>4</v>
      </c>
      <c r="B2" s="90" t="s">
        <v>141</v>
      </c>
      <c r="C2" s="78" t="s">
        <v>278</v>
      </c>
      <c r="D2" s="79" t="s">
        <v>210</v>
      </c>
      <c r="E2" s="80">
        <v>52.08</v>
      </c>
      <c r="F2" s="80">
        <v>56.87</v>
      </c>
      <c r="G2" s="80">
        <v>58.51</v>
      </c>
      <c r="H2" s="80">
        <v>55.18</v>
      </c>
      <c r="I2" s="80">
        <v>55.16</v>
      </c>
      <c r="O2" s="76" t="s">
        <v>138</v>
      </c>
      <c r="P2" s="76" t="s">
        <v>139</v>
      </c>
      <c r="Q2" s="77">
        <v>2011</v>
      </c>
      <c r="R2" s="77">
        <v>2013</v>
      </c>
      <c r="S2" s="77">
        <v>2015</v>
      </c>
      <c r="T2" s="77">
        <v>2017</v>
      </c>
      <c r="U2" s="77">
        <v>2019</v>
      </c>
      <c r="V2" t="s">
        <v>332</v>
      </c>
      <c r="W2" t="s">
        <v>274</v>
      </c>
      <c r="X2" s="76" t="s">
        <v>138</v>
      </c>
      <c r="Y2" s="103" t="s">
        <v>403</v>
      </c>
      <c r="Z2" s="103" t="s">
        <v>404</v>
      </c>
      <c r="AA2" s="103" t="s">
        <v>405</v>
      </c>
      <c r="AB2" s="107" t="s">
        <v>406</v>
      </c>
      <c r="AC2" s="107" t="s">
        <v>407</v>
      </c>
      <c r="AF2" s="76" t="s">
        <v>138</v>
      </c>
      <c r="AG2" s="76" t="s">
        <v>139</v>
      </c>
      <c r="AH2" s="77" t="s">
        <v>273</v>
      </c>
      <c r="AI2" t="s">
        <v>274</v>
      </c>
      <c r="AJ2" s="107" t="s">
        <v>275</v>
      </c>
    </row>
    <row r="3" spans="1:36" x14ac:dyDescent="0.25">
      <c r="A3" s="91" t="s">
        <v>103</v>
      </c>
      <c r="B3" s="92" t="s">
        <v>142</v>
      </c>
      <c r="C3" s="81" t="s">
        <v>103</v>
      </c>
      <c r="D3" s="79" t="s">
        <v>211</v>
      </c>
      <c r="E3" s="80">
        <v>57.36</v>
      </c>
      <c r="F3" s="80">
        <v>54.35</v>
      </c>
      <c r="G3" s="80">
        <v>56.16</v>
      </c>
      <c r="H3" s="80">
        <v>58.38</v>
      </c>
      <c r="I3" s="80">
        <v>55.21</v>
      </c>
      <c r="O3" s="89" t="s">
        <v>4</v>
      </c>
      <c r="P3" s="90" t="s">
        <v>141</v>
      </c>
      <c r="Q3" s="80">
        <v>52.08</v>
      </c>
      <c r="R3" s="80">
        <v>56.87</v>
      </c>
      <c r="S3" s="80">
        <v>58.51</v>
      </c>
      <c r="T3" s="80">
        <v>55.18</v>
      </c>
      <c r="U3" s="80">
        <v>55.16</v>
      </c>
      <c r="V3">
        <v>5</v>
      </c>
      <c r="W3" s="1">
        <f>(U3-S3)/S3</f>
        <v>-5.7255170056400642E-2</v>
      </c>
      <c r="X3" s="90" t="s">
        <v>333</v>
      </c>
      <c r="Y3" s="6">
        <v>1.9</v>
      </c>
      <c r="Z3" s="6">
        <v>1.9</v>
      </c>
      <c r="AA3" s="104">
        <v>1.1000000000000001</v>
      </c>
      <c r="AB3">
        <f>Z3+AA3</f>
        <v>3</v>
      </c>
      <c r="AC3">
        <f>Y3+Z3+AA3</f>
        <v>4.9000000000000004</v>
      </c>
      <c r="AF3" s="89" t="s">
        <v>109</v>
      </c>
      <c r="AG3" s="93" t="s">
        <v>153</v>
      </c>
      <c r="AH3" s="80">
        <v>63.39</v>
      </c>
      <c r="AI3" s="1">
        <v>6.8971332209106298E-2</v>
      </c>
      <c r="AJ3" s="6">
        <v>27.7</v>
      </c>
    </row>
    <row r="4" spans="1:36" x14ac:dyDescent="0.25">
      <c r="A4" s="91" t="s">
        <v>143</v>
      </c>
      <c r="B4" s="92" t="s">
        <v>144</v>
      </c>
      <c r="C4" s="82" t="s">
        <v>279</v>
      </c>
      <c r="D4" s="79" t="s">
        <v>8</v>
      </c>
      <c r="E4" s="80">
        <v>47.67</v>
      </c>
      <c r="F4" s="80">
        <v>39.409999999999997</v>
      </c>
      <c r="G4" s="80">
        <v>44.59</v>
      </c>
      <c r="H4" s="80">
        <v>44.28</v>
      </c>
      <c r="I4" s="80">
        <v>43.67</v>
      </c>
      <c r="O4" s="91" t="s">
        <v>103</v>
      </c>
      <c r="P4" s="92" t="s">
        <v>142</v>
      </c>
      <c r="Q4" s="80">
        <v>57.36</v>
      </c>
      <c r="R4" s="80">
        <v>54.35</v>
      </c>
      <c r="S4" s="80">
        <v>56.16</v>
      </c>
      <c r="T4" s="80">
        <v>58.38</v>
      </c>
      <c r="U4" s="80">
        <v>55.21</v>
      </c>
      <c r="V4" s="6">
        <v>5</v>
      </c>
      <c r="W4" s="1">
        <f>(U4-S4)/S4</f>
        <v>-1.6915954415954341E-2</v>
      </c>
      <c r="X4" s="90" t="s">
        <v>334</v>
      </c>
      <c r="Y4" s="6">
        <v>1.5</v>
      </c>
      <c r="Z4" s="6">
        <v>2.9</v>
      </c>
      <c r="AA4" s="104">
        <v>1.3</v>
      </c>
      <c r="AB4" s="6">
        <f>Z4+AA4</f>
        <v>4.2</v>
      </c>
      <c r="AC4" s="6">
        <f>Y4+Z4+AA4</f>
        <v>5.7</v>
      </c>
      <c r="AF4" s="93" t="s">
        <v>326</v>
      </c>
      <c r="AG4" s="93" t="s">
        <v>166</v>
      </c>
      <c r="AH4" s="80">
        <v>59.15</v>
      </c>
      <c r="AI4" s="1">
        <v>-1.6625103906899419E-2</v>
      </c>
      <c r="AJ4" s="6">
        <v>15.3</v>
      </c>
    </row>
    <row r="5" spans="1:36" x14ac:dyDescent="0.25">
      <c r="A5" s="91" t="s">
        <v>9</v>
      </c>
      <c r="B5" s="92" t="s">
        <v>145</v>
      </c>
      <c r="C5" s="78" t="s">
        <v>9</v>
      </c>
      <c r="D5" s="79" t="s">
        <v>212</v>
      </c>
      <c r="E5" s="80">
        <v>52.15</v>
      </c>
      <c r="F5" s="80">
        <v>51.91</v>
      </c>
      <c r="G5" s="80">
        <v>50.61</v>
      </c>
      <c r="H5" s="80">
        <v>47.7</v>
      </c>
      <c r="I5" s="80">
        <v>49.52</v>
      </c>
      <c r="O5" s="91" t="s">
        <v>143</v>
      </c>
      <c r="P5" s="92" t="s">
        <v>144</v>
      </c>
      <c r="Q5" s="80">
        <v>47.67</v>
      </c>
      <c r="R5" s="80">
        <v>39.409999999999997</v>
      </c>
      <c r="S5" s="80">
        <v>44.59</v>
      </c>
      <c r="T5" s="80">
        <v>44.28</v>
      </c>
      <c r="U5" s="80">
        <v>43.67</v>
      </c>
      <c r="V5" s="6">
        <v>5</v>
      </c>
      <c r="W5" s="1">
        <f>(U5-S5)/S5</f>
        <v>-2.0632428795694137E-2</v>
      </c>
      <c r="X5" s="90" t="s">
        <v>7</v>
      </c>
      <c r="Y5" s="6">
        <v>0.3</v>
      </c>
      <c r="Z5" s="6">
        <v>1.5</v>
      </c>
      <c r="AA5" s="104">
        <v>0.2</v>
      </c>
      <c r="AB5" s="6">
        <f>Z5+AA5</f>
        <v>1.7</v>
      </c>
      <c r="AC5" s="6">
        <f>Y5+Z5+AA5</f>
        <v>2</v>
      </c>
      <c r="AF5" s="97" t="s">
        <v>60</v>
      </c>
      <c r="AG5" s="93" t="s">
        <v>182</v>
      </c>
      <c r="AH5" s="80">
        <v>58.68</v>
      </c>
      <c r="AI5" s="1">
        <v>4.1163946061036204E-2</v>
      </c>
      <c r="AJ5" s="6">
        <v>11.4</v>
      </c>
    </row>
    <row r="6" spans="1:36" x14ac:dyDescent="0.25">
      <c r="A6" s="89" t="s">
        <v>11</v>
      </c>
      <c r="B6" s="93" t="s">
        <v>147</v>
      </c>
      <c r="C6" s="82" t="s">
        <v>11</v>
      </c>
      <c r="D6" s="79" t="s">
        <v>213</v>
      </c>
      <c r="E6" s="80">
        <v>55.87</v>
      </c>
      <c r="F6" s="80">
        <v>47.57</v>
      </c>
      <c r="G6" s="80">
        <v>50.19</v>
      </c>
      <c r="H6" s="80">
        <v>50.66</v>
      </c>
      <c r="I6" s="80">
        <v>54.07</v>
      </c>
      <c r="O6" s="91" t="s">
        <v>9</v>
      </c>
      <c r="P6" s="92" t="s">
        <v>145</v>
      </c>
      <c r="Q6" s="80">
        <v>52.15</v>
      </c>
      <c r="R6" s="80">
        <v>51.91</v>
      </c>
      <c r="S6" s="80">
        <v>50.61</v>
      </c>
      <c r="T6" s="80">
        <v>47.7</v>
      </c>
      <c r="U6" s="80">
        <v>49.52</v>
      </c>
      <c r="V6" s="6">
        <v>5</v>
      </c>
      <c r="W6" s="1">
        <f>(U6-S6)/S6</f>
        <v>-2.1537245603635572E-2</v>
      </c>
      <c r="X6" s="90" t="s">
        <v>335</v>
      </c>
      <c r="Y6" s="6">
        <v>10.4</v>
      </c>
      <c r="Z6" s="6">
        <v>5</v>
      </c>
      <c r="AA6" s="104">
        <v>1.1000000000000001</v>
      </c>
      <c r="AB6" s="6">
        <f>Z6+AA6</f>
        <v>6.1</v>
      </c>
      <c r="AC6" s="6">
        <f>Y6+Z6+AA6</f>
        <v>16.5</v>
      </c>
      <c r="AF6" s="89" t="s">
        <v>198</v>
      </c>
      <c r="AG6" s="93" t="s">
        <v>150</v>
      </c>
      <c r="AH6" s="80">
        <v>57.54</v>
      </c>
      <c r="AI6" s="1">
        <v>-4.1798501248959168E-2</v>
      </c>
      <c r="AJ6" s="6">
        <v>14.8</v>
      </c>
    </row>
    <row r="7" spans="1:36" x14ac:dyDescent="0.25">
      <c r="A7" s="89" t="s">
        <v>13</v>
      </c>
      <c r="B7" s="93" t="s">
        <v>148</v>
      </c>
      <c r="C7" s="78" t="s">
        <v>13</v>
      </c>
      <c r="D7" s="79" t="s">
        <v>214</v>
      </c>
      <c r="E7" s="80">
        <v>46.12</v>
      </c>
      <c r="F7" s="80">
        <v>47.12</v>
      </c>
      <c r="G7" s="80">
        <v>53.49</v>
      </c>
      <c r="H7" s="80">
        <v>49.21</v>
      </c>
      <c r="I7" s="80">
        <v>51.83</v>
      </c>
      <c r="O7" s="89" t="s">
        <v>11</v>
      </c>
      <c r="P7" s="93" t="s">
        <v>147</v>
      </c>
      <c r="Q7" s="80">
        <v>55.87</v>
      </c>
      <c r="R7" s="80">
        <v>47.57</v>
      </c>
      <c r="S7" s="80">
        <v>50.19</v>
      </c>
      <c r="T7" s="80">
        <v>50.66</v>
      </c>
      <c r="U7" s="80">
        <v>54.07</v>
      </c>
      <c r="V7" s="6">
        <v>5</v>
      </c>
      <c r="W7" s="1">
        <f>(U7-S7)/S7</f>
        <v>7.7306236302052259E-2</v>
      </c>
      <c r="X7" s="90" t="s">
        <v>336</v>
      </c>
      <c r="Y7" s="6">
        <v>3.5</v>
      </c>
      <c r="Z7" s="6">
        <v>2.4</v>
      </c>
      <c r="AA7" s="104">
        <v>1.3</v>
      </c>
      <c r="AB7" s="6">
        <f>Z7+AA7</f>
        <v>3.7</v>
      </c>
      <c r="AC7" s="6">
        <f>Y7+Z7+AA7</f>
        <v>7.2</v>
      </c>
      <c r="AF7" s="89" t="s">
        <v>29</v>
      </c>
      <c r="AG7" s="93" t="s">
        <v>152</v>
      </c>
      <c r="AH7" s="80">
        <v>57.03</v>
      </c>
      <c r="AI7" s="1">
        <v>-4.5203415369161157E-2</v>
      </c>
      <c r="AJ7" s="6">
        <v>6.9</v>
      </c>
    </row>
    <row r="8" spans="1:36" x14ac:dyDescent="0.25">
      <c r="A8" s="94" t="s">
        <v>280</v>
      </c>
      <c r="B8" s="93" t="s">
        <v>312</v>
      </c>
      <c r="C8" s="82" t="s">
        <v>280</v>
      </c>
      <c r="D8" s="79" t="s">
        <v>281</v>
      </c>
      <c r="E8" s="80">
        <v>58.43</v>
      </c>
      <c r="F8" s="80">
        <v>54.52</v>
      </c>
      <c r="G8" s="80">
        <v>58.92</v>
      </c>
      <c r="H8" s="80">
        <v>55.82</v>
      </c>
      <c r="I8" s="80">
        <v>55.84</v>
      </c>
      <c r="O8" s="89" t="s">
        <v>13</v>
      </c>
      <c r="P8" s="93" t="s">
        <v>148</v>
      </c>
      <c r="Q8" s="80">
        <v>46.12</v>
      </c>
      <c r="R8" s="80">
        <v>47.12</v>
      </c>
      <c r="S8" s="80">
        <v>53.49</v>
      </c>
      <c r="T8" s="80">
        <v>49.21</v>
      </c>
      <c r="U8" s="80">
        <v>51.83</v>
      </c>
      <c r="V8" s="6">
        <v>5</v>
      </c>
      <c r="W8" s="1">
        <f>(U8-S8)/S8</f>
        <v>-3.1033838100579615E-2</v>
      </c>
      <c r="X8" s="90" t="s">
        <v>337</v>
      </c>
      <c r="Y8" s="6">
        <v>17.5</v>
      </c>
      <c r="Z8" s="6">
        <v>6.4</v>
      </c>
      <c r="AA8" s="104">
        <v>0.9</v>
      </c>
      <c r="AB8" s="6">
        <f>Z8+AA8</f>
        <v>7.3000000000000007</v>
      </c>
      <c r="AC8" s="6">
        <f>Y8+Z8+AA8</f>
        <v>24.799999999999997</v>
      </c>
      <c r="AF8" s="89" t="s">
        <v>186</v>
      </c>
      <c r="AG8" s="93" t="s">
        <v>162</v>
      </c>
      <c r="AH8" s="80">
        <v>55.94</v>
      </c>
      <c r="AI8" s="1">
        <v>-8.2499589962276548E-2</v>
      </c>
      <c r="AJ8" s="6">
        <v>6.4</v>
      </c>
    </row>
    <row r="9" spans="1:36" x14ac:dyDescent="0.25">
      <c r="A9" s="89" t="s">
        <v>15</v>
      </c>
      <c r="B9" s="93" t="s">
        <v>151</v>
      </c>
      <c r="C9" s="78" t="s">
        <v>15</v>
      </c>
      <c r="D9" s="79" t="s">
        <v>16</v>
      </c>
      <c r="E9" s="80">
        <v>56.64</v>
      </c>
      <c r="F9" s="80">
        <v>57.15</v>
      </c>
      <c r="G9" s="80">
        <v>51.18</v>
      </c>
      <c r="H9" s="80">
        <v>50.72</v>
      </c>
      <c r="I9" s="80">
        <v>53.44</v>
      </c>
      <c r="O9" s="94" t="s">
        <v>280</v>
      </c>
      <c r="P9" s="93" t="s">
        <v>312</v>
      </c>
      <c r="Q9" s="80">
        <v>58.43</v>
      </c>
      <c r="R9" s="80">
        <v>54.52</v>
      </c>
      <c r="S9" s="80">
        <v>58.92</v>
      </c>
      <c r="T9" s="80">
        <v>55.82</v>
      </c>
      <c r="U9" s="80">
        <v>55.84</v>
      </c>
      <c r="V9" s="6">
        <v>5</v>
      </c>
      <c r="W9" s="1">
        <f>(U9-S9)/S9</f>
        <v>-5.2274270196877089E-2</v>
      </c>
      <c r="X9" s="90" t="s">
        <v>338</v>
      </c>
      <c r="Y9" s="6">
        <v>0.7</v>
      </c>
      <c r="Z9" s="6">
        <v>2.5</v>
      </c>
      <c r="AA9" s="104">
        <v>2.8</v>
      </c>
      <c r="AB9" s="6">
        <f>Z9+AA9</f>
        <v>5.3</v>
      </c>
      <c r="AC9" s="6">
        <f>Y9+Z9+AA9</f>
        <v>6</v>
      </c>
      <c r="AF9" s="94" t="s">
        <v>280</v>
      </c>
      <c r="AG9" s="93" t="s">
        <v>312</v>
      </c>
      <c r="AH9" s="80">
        <v>55.84</v>
      </c>
      <c r="AI9" s="1">
        <v>-5.2274270196877089E-2</v>
      </c>
      <c r="AJ9" s="6">
        <v>5.3</v>
      </c>
    </row>
    <row r="10" spans="1:36" x14ac:dyDescent="0.25">
      <c r="A10" s="89" t="s">
        <v>108</v>
      </c>
      <c r="B10" s="93" t="s">
        <v>152</v>
      </c>
      <c r="C10" s="81" t="s">
        <v>108</v>
      </c>
      <c r="D10" s="79" t="s">
        <v>217</v>
      </c>
      <c r="E10" s="80">
        <v>72.52</v>
      </c>
      <c r="F10" s="80"/>
      <c r="G10" s="80"/>
      <c r="H10" s="80"/>
      <c r="I10" s="80"/>
      <c r="O10" s="89" t="s">
        <v>15</v>
      </c>
      <c r="P10" s="93" t="s">
        <v>151</v>
      </c>
      <c r="Q10" s="80">
        <v>56.64</v>
      </c>
      <c r="R10" s="80">
        <v>57.15</v>
      </c>
      <c r="S10" s="80">
        <v>51.18</v>
      </c>
      <c r="T10" s="80">
        <v>50.72</v>
      </c>
      <c r="U10" s="80">
        <v>53.44</v>
      </c>
      <c r="V10" s="6">
        <v>5</v>
      </c>
      <c r="W10" s="1">
        <f>(U10-S10)/S10</f>
        <v>4.4157874169597461E-2</v>
      </c>
      <c r="X10" s="90" t="s">
        <v>339</v>
      </c>
      <c r="Y10" s="6">
        <v>33.299999999999997</v>
      </c>
      <c r="Z10" s="6">
        <v>15.1</v>
      </c>
      <c r="AA10" s="104">
        <v>2.2999999999999998</v>
      </c>
      <c r="AB10" s="6">
        <f>Z10+AA10</f>
        <v>17.399999999999999</v>
      </c>
      <c r="AC10" s="6">
        <f>Y10+Z10+AA10</f>
        <v>50.699999999999996</v>
      </c>
      <c r="AF10" s="91" t="s">
        <v>103</v>
      </c>
      <c r="AG10" s="92" t="s">
        <v>142</v>
      </c>
      <c r="AH10" s="80">
        <v>55.21</v>
      </c>
      <c r="AI10" s="1">
        <v>-1.6915954415954341E-2</v>
      </c>
      <c r="AJ10" s="6">
        <v>4.2</v>
      </c>
    </row>
    <row r="11" spans="1:36" x14ac:dyDescent="0.25">
      <c r="A11" s="95" t="s">
        <v>282</v>
      </c>
      <c r="B11" s="92" t="s">
        <v>313</v>
      </c>
      <c r="C11" s="81" t="s">
        <v>282</v>
      </c>
      <c r="D11" s="79" t="s">
        <v>283</v>
      </c>
      <c r="E11" s="80">
        <v>53.64</v>
      </c>
      <c r="F11" s="80"/>
      <c r="G11" s="80"/>
      <c r="H11" s="80"/>
      <c r="I11" s="80"/>
      <c r="O11" s="89" t="s">
        <v>109</v>
      </c>
      <c r="P11" s="93" t="s">
        <v>153</v>
      </c>
      <c r="Q11" s="80">
        <v>59.07</v>
      </c>
      <c r="R11" s="80">
        <v>58.26</v>
      </c>
      <c r="S11" s="80">
        <v>59.3</v>
      </c>
      <c r="T11" s="80">
        <v>61.02</v>
      </c>
      <c r="U11" s="80">
        <v>63.39</v>
      </c>
      <c r="V11" s="6">
        <v>5</v>
      </c>
      <c r="W11" s="1">
        <f>(U11-S11)/S11</f>
        <v>6.8971332209106298E-2</v>
      </c>
      <c r="X11" s="90" t="s">
        <v>342</v>
      </c>
      <c r="Y11" s="6">
        <v>5.3</v>
      </c>
      <c r="Z11" s="6">
        <v>22.2</v>
      </c>
      <c r="AA11" s="104">
        <v>5.5</v>
      </c>
      <c r="AB11" s="6">
        <f>Z11+AA11</f>
        <v>27.7</v>
      </c>
      <c r="AC11" s="6">
        <f>Y11+Z11+AA11</f>
        <v>33</v>
      </c>
      <c r="AF11" s="89" t="s">
        <v>4</v>
      </c>
      <c r="AG11" s="90" t="s">
        <v>141</v>
      </c>
      <c r="AH11" s="80">
        <v>55.16</v>
      </c>
      <c r="AI11" s="1">
        <v>-5.7255170056400642E-2</v>
      </c>
      <c r="AJ11" s="6">
        <v>3</v>
      </c>
    </row>
    <row r="12" spans="1:36" x14ac:dyDescent="0.25">
      <c r="A12" s="89" t="s">
        <v>109</v>
      </c>
      <c r="B12" s="93" t="s">
        <v>153</v>
      </c>
      <c r="C12" s="81" t="s">
        <v>109</v>
      </c>
      <c r="D12" s="79" t="s">
        <v>218</v>
      </c>
      <c r="E12" s="80">
        <v>59.07</v>
      </c>
      <c r="F12" s="80">
        <v>58.26</v>
      </c>
      <c r="G12" s="80">
        <v>59.3</v>
      </c>
      <c r="H12" s="80">
        <v>61.02</v>
      </c>
      <c r="I12" s="80">
        <v>63.39</v>
      </c>
      <c r="O12" s="89" t="s">
        <v>111</v>
      </c>
      <c r="P12" s="93" t="s">
        <v>314</v>
      </c>
      <c r="Q12" s="80">
        <v>44.46</v>
      </c>
      <c r="R12" s="80">
        <v>45.76</v>
      </c>
      <c r="S12" s="80">
        <v>43.37</v>
      </c>
      <c r="T12" s="80">
        <v>49.14</v>
      </c>
      <c r="U12" s="80">
        <v>49.47</v>
      </c>
      <c r="V12" s="6">
        <v>5</v>
      </c>
      <c r="W12" s="1">
        <f>(U12-S12)/S12</f>
        <v>0.14065021904542316</v>
      </c>
      <c r="X12" s="90" t="s">
        <v>285</v>
      </c>
      <c r="Y12" s="6">
        <v>5.4</v>
      </c>
      <c r="Z12" s="6">
        <v>6</v>
      </c>
      <c r="AA12" s="104">
        <v>0.2</v>
      </c>
      <c r="AB12" s="6">
        <f>Z12+AA12</f>
        <v>6.2</v>
      </c>
      <c r="AC12" s="6">
        <f>Y12+Z12+AA12</f>
        <v>11.6</v>
      </c>
      <c r="AF12" s="89" t="s">
        <v>197</v>
      </c>
      <c r="AG12" s="93" t="s">
        <v>162</v>
      </c>
      <c r="AH12" s="80">
        <v>54.81</v>
      </c>
      <c r="AI12" s="1">
        <v>-0.11396702230843836</v>
      </c>
      <c r="AJ12" s="6">
        <v>2.6</v>
      </c>
    </row>
    <row r="13" spans="1:36" x14ac:dyDescent="0.25">
      <c r="A13" s="89" t="s">
        <v>111</v>
      </c>
      <c r="B13" s="93" t="s">
        <v>154</v>
      </c>
      <c r="C13" s="81" t="s">
        <v>284</v>
      </c>
      <c r="D13" s="79" t="s">
        <v>219</v>
      </c>
      <c r="E13" s="80">
        <v>49.58</v>
      </c>
      <c r="F13" s="80">
        <v>55.19</v>
      </c>
      <c r="G13" s="80">
        <v>54.4</v>
      </c>
      <c r="H13" s="80">
        <v>52.79</v>
      </c>
      <c r="I13" s="80">
        <v>53.85</v>
      </c>
      <c r="O13" s="89" t="s">
        <v>111</v>
      </c>
      <c r="P13" s="93" t="s">
        <v>154</v>
      </c>
      <c r="Q13" s="80">
        <v>49.58</v>
      </c>
      <c r="R13" s="80">
        <v>55.19</v>
      </c>
      <c r="S13" s="80">
        <v>54.4</v>
      </c>
      <c r="T13" s="80">
        <v>52.79</v>
      </c>
      <c r="U13" s="80">
        <v>53.85</v>
      </c>
      <c r="V13" s="6">
        <v>5</v>
      </c>
      <c r="W13" s="1">
        <f>(U13-S13)/S13</f>
        <v>-1.0110294117647007E-2</v>
      </c>
      <c r="X13" s="90" t="s">
        <v>343</v>
      </c>
      <c r="Y13" s="6">
        <v>0.8</v>
      </c>
      <c r="Z13" s="6">
        <v>5</v>
      </c>
      <c r="AA13" s="104">
        <v>2.4</v>
      </c>
      <c r="AB13" s="6">
        <f>Z13+AA13</f>
        <v>7.4</v>
      </c>
      <c r="AC13" s="6">
        <f>Y13+Z13+AA13</f>
        <v>8.1999999999999993</v>
      </c>
      <c r="AF13" s="91" t="s">
        <v>316</v>
      </c>
      <c r="AG13" s="92" t="s">
        <v>152</v>
      </c>
      <c r="AH13" s="80">
        <v>54.78</v>
      </c>
      <c r="AI13" s="1">
        <v>-5.2740791976482744E-2</v>
      </c>
      <c r="AJ13" s="6">
        <v>2.5</v>
      </c>
    </row>
    <row r="14" spans="1:36" x14ac:dyDescent="0.25">
      <c r="A14" s="89" t="s">
        <v>111</v>
      </c>
      <c r="B14" s="93" t="s">
        <v>314</v>
      </c>
      <c r="C14" s="81" t="s">
        <v>285</v>
      </c>
      <c r="D14" s="79" t="s">
        <v>286</v>
      </c>
      <c r="E14" s="80">
        <v>44.46</v>
      </c>
      <c r="F14" s="80">
        <v>45.76</v>
      </c>
      <c r="G14" s="80">
        <v>43.37</v>
      </c>
      <c r="H14" s="80">
        <v>49.14</v>
      </c>
      <c r="I14" s="80">
        <v>49.47</v>
      </c>
      <c r="O14" s="89" t="s">
        <v>17</v>
      </c>
      <c r="P14" s="90" t="s">
        <v>155</v>
      </c>
      <c r="Q14" s="80">
        <v>50.31</v>
      </c>
      <c r="R14" s="80">
        <v>52.07</v>
      </c>
      <c r="S14" s="80">
        <v>46.56</v>
      </c>
      <c r="T14" s="80">
        <v>49.33</v>
      </c>
      <c r="U14" s="80">
        <v>51.6</v>
      </c>
      <c r="V14" s="6">
        <v>5</v>
      </c>
      <c r="W14" s="1">
        <f>(U14-S14)/S14</f>
        <v>0.10824742268041235</v>
      </c>
      <c r="X14" s="90" t="s">
        <v>344</v>
      </c>
      <c r="Y14" s="6">
        <v>3.3</v>
      </c>
      <c r="Z14" s="6">
        <v>2.1</v>
      </c>
      <c r="AA14" s="104">
        <v>0.1</v>
      </c>
      <c r="AB14" s="6">
        <f>Z14+AA14</f>
        <v>2.2000000000000002</v>
      </c>
      <c r="AC14" s="6">
        <f>Y14+Z14+AA14</f>
        <v>5.5</v>
      </c>
      <c r="AF14" s="90" t="s">
        <v>79</v>
      </c>
      <c r="AG14" s="90" t="s">
        <v>162</v>
      </c>
      <c r="AH14" s="80">
        <v>54.32</v>
      </c>
      <c r="AI14" s="1">
        <v>-0.11861106603926662</v>
      </c>
      <c r="AJ14" s="6">
        <v>4.6999999999999993</v>
      </c>
    </row>
    <row r="15" spans="1:36" x14ac:dyDescent="0.25">
      <c r="A15" s="89" t="s">
        <v>17</v>
      </c>
      <c r="B15" s="90" t="s">
        <v>155</v>
      </c>
      <c r="C15" s="82" t="s">
        <v>17</v>
      </c>
      <c r="D15" s="79" t="s">
        <v>220</v>
      </c>
      <c r="E15" s="80">
        <v>50.31</v>
      </c>
      <c r="F15" s="80">
        <v>52.07</v>
      </c>
      <c r="G15" s="80">
        <v>46.56</v>
      </c>
      <c r="H15" s="80">
        <v>49.33</v>
      </c>
      <c r="I15" s="80">
        <v>51.6</v>
      </c>
      <c r="O15" s="89" t="s">
        <v>19</v>
      </c>
      <c r="P15" s="93" t="s">
        <v>157</v>
      </c>
      <c r="Q15" s="80">
        <v>52.31</v>
      </c>
      <c r="R15" s="80">
        <v>52.73</v>
      </c>
      <c r="S15" s="80">
        <v>49.09</v>
      </c>
      <c r="T15" s="80">
        <v>52.71</v>
      </c>
      <c r="U15" s="80">
        <v>49.7</v>
      </c>
      <c r="V15" s="6">
        <v>5</v>
      </c>
      <c r="W15" s="1">
        <f>(U15-S15)/S15</f>
        <v>1.2426156039926653E-2</v>
      </c>
      <c r="X15" s="90" t="s">
        <v>346</v>
      </c>
      <c r="Y15" s="6">
        <v>28.2</v>
      </c>
      <c r="Z15" s="6">
        <v>6.5</v>
      </c>
      <c r="AA15" s="104">
        <v>1.7</v>
      </c>
      <c r="AB15" s="6">
        <f>Z15+AA15</f>
        <v>8.1999999999999993</v>
      </c>
      <c r="AC15" s="6">
        <f>Y15+Z15+AA15</f>
        <v>36.400000000000006</v>
      </c>
      <c r="AF15" s="90" t="s">
        <v>115</v>
      </c>
      <c r="AG15" s="90" t="s">
        <v>162</v>
      </c>
      <c r="AH15" s="80">
        <v>54.32</v>
      </c>
      <c r="AI15" s="1">
        <v>-0.11861106603926662</v>
      </c>
      <c r="AJ15" s="6">
        <v>21.4</v>
      </c>
    </row>
    <row r="16" spans="1:36" x14ac:dyDescent="0.25">
      <c r="A16" s="96" t="s">
        <v>287</v>
      </c>
      <c r="B16" s="96" t="s">
        <v>315</v>
      </c>
      <c r="C16" s="83" t="s">
        <v>287</v>
      </c>
      <c r="D16" s="79" t="s">
        <v>288</v>
      </c>
      <c r="E16" s="80">
        <v>52.82</v>
      </c>
      <c r="F16" s="80"/>
      <c r="G16" s="80"/>
      <c r="H16" s="80"/>
      <c r="I16" s="80"/>
      <c r="O16" s="89" t="s">
        <v>158</v>
      </c>
      <c r="P16" s="90" t="s">
        <v>159</v>
      </c>
      <c r="Q16" s="80">
        <v>53.93</v>
      </c>
      <c r="R16" s="80">
        <v>52.68</v>
      </c>
      <c r="S16" s="80">
        <v>51.07</v>
      </c>
      <c r="T16" s="80">
        <v>49.24</v>
      </c>
      <c r="U16" s="80">
        <v>49.37</v>
      </c>
      <c r="V16" s="6">
        <v>5</v>
      </c>
      <c r="W16" s="1">
        <f>(U16-S16)/S16</f>
        <v>-3.3287644409633894E-2</v>
      </c>
      <c r="X16" s="90" t="s">
        <v>347</v>
      </c>
      <c r="Y16" s="6">
        <v>9.8000000000000007</v>
      </c>
      <c r="Z16" s="6">
        <v>5.0999999999999996</v>
      </c>
      <c r="AA16" s="104">
        <v>0.6</v>
      </c>
      <c r="AB16" s="6">
        <f>Z16+AA16</f>
        <v>5.6999999999999993</v>
      </c>
      <c r="AC16" s="6">
        <f>Y16+Z16+AA16</f>
        <v>15.5</v>
      </c>
      <c r="AF16" s="89" t="s">
        <v>11</v>
      </c>
      <c r="AG16" s="93" t="s">
        <v>147</v>
      </c>
      <c r="AH16" s="80">
        <v>54.07</v>
      </c>
      <c r="AI16" s="1">
        <v>7.7306236302052259E-2</v>
      </c>
      <c r="AJ16" s="6">
        <v>3.7</v>
      </c>
    </row>
    <row r="17" spans="1:36" x14ac:dyDescent="0.25">
      <c r="A17" s="89" t="s">
        <v>19</v>
      </c>
      <c r="B17" s="93" t="s">
        <v>157</v>
      </c>
      <c r="C17" s="82" t="s">
        <v>19</v>
      </c>
      <c r="D17" s="79" t="s">
        <v>222</v>
      </c>
      <c r="E17" s="80">
        <v>52.31</v>
      </c>
      <c r="F17" s="80">
        <v>52.73</v>
      </c>
      <c r="G17" s="80">
        <v>49.09</v>
      </c>
      <c r="H17" s="80">
        <v>52.71</v>
      </c>
      <c r="I17" s="80">
        <v>49.7</v>
      </c>
      <c r="O17" s="91" t="s">
        <v>316</v>
      </c>
      <c r="P17" s="92" t="s">
        <v>152</v>
      </c>
      <c r="Q17" s="80">
        <v>61.68</v>
      </c>
      <c r="R17" s="80">
        <v>60.62</v>
      </c>
      <c r="S17" s="80">
        <v>57.83</v>
      </c>
      <c r="T17" s="80">
        <v>57.41</v>
      </c>
      <c r="U17" s="80">
        <v>54.78</v>
      </c>
      <c r="V17" s="6">
        <v>5</v>
      </c>
      <c r="W17" s="1">
        <f>(U17-S17)/S17</f>
        <v>-5.2740791976482744E-2</v>
      </c>
      <c r="X17" s="90" t="s">
        <v>348</v>
      </c>
      <c r="Y17" s="6">
        <v>1</v>
      </c>
      <c r="Z17" s="6">
        <v>1.9</v>
      </c>
      <c r="AA17" s="104">
        <v>0.6</v>
      </c>
      <c r="AB17" s="6">
        <f>Z17+AA17</f>
        <v>2.5</v>
      </c>
      <c r="AC17" s="6">
        <f>Y17+Z17+AA17</f>
        <v>3.5</v>
      </c>
      <c r="AF17" s="89" t="s">
        <v>111</v>
      </c>
      <c r="AG17" s="93" t="s">
        <v>154</v>
      </c>
      <c r="AH17" s="80">
        <v>53.85</v>
      </c>
      <c r="AI17" s="1">
        <v>-1.0110294117647007E-2</v>
      </c>
      <c r="AJ17" s="6">
        <v>7.4</v>
      </c>
    </row>
    <row r="18" spans="1:36" x14ac:dyDescent="0.25">
      <c r="A18" s="89" t="s">
        <v>158</v>
      </c>
      <c r="B18" s="90" t="s">
        <v>159</v>
      </c>
      <c r="C18" s="82" t="s">
        <v>21</v>
      </c>
      <c r="D18" s="79" t="s">
        <v>223</v>
      </c>
      <c r="E18" s="80">
        <v>53.93</v>
      </c>
      <c r="F18" s="80">
        <v>52.68</v>
      </c>
      <c r="G18" s="80">
        <v>51.07</v>
      </c>
      <c r="H18" s="80">
        <v>49.24</v>
      </c>
      <c r="I18" s="80">
        <v>49.37</v>
      </c>
      <c r="O18" s="89" t="s">
        <v>317</v>
      </c>
      <c r="P18" s="93" t="s">
        <v>159</v>
      </c>
      <c r="Q18" s="80">
        <v>49.99</v>
      </c>
      <c r="R18" s="80">
        <v>48.89</v>
      </c>
      <c r="S18" s="80">
        <v>49.17</v>
      </c>
      <c r="T18" s="80">
        <v>47.93</v>
      </c>
      <c r="U18" s="80">
        <v>46.44</v>
      </c>
      <c r="V18" s="6">
        <v>5</v>
      </c>
      <c r="W18" s="1">
        <f>(U18-S18)/S18</f>
        <v>-5.5521659548505263E-2</v>
      </c>
      <c r="X18" s="90" t="s">
        <v>349</v>
      </c>
      <c r="Y18" s="6">
        <v>3.1</v>
      </c>
      <c r="Z18" s="6">
        <v>3.1</v>
      </c>
      <c r="AA18" s="104">
        <v>0.6</v>
      </c>
      <c r="AB18" s="6">
        <f>Z18+AA18</f>
        <v>3.7</v>
      </c>
      <c r="AC18" s="6">
        <f>Y18+Z18+AA18</f>
        <v>6.8</v>
      </c>
      <c r="AF18" s="89" t="s">
        <v>15</v>
      </c>
      <c r="AG18" s="93" t="s">
        <v>151</v>
      </c>
      <c r="AH18" s="80">
        <v>53.44</v>
      </c>
      <c r="AI18" s="1">
        <v>4.4157874169597461E-2</v>
      </c>
      <c r="AJ18" s="6">
        <v>17.399999999999999</v>
      </c>
    </row>
    <row r="19" spans="1:36" x14ac:dyDescent="0.25">
      <c r="A19" s="91" t="s">
        <v>316</v>
      </c>
      <c r="B19" s="92" t="s">
        <v>152</v>
      </c>
      <c r="C19" s="82" t="s">
        <v>23</v>
      </c>
      <c r="D19" s="79" t="s">
        <v>224</v>
      </c>
      <c r="E19" s="80">
        <v>61.68</v>
      </c>
      <c r="F19" s="80">
        <v>60.62</v>
      </c>
      <c r="G19" s="80">
        <v>57.83</v>
      </c>
      <c r="H19" s="80">
        <v>57.41</v>
      </c>
      <c r="I19" s="80">
        <v>54.78</v>
      </c>
      <c r="O19" s="90" t="s">
        <v>27</v>
      </c>
      <c r="P19" s="90" t="s">
        <v>144</v>
      </c>
      <c r="Q19" s="80">
        <v>48.79</v>
      </c>
      <c r="R19" s="80">
        <v>42.29</v>
      </c>
      <c r="S19" s="80">
        <v>44.23</v>
      </c>
      <c r="T19" s="80">
        <v>45.54</v>
      </c>
      <c r="U19" s="80">
        <v>47.71</v>
      </c>
      <c r="V19" s="6">
        <v>5</v>
      </c>
      <c r="W19" s="1">
        <f>(U19-S19)/S19</f>
        <v>7.8679629210942889E-2</v>
      </c>
      <c r="X19" s="90" t="s">
        <v>350</v>
      </c>
      <c r="Y19" s="6">
        <v>3.8</v>
      </c>
      <c r="Z19" s="6">
        <v>2.1</v>
      </c>
      <c r="AA19" s="104">
        <v>0.2</v>
      </c>
      <c r="AB19" s="6">
        <f>Z19+AA19</f>
        <v>2.3000000000000003</v>
      </c>
      <c r="AC19" s="6">
        <f>Y19+Z19+AA19</f>
        <v>6.1000000000000005</v>
      </c>
      <c r="AF19" s="89" t="s">
        <v>181</v>
      </c>
      <c r="AG19" s="90" t="s">
        <v>170</v>
      </c>
      <c r="AH19" s="80">
        <v>53.33</v>
      </c>
      <c r="AI19" s="1">
        <v>9.0593047034764826E-2</v>
      </c>
      <c r="AJ19" s="6">
        <v>4.9000000000000004</v>
      </c>
    </row>
    <row r="20" spans="1:36" x14ac:dyDescent="0.25">
      <c r="A20" s="89" t="s">
        <v>317</v>
      </c>
      <c r="B20" s="93" t="s">
        <v>159</v>
      </c>
      <c r="C20" s="82" t="s">
        <v>25</v>
      </c>
      <c r="D20" s="79" t="s">
        <v>225</v>
      </c>
      <c r="E20" s="80">
        <v>49.99</v>
      </c>
      <c r="F20" s="80">
        <v>48.89</v>
      </c>
      <c r="G20" s="80">
        <v>49.17</v>
      </c>
      <c r="H20" s="80">
        <v>47.93</v>
      </c>
      <c r="I20" s="80">
        <v>46.44</v>
      </c>
      <c r="O20" s="90" t="s">
        <v>115</v>
      </c>
      <c r="P20" s="90" t="s">
        <v>162</v>
      </c>
      <c r="Q20" s="80">
        <v>59.55</v>
      </c>
      <c r="R20" s="80">
        <v>62.71</v>
      </c>
      <c r="S20" s="80">
        <v>61.63</v>
      </c>
      <c r="T20" s="80">
        <v>60.92</v>
      </c>
      <c r="U20" s="80">
        <v>54.32</v>
      </c>
      <c r="V20" s="6">
        <v>5</v>
      </c>
      <c r="W20" s="1">
        <f>(U20-S20)/S20</f>
        <v>-0.11861106603926662</v>
      </c>
      <c r="X20" s="90" t="s">
        <v>351</v>
      </c>
      <c r="Y20" s="6">
        <v>7.6</v>
      </c>
      <c r="Z20" s="6">
        <v>3.9</v>
      </c>
      <c r="AA20" s="104">
        <v>17.5</v>
      </c>
      <c r="AB20" s="6">
        <f>Z20+AA20</f>
        <v>21.4</v>
      </c>
      <c r="AC20" s="6">
        <f>Y20+Z20+AA20</f>
        <v>29</v>
      </c>
      <c r="AF20" s="89" t="s">
        <v>58</v>
      </c>
      <c r="AG20" s="93" t="s">
        <v>178</v>
      </c>
      <c r="AH20" s="80">
        <v>53.29</v>
      </c>
      <c r="AI20" s="1">
        <v>-7.8187164850371957E-2</v>
      </c>
      <c r="AJ20" s="6">
        <v>5.3999999999999995</v>
      </c>
    </row>
    <row r="21" spans="1:36" x14ac:dyDescent="0.25">
      <c r="A21" s="90" t="s">
        <v>27</v>
      </c>
      <c r="B21" s="90" t="s">
        <v>144</v>
      </c>
      <c r="C21" s="82" t="s">
        <v>27</v>
      </c>
      <c r="D21" s="79" t="s">
        <v>28</v>
      </c>
      <c r="E21" s="80">
        <v>48.79</v>
      </c>
      <c r="F21" s="80">
        <v>42.29</v>
      </c>
      <c r="G21" s="80">
        <v>44.23</v>
      </c>
      <c r="H21" s="80">
        <v>45.54</v>
      </c>
      <c r="I21" s="80">
        <v>47.71</v>
      </c>
      <c r="O21" s="89" t="s">
        <v>29</v>
      </c>
      <c r="P21" s="93" t="s">
        <v>152</v>
      </c>
      <c r="Q21" s="80">
        <v>61.51</v>
      </c>
      <c r="R21" s="80">
        <v>58.93</v>
      </c>
      <c r="S21" s="80">
        <v>59.73</v>
      </c>
      <c r="T21" s="80">
        <v>58.03</v>
      </c>
      <c r="U21" s="80">
        <v>57.03</v>
      </c>
      <c r="V21" s="6">
        <v>5</v>
      </c>
      <c r="W21" s="1">
        <f>(U21-S21)/S21</f>
        <v>-4.5203415369161157E-2</v>
      </c>
      <c r="X21" s="90" t="s">
        <v>352</v>
      </c>
      <c r="Y21" s="6">
        <v>6.5</v>
      </c>
      <c r="Z21" s="6">
        <v>4.7</v>
      </c>
      <c r="AA21" s="104">
        <v>2.2000000000000002</v>
      </c>
      <c r="AB21" s="6">
        <f>Z21+AA21</f>
        <v>6.9</v>
      </c>
      <c r="AC21" s="6">
        <f>Y21+Z21+AA21</f>
        <v>13.399999999999999</v>
      </c>
      <c r="AF21" s="91" t="s">
        <v>175</v>
      </c>
      <c r="AG21" s="92" t="s">
        <v>162</v>
      </c>
      <c r="AH21" s="80">
        <v>53.04</v>
      </c>
      <c r="AI21" s="1">
        <v>-6.3063063063063071E-2</v>
      </c>
      <c r="AJ21" s="6">
        <v>3.2</v>
      </c>
    </row>
    <row r="22" spans="1:36" x14ac:dyDescent="0.25">
      <c r="A22" s="90" t="s">
        <v>115</v>
      </c>
      <c r="B22" s="90" t="s">
        <v>162</v>
      </c>
      <c r="C22" s="81" t="s">
        <v>115</v>
      </c>
      <c r="D22" s="79" t="s">
        <v>259</v>
      </c>
      <c r="E22" s="80">
        <v>59.55</v>
      </c>
      <c r="F22" s="80">
        <v>62.71</v>
      </c>
      <c r="G22" s="80">
        <v>61.63</v>
      </c>
      <c r="H22" s="80">
        <v>60.92</v>
      </c>
      <c r="I22" s="80">
        <v>54.32</v>
      </c>
      <c r="O22" s="94" t="s">
        <v>289</v>
      </c>
      <c r="P22" s="93" t="s">
        <v>318</v>
      </c>
      <c r="Q22" s="80">
        <v>49.17</v>
      </c>
      <c r="R22" s="80">
        <v>48.12</v>
      </c>
      <c r="S22" s="80">
        <v>51.89</v>
      </c>
      <c r="T22" s="80">
        <v>51.84</v>
      </c>
      <c r="U22" s="80">
        <v>50.81</v>
      </c>
      <c r="V22" s="6">
        <v>5</v>
      </c>
      <c r="W22" s="1">
        <f>(U22-S22)/S22</f>
        <v>-2.0813258816727659E-2</v>
      </c>
      <c r="X22" s="90" t="s">
        <v>353</v>
      </c>
      <c r="Y22" s="6">
        <v>2.4</v>
      </c>
      <c r="Z22" s="6">
        <v>2.9</v>
      </c>
      <c r="AA22" s="104">
        <v>0.4</v>
      </c>
      <c r="AB22" s="6">
        <f>Z22+AA22</f>
        <v>3.3</v>
      </c>
      <c r="AC22" s="6">
        <f>Y22+Z22+AA22</f>
        <v>5.7</v>
      </c>
      <c r="AF22" s="89" t="s">
        <v>176</v>
      </c>
      <c r="AG22" s="92" t="s">
        <v>162</v>
      </c>
      <c r="AH22" s="80">
        <v>53.04</v>
      </c>
      <c r="AI22" s="1">
        <v>-6.3063063063063071E-2</v>
      </c>
      <c r="AJ22" s="6">
        <v>4.4000000000000004</v>
      </c>
    </row>
    <row r="23" spans="1:36" x14ac:dyDescent="0.25">
      <c r="A23" s="89" t="s">
        <v>29</v>
      </c>
      <c r="B23" s="93" t="s">
        <v>152</v>
      </c>
      <c r="C23" s="82" t="s">
        <v>29</v>
      </c>
      <c r="D23" s="79" t="s">
        <v>226</v>
      </c>
      <c r="E23" s="80">
        <v>61.51</v>
      </c>
      <c r="F23" s="80">
        <v>58.93</v>
      </c>
      <c r="G23" s="80">
        <v>59.73</v>
      </c>
      <c r="H23" s="80">
        <v>58.03</v>
      </c>
      <c r="I23" s="80">
        <v>57.03</v>
      </c>
      <c r="O23" s="97" t="s">
        <v>291</v>
      </c>
      <c r="P23" s="93" t="s">
        <v>319</v>
      </c>
      <c r="Q23" s="80">
        <v>48.22</v>
      </c>
      <c r="R23" s="80">
        <v>46.68</v>
      </c>
      <c r="S23" s="80">
        <v>50.01</v>
      </c>
      <c r="T23" s="80">
        <v>46.14</v>
      </c>
      <c r="U23" s="80">
        <v>51.48</v>
      </c>
      <c r="V23" s="6">
        <v>5</v>
      </c>
      <c r="W23" s="1">
        <f>(U23-S23)/S23</f>
        <v>2.9394121175764825E-2</v>
      </c>
      <c r="X23" s="90" t="s">
        <v>356</v>
      </c>
      <c r="Y23" s="6">
        <v>1</v>
      </c>
      <c r="Z23" s="6">
        <v>3.7</v>
      </c>
      <c r="AA23" s="104">
        <v>0.6</v>
      </c>
      <c r="AB23" s="6">
        <f>Z23+AA23</f>
        <v>4.3</v>
      </c>
      <c r="AC23" s="6">
        <f>Y23+Z23+AA23</f>
        <v>5.3</v>
      </c>
      <c r="AF23" s="89" t="s">
        <v>325</v>
      </c>
      <c r="AG23" s="93" t="s">
        <v>180</v>
      </c>
      <c r="AH23" s="80">
        <v>52.91</v>
      </c>
      <c r="AI23" s="1">
        <v>-1.8896447467885705E-4</v>
      </c>
      <c r="AJ23" s="6">
        <v>2.2000000000000002</v>
      </c>
    </row>
    <row r="24" spans="1:36" x14ac:dyDescent="0.25">
      <c r="A24" s="94" t="s">
        <v>289</v>
      </c>
      <c r="B24" s="93" t="s">
        <v>318</v>
      </c>
      <c r="C24" s="82" t="s">
        <v>289</v>
      </c>
      <c r="D24" s="79" t="s">
        <v>290</v>
      </c>
      <c r="E24" s="80">
        <v>49.17</v>
      </c>
      <c r="F24" s="80">
        <v>48.12</v>
      </c>
      <c r="G24" s="80">
        <v>51.89</v>
      </c>
      <c r="H24" s="80">
        <v>51.84</v>
      </c>
      <c r="I24" s="80">
        <v>50.81</v>
      </c>
      <c r="O24" s="89" t="s">
        <v>35</v>
      </c>
      <c r="P24" s="93" t="s">
        <v>147</v>
      </c>
      <c r="Q24" s="80">
        <v>47.67</v>
      </c>
      <c r="R24" s="80">
        <v>39.409999999999997</v>
      </c>
      <c r="S24" s="80">
        <v>44.59</v>
      </c>
      <c r="T24" s="80">
        <v>44.28</v>
      </c>
      <c r="U24" s="80">
        <v>43.67</v>
      </c>
      <c r="V24" s="6">
        <v>5</v>
      </c>
      <c r="W24" s="1">
        <f>(U24-S24)/S24</f>
        <v>-2.0632428795694137E-2</v>
      </c>
      <c r="X24" s="90" t="s">
        <v>358</v>
      </c>
      <c r="Y24" s="6">
        <v>0.8</v>
      </c>
      <c r="Z24" s="6">
        <v>1.2</v>
      </c>
      <c r="AA24" s="104">
        <v>0.2</v>
      </c>
      <c r="AB24" s="6">
        <f>Z24+AA24</f>
        <v>1.4</v>
      </c>
      <c r="AC24" s="6">
        <f>Y24+Z24+AA24</f>
        <v>2.2000000000000002</v>
      </c>
      <c r="AF24" s="97" t="s">
        <v>54</v>
      </c>
      <c r="AG24" s="93" t="s">
        <v>180</v>
      </c>
      <c r="AH24" s="80">
        <v>52.91</v>
      </c>
      <c r="AI24" s="1">
        <v>-1.8896447467885705E-4</v>
      </c>
      <c r="AJ24" s="6">
        <v>2.5</v>
      </c>
    </row>
    <row r="25" spans="1:36" x14ac:dyDescent="0.25">
      <c r="A25" s="89" t="s">
        <v>31</v>
      </c>
      <c r="B25" s="93" t="s">
        <v>164</v>
      </c>
      <c r="C25" s="84" t="s">
        <v>31</v>
      </c>
      <c r="D25" s="79" t="s">
        <v>227</v>
      </c>
      <c r="E25" s="80">
        <v>48.27</v>
      </c>
      <c r="F25" s="80"/>
      <c r="G25" s="80"/>
      <c r="H25" s="80"/>
      <c r="I25" s="80"/>
      <c r="O25" s="89" t="s">
        <v>168</v>
      </c>
      <c r="P25" s="93" t="s">
        <v>147</v>
      </c>
      <c r="Q25" s="80">
        <v>51.11</v>
      </c>
      <c r="R25" s="80">
        <v>42.91</v>
      </c>
      <c r="S25" s="80">
        <v>44.8</v>
      </c>
      <c r="T25" s="80">
        <v>43.27</v>
      </c>
      <c r="U25" s="80">
        <v>49.39</v>
      </c>
      <c r="V25" s="6">
        <v>5</v>
      </c>
      <c r="W25" s="1">
        <f>(U25-S25)/S25</f>
        <v>0.10245535714285722</v>
      </c>
      <c r="X25" s="90" t="s">
        <v>361</v>
      </c>
      <c r="Y25" s="6">
        <v>3.7</v>
      </c>
      <c r="Z25" s="6">
        <v>2</v>
      </c>
      <c r="AA25" s="104">
        <v>0.4</v>
      </c>
      <c r="AB25" s="6">
        <f>Z25+AA25</f>
        <v>2.4</v>
      </c>
      <c r="AC25" s="6">
        <f>Y25+Z25+AA25</f>
        <v>6.1000000000000005</v>
      </c>
      <c r="AF25" s="89" t="s">
        <v>41</v>
      </c>
      <c r="AG25" s="93" t="s">
        <v>170</v>
      </c>
      <c r="AH25" s="80">
        <v>52.89</v>
      </c>
      <c r="AI25" s="1">
        <v>-1.6914498141263879E-2</v>
      </c>
      <c r="AJ25" s="6">
        <v>2.2000000000000002</v>
      </c>
    </row>
    <row r="26" spans="1:36" x14ac:dyDescent="0.25">
      <c r="A26" s="89" t="s">
        <v>165</v>
      </c>
      <c r="B26" s="93" t="s">
        <v>147</v>
      </c>
      <c r="C26" s="82" t="s">
        <v>33</v>
      </c>
      <c r="D26" s="79" t="s">
        <v>228</v>
      </c>
      <c r="E26" s="80"/>
      <c r="F26" s="80">
        <v>45.96</v>
      </c>
      <c r="G26" s="80">
        <v>43.57</v>
      </c>
      <c r="H26" s="80">
        <v>44.62</v>
      </c>
      <c r="I26" s="80"/>
      <c r="O26" s="89" t="s">
        <v>39</v>
      </c>
      <c r="P26" s="93" t="s">
        <v>169</v>
      </c>
      <c r="Q26" s="80">
        <v>46.07</v>
      </c>
      <c r="R26" s="80">
        <v>44.45</v>
      </c>
      <c r="S26" s="80">
        <v>45.75</v>
      </c>
      <c r="T26" s="80">
        <v>46.97</v>
      </c>
      <c r="U26" s="80">
        <v>48.07</v>
      </c>
      <c r="V26" s="6">
        <v>5</v>
      </c>
      <c r="W26" s="1">
        <f>(U26-S26)/S26</f>
        <v>5.0710382513661209E-2</v>
      </c>
      <c r="X26" s="90" t="s">
        <v>362</v>
      </c>
      <c r="Y26" s="6">
        <v>1.8</v>
      </c>
      <c r="Z26" s="6">
        <v>1.9</v>
      </c>
      <c r="AA26" s="104">
        <v>0.5</v>
      </c>
      <c r="AB26" s="6">
        <f>Z26+AA26</f>
        <v>2.4</v>
      </c>
      <c r="AC26" s="6">
        <f>Y26+Z26+AA26</f>
        <v>4.2</v>
      </c>
      <c r="AF26" s="94" t="s">
        <v>310</v>
      </c>
      <c r="AG26" s="93" t="s">
        <v>331</v>
      </c>
      <c r="AH26" s="80">
        <v>52.65</v>
      </c>
      <c r="AI26" s="1">
        <v>7.7789150460593592E-2</v>
      </c>
      <c r="AJ26" s="6">
        <v>7.8999999999999995</v>
      </c>
    </row>
    <row r="27" spans="1:36" x14ac:dyDescent="0.25">
      <c r="A27" s="97" t="s">
        <v>291</v>
      </c>
      <c r="B27" s="93" t="s">
        <v>319</v>
      </c>
      <c r="C27" s="82" t="s">
        <v>291</v>
      </c>
      <c r="D27" s="79" t="s">
        <v>292</v>
      </c>
      <c r="E27" s="80">
        <v>48.22</v>
      </c>
      <c r="F27" s="80">
        <v>46.68</v>
      </c>
      <c r="G27" s="80">
        <v>50.01</v>
      </c>
      <c r="H27" s="80">
        <v>46.14</v>
      </c>
      <c r="I27" s="80">
        <v>51.48</v>
      </c>
      <c r="O27" s="95" t="s">
        <v>294</v>
      </c>
      <c r="P27" s="93" t="s">
        <v>320</v>
      </c>
      <c r="Q27" s="80">
        <v>40.1</v>
      </c>
      <c r="R27" s="80">
        <v>36.1</v>
      </c>
      <c r="S27" s="80">
        <v>37.630000000000003</v>
      </c>
      <c r="T27" s="80">
        <v>44.63</v>
      </c>
      <c r="U27" s="80">
        <v>40.31</v>
      </c>
      <c r="V27" s="6">
        <v>5</v>
      </c>
      <c r="W27" s="1">
        <f>(U27-S27)/S27</f>
        <v>7.1219771458942316E-2</v>
      </c>
      <c r="X27" s="90" t="s">
        <v>363</v>
      </c>
      <c r="Y27" s="6">
        <v>0.8</v>
      </c>
      <c r="Z27" s="6">
        <v>1.7</v>
      </c>
      <c r="AA27" s="104">
        <v>0.1</v>
      </c>
      <c r="AB27" s="6">
        <f>Z27+AA27</f>
        <v>1.8</v>
      </c>
      <c r="AC27" s="6">
        <f>Y27+Z27+AA27</f>
        <v>2.6</v>
      </c>
      <c r="AF27" s="89" t="s">
        <v>330</v>
      </c>
      <c r="AG27" s="93" t="s">
        <v>204</v>
      </c>
      <c r="AH27" s="80">
        <v>52.56</v>
      </c>
      <c r="AI27" s="1">
        <v>-3.1687546057479712E-2</v>
      </c>
      <c r="AJ27" s="6">
        <v>17.899999999999999</v>
      </c>
    </row>
    <row r="28" spans="1:36" x14ac:dyDescent="0.25">
      <c r="A28" s="91" t="s">
        <v>118</v>
      </c>
      <c r="B28" s="92" t="s">
        <v>152</v>
      </c>
      <c r="C28" s="81" t="s">
        <v>118</v>
      </c>
      <c r="D28" s="79" t="s">
        <v>230</v>
      </c>
      <c r="E28" s="80">
        <v>64.84</v>
      </c>
      <c r="F28" s="80"/>
      <c r="G28" s="80"/>
      <c r="H28" s="80"/>
      <c r="I28" s="80"/>
      <c r="O28" s="89" t="s">
        <v>41</v>
      </c>
      <c r="P28" s="93" t="s">
        <v>170</v>
      </c>
      <c r="Q28" s="80">
        <v>54.54</v>
      </c>
      <c r="R28" s="80">
        <v>50.46</v>
      </c>
      <c r="S28" s="80">
        <v>53.8</v>
      </c>
      <c r="T28" s="80">
        <v>49.58</v>
      </c>
      <c r="U28" s="80">
        <v>52.89</v>
      </c>
      <c r="V28" s="6">
        <v>5</v>
      </c>
      <c r="W28" s="1">
        <f>(U28-S28)/S28</f>
        <v>-1.6914498141263879E-2</v>
      </c>
      <c r="X28" s="90" t="s">
        <v>364</v>
      </c>
      <c r="Y28" s="6">
        <v>1.9</v>
      </c>
      <c r="Z28" s="6">
        <v>1.7</v>
      </c>
      <c r="AA28" s="104">
        <v>0.5</v>
      </c>
      <c r="AB28" s="6">
        <f>Z28+AA28</f>
        <v>2.2000000000000002</v>
      </c>
      <c r="AC28" s="6">
        <f>Y28+Z28+AA28</f>
        <v>4.0999999999999996</v>
      </c>
      <c r="AF28" s="97" t="s">
        <v>77</v>
      </c>
      <c r="AG28" s="93" t="s">
        <v>155</v>
      </c>
      <c r="AH28" s="80">
        <v>52.54</v>
      </c>
      <c r="AI28" s="1">
        <v>4.2460317460317476E-2</v>
      </c>
      <c r="AJ28" s="6">
        <v>2</v>
      </c>
    </row>
    <row r="29" spans="1:36" x14ac:dyDescent="0.25">
      <c r="A29" s="89" t="s">
        <v>35</v>
      </c>
      <c r="B29" s="93" t="s">
        <v>147</v>
      </c>
      <c r="C29" s="82" t="s">
        <v>35</v>
      </c>
      <c r="D29" s="79" t="s">
        <v>8</v>
      </c>
      <c r="E29" s="80">
        <v>47.67</v>
      </c>
      <c r="F29" s="80">
        <v>39.409999999999997</v>
      </c>
      <c r="G29" s="80">
        <v>44.59</v>
      </c>
      <c r="H29" s="80">
        <v>44.28</v>
      </c>
      <c r="I29" s="80">
        <v>43.67</v>
      </c>
      <c r="O29" s="93" t="s">
        <v>171</v>
      </c>
      <c r="P29" s="90" t="s">
        <v>172</v>
      </c>
      <c r="Q29" s="80">
        <v>48.59</v>
      </c>
      <c r="R29" s="80">
        <v>49.56</v>
      </c>
      <c r="S29" s="80">
        <v>50.15</v>
      </c>
      <c r="T29" s="80">
        <v>48.82</v>
      </c>
      <c r="U29" s="80">
        <v>46.55</v>
      </c>
      <c r="V29" s="6">
        <v>5</v>
      </c>
      <c r="W29" s="1">
        <f>(U29-S29)/S29</f>
        <v>-7.1784646061814589E-2</v>
      </c>
      <c r="X29" s="90" t="s">
        <v>43</v>
      </c>
      <c r="Y29" s="6">
        <v>2.6</v>
      </c>
      <c r="Z29" s="6">
        <v>2</v>
      </c>
      <c r="AA29" s="104">
        <v>0.2</v>
      </c>
      <c r="AB29" s="6">
        <f>Z29+AA29</f>
        <v>2.2000000000000002</v>
      </c>
      <c r="AC29" s="6">
        <f>Y29+Z29+AA29</f>
        <v>4.8</v>
      </c>
      <c r="AF29" s="89" t="s">
        <v>129</v>
      </c>
      <c r="AG29" s="93" t="s">
        <v>193</v>
      </c>
      <c r="AH29" s="80">
        <v>52.53</v>
      </c>
      <c r="AI29" s="1">
        <v>-1.7947279865395415E-2</v>
      </c>
      <c r="AJ29" s="6">
        <v>7.6</v>
      </c>
    </row>
    <row r="30" spans="1:36" x14ac:dyDescent="0.25">
      <c r="A30" s="97" t="s">
        <v>167</v>
      </c>
      <c r="B30" s="93" t="s">
        <v>162</v>
      </c>
      <c r="C30" s="85" t="s">
        <v>36</v>
      </c>
      <c r="D30" s="86" t="s">
        <v>293</v>
      </c>
      <c r="E30" s="80"/>
      <c r="F30" s="80"/>
      <c r="G30" s="80"/>
      <c r="H30" s="80"/>
      <c r="I30" s="80"/>
      <c r="O30" s="95" t="s">
        <v>296</v>
      </c>
      <c r="P30" s="92" t="s">
        <v>321</v>
      </c>
      <c r="Q30" s="80">
        <v>47.53</v>
      </c>
      <c r="R30" s="80">
        <v>41.85</v>
      </c>
      <c r="S30" s="80">
        <v>44.3</v>
      </c>
      <c r="T30" s="80">
        <v>49.58</v>
      </c>
      <c r="U30" s="80">
        <v>45.8</v>
      </c>
      <c r="V30" s="6">
        <v>5</v>
      </c>
      <c r="W30" s="1">
        <f>(U30-S30)/S30</f>
        <v>3.3860045146726865E-2</v>
      </c>
      <c r="X30" s="90" t="s">
        <v>366</v>
      </c>
      <c r="Y30" s="6">
        <v>0.9</v>
      </c>
      <c r="Z30" s="6">
        <v>1.8</v>
      </c>
      <c r="AA30" s="104">
        <v>0.1</v>
      </c>
      <c r="AB30" s="6">
        <f>Z30+AA30</f>
        <v>1.9000000000000001</v>
      </c>
      <c r="AC30" s="6">
        <f>Y30+Z30+AA30</f>
        <v>2.8000000000000003</v>
      </c>
      <c r="AF30" s="89" t="s">
        <v>13</v>
      </c>
      <c r="AG30" s="93" t="s">
        <v>148</v>
      </c>
      <c r="AH30" s="80">
        <v>51.83</v>
      </c>
      <c r="AI30" s="1">
        <v>-3.1033838100579615E-2</v>
      </c>
      <c r="AJ30" s="6">
        <v>7.3000000000000007</v>
      </c>
    </row>
    <row r="31" spans="1:36" x14ac:dyDescent="0.25">
      <c r="A31" s="89" t="s">
        <v>120</v>
      </c>
      <c r="B31" s="93" t="s">
        <v>200</v>
      </c>
      <c r="C31" s="82" t="s">
        <v>120</v>
      </c>
      <c r="D31" s="79" t="s">
        <v>232</v>
      </c>
      <c r="E31" s="80">
        <v>57.18</v>
      </c>
      <c r="F31" s="80"/>
      <c r="G31" s="80"/>
      <c r="H31" s="80"/>
      <c r="I31" s="80"/>
      <c r="O31" s="91" t="s">
        <v>175</v>
      </c>
      <c r="P31" s="92" t="s">
        <v>162</v>
      </c>
      <c r="Q31" s="80">
        <v>55.96</v>
      </c>
      <c r="R31" s="80">
        <v>52.46</v>
      </c>
      <c r="S31" s="80">
        <v>56.61</v>
      </c>
      <c r="T31" s="80">
        <v>57.68</v>
      </c>
      <c r="U31" s="80">
        <v>53.04</v>
      </c>
      <c r="V31" s="6">
        <v>5</v>
      </c>
      <c r="W31" s="1">
        <f>(U31-S31)/S31</f>
        <v>-6.3063063063063071E-2</v>
      </c>
      <c r="X31" s="90" t="s">
        <v>367</v>
      </c>
      <c r="Y31" s="6">
        <v>5.5</v>
      </c>
      <c r="Z31" s="6">
        <v>2.4</v>
      </c>
      <c r="AA31" s="104">
        <v>0.8</v>
      </c>
      <c r="AB31" s="6">
        <f>Z31+AA31</f>
        <v>3.2</v>
      </c>
      <c r="AC31" s="6">
        <f>Y31+Z31+AA31</f>
        <v>8.7000000000000011</v>
      </c>
      <c r="AF31" s="89" t="s">
        <v>17</v>
      </c>
      <c r="AG31" s="90" t="s">
        <v>155</v>
      </c>
      <c r="AH31" s="80">
        <v>51.6</v>
      </c>
      <c r="AI31" s="1">
        <v>0.10824742268041235</v>
      </c>
      <c r="AJ31" s="6">
        <v>2.2000000000000002</v>
      </c>
    </row>
    <row r="32" spans="1:36" x14ac:dyDescent="0.25">
      <c r="A32" s="89" t="s">
        <v>168</v>
      </c>
      <c r="B32" s="93" t="s">
        <v>147</v>
      </c>
      <c r="C32" s="82" t="s">
        <v>37</v>
      </c>
      <c r="D32" s="79" t="s">
        <v>233</v>
      </c>
      <c r="E32" s="80">
        <v>51.11</v>
      </c>
      <c r="F32" s="80">
        <v>42.91</v>
      </c>
      <c r="G32" s="80">
        <v>44.8</v>
      </c>
      <c r="H32" s="80">
        <v>43.27</v>
      </c>
      <c r="I32" s="80">
        <v>49.39</v>
      </c>
      <c r="O32" s="89" t="s">
        <v>176</v>
      </c>
      <c r="P32" s="92" t="s">
        <v>162</v>
      </c>
      <c r="Q32" s="80">
        <v>55.96</v>
      </c>
      <c r="R32" s="80">
        <v>52.46</v>
      </c>
      <c r="S32" s="80">
        <v>56.61</v>
      </c>
      <c r="T32" s="80">
        <v>57.68</v>
      </c>
      <c r="U32" s="80">
        <v>53.04</v>
      </c>
      <c r="V32" s="6">
        <v>5</v>
      </c>
      <c r="W32" s="1">
        <f>(U32-S32)/S32</f>
        <v>-6.3063063063063071E-2</v>
      </c>
      <c r="X32" s="90" t="s">
        <v>368</v>
      </c>
      <c r="Y32" s="6">
        <v>9</v>
      </c>
      <c r="Z32" s="6">
        <v>3.4</v>
      </c>
      <c r="AA32" s="104">
        <v>1</v>
      </c>
      <c r="AB32" s="6">
        <f>Z32+AA32</f>
        <v>4.4000000000000004</v>
      </c>
      <c r="AC32" s="6">
        <f>Y32+Z32+AA32</f>
        <v>13.4</v>
      </c>
      <c r="AF32" s="97" t="s">
        <v>291</v>
      </c>
      <c r="AG32" s="93" t="s">
        <v>319</v>
      </c>
      <c r="AH32" s="80">
        <v>51.48</v>
      </c>
      <c r="AI32" s="1">
        <v>2.9394121175764825E-2</v>
      </c>
      <c r="AJ32" s="6">
        <v>4.3</v>
      </c>
    </row>
    <row r="33" spans="1:36" x14ac:dyDescent="0.25">
      <c r="A33" s="89" t="s">
        <v>39</v>
      </c>
      <c r="B33" s="93" t="s">
        <v>169</v>
      </c>
      <c r="C33" s="82" t="s">
        <v>39</v>
      </c>
      <c r="D33" s="79" t="s">
        <v>234</v>
      </c>
      <c r="E33" s="80">
        <v>46.07</v>
      </c>
      <c r="F33" s="80">
        <v>44.45</v>
      </c>
      <c r="G33" s="80">
        <v>45.75</v>
      </c>
      <c r="H33" s="80">
        <v>46.97</v>
      </c>
      <c r="I33" s="80">
        <v>48.07</v>
      </c>
      <c r="O33" s="89" t="s">
        <v>50</v>
      </c>
      <c r="P33" s="93" t="s">
        <v>177</v>
      </c>
      <c r="Q33" s="80">
        <v>47.16</v>
      </c>
      <c r="R33" s="80">
        <v>47.95</v>
      </c>
      <c r="S33" s="80">
        <v>46.24</v>
      </c>
      <c r="T33" s="80">
        <v>48.86</v>
      </c>
      <c r="U33" s="80">
        <v>41.02</v>
      </c>
      <c r="V33" s="6">
        <v>5</v>
      </c>
      <c r="W33" s="1">
        <f>(U33-S33)/S33</f>
        <v>-0.11288927335640135</v>
      </c>
      <c r="X33" s="90" t="s">
        <v>369</v>
      </c>
      <c r="Y33" s="6">
        <v>3.1</v>
      </c>
      <c r="Z33" s="6">
        <v>2</v>
      </c>
      <c r="AA33" s="104">
        <v>0.4</v>
      </c>
      <c r="AB33" s="6">
        <f>Z33+AA33</f>
        <v>2.4</v>
      </c>
      <c r="AC33" s="6">
        <f>Y33+Z33+AA33</f>
        <v>5.5</v>
      </c>
      <c r="AF33" s="89" t="s">
        <v>201</v>
      </c>
      <c r="AG33" s="93" t="s">
        <v>202</v>
      </c>
      <c r="AH33" s="80">
        <v>50.85</v>
      </c>
      <c r="AI33" s="1">
        <v>-2.0797227036395114E-2</v>
      </c>
      <c r="AJ33" s="6">
        <v>2.9</v>
      </c>
    </row>
    <row r="34" spans="1:36" x14ac:dyDescent="0.25">
      <c r="A34" s="95" t="s">
        <v>294</v>
      </c>
      <c r="B34" s="93" t="s">
        <v>320</v>
      </c>
      <c r="C34" s="81" t="s">
        <v>294</v>
      </c>
      <c r="D34" s="79" t="s">
        <v>295</v>
      </c>
      <c r="E34" s="80">
        <v>40.1</v>
      </c>
      <c r="F34" s="80">
        <v>36.1</v>
      </c>
      <c r="G34" s="80">
        <v>37.630000000000003</v>
      </c>
      <c r="H34" s="80">
        <v>44.63</v>
      </c>
      <c r="I34" s="80">
        <v>40.31</v>
      </c>
      <c r="O34" s="89" t="s">
        <v>179</v>
      </c>
      <c r="P34" s="93" t="s">
        <v>156</v>
      </c>
      <c r="Q34" s="80">
        <v>37.78</v>
      </c>
      <c r="R34" s="80">
        <v>39.03</v>
      </c>
      <c r="S34" s="80">
        <v>44.66</v>
      </c>
      <c r="T34" s="80">
        <v>43.43</v>
      </c>
      <c r="U34" s="80">
        <v>45.8</v>
      </c>
      <c r="V34" s="6">
        <v>5</v>
      </c>
      <c r="W34" s="1">
        <f>(U34-S34)/S34</f>
        <v>2.5526197939991058E-2</v>
      </c>
      <c r="X34" s="90" t="s">
        <v>372</v>
      </c>
      <c r="Y34" s="6">
        <v>1.5</v>
      </c>
      <c r="Z34" s="6">
        <v>1.6</v>
      </c>
      <c r="AA34" s="104">
        <v>0.2</v>
      </c>
      <c r="AB34" s="6">
        <f>Z34+AA34</f>
        <v>1.8</v>
      </c>
      <c r="AC34" s="6">
        <f>Y34+Z34+AA34</f>
        <v>3.3000000000000003</v>
      </c>
      <c r="AF34" s="94" t="s">
        <v>289</v>
      </c>
      <c r="AG34" s="93" t="s">
        <v>318</v>
      </c>
      <c r="AH34" s="80">
        <v>50.81</v>
      </c>
      <c r="AI34" s="1">
        <v>-2.0813258816727659E-2</v>
      </c>
      <c r="AJ34" s="6">
        <v>3.3</v>
      </c>
    </row>
    <row r="35" spans="1:36" x14ac:dyDescent="0.25">
      <c r="A35" s="89" t="s">
        <v>41</v>
      </c>
      <c r="B35" s="93" t="s">
        <v>170</v>
      </c>
      <c r="C35" s="82" t="s">
        <v>41</v>
      </c>
      <c r="D35" s="79" t="s">
        <v>235</v>
      </c>
      <c r="E35" s="80">
        <v>54.54</v>
      </c>
      <c r="F35" s="80">
        <v>50.46</v>
      </c>
      <c r="G35" s="80">
        <v>53.8</v>
      </c>
      <c r="H35" s="80">
        <v>49.58</v>
      </c>
      <c r="I35" s="80">
        <v>52.89</v>
      </c>
      <c r="O35" s="97" t="s">
        <v>54</v>
      </c>
      <c r="P35" s="93" t="s">
        <v>180</v>
      </c>
      <c r="Q35" s="80">
        <v>52.9</v>
      </c>
      <c r="R35" s="80">
        <v>50.78</v>
      </c>
      <c r="S35" s="80">
        <v>52.92</v>
      </c>
      <c r="T35" s="80">
        <v>52.03</v>
      </c>
      <c r="U35" s="80">
        <v>52.91</v>
      </c>
      <c r="V35" s="6">
        <v>5</v>
      </c>
      <c r="W35" s="1">
        <f>(U35-S35)/S35</f>
        <v>-1.8896447467885705E-4</v>
      </c>
      <c r="X35" s="90" t="s">
        <v>373</v>
      </c>
      <c r="Y35" s="6">
        <v>2</v>
      </c>
      <c r="Z35" s="6">
        <v>1.6</v>
      </c>
      <c r="AA35" s="104">
        <v>0.9</v>
      </c>
      <c r="AB35" s="6">
        <f>Z35+AA35</f>
        <v>2.5</v>
      </c>
      <c r="AC35" s="6">
        <f>Y35+Z35+AA35</f>
        <v>4.5</v>
      </c>
      <c r="AF35" s="89" t="s">
        <v>19</v>
      </c>
      <c r="AG35" s="93" t="s">
        <v>157</v>
      </c>
      <c r="AH35" s="80">
        <v>49.7</v>
      </c>
      <c r="AI35" s="1">
        <v>1.2426156039926653E-2</v>
      </c>
      <c r="AJ35" s="6">
        <v>8.1999999999999993</v>
      </c>
    </row>
    <row r="36" spans="1:36" x14ac:dyDescent="0.25">
      <c r="A36" s="93" t="s">
        <v>171</v>
      </c>
      <c r="B36" s="90" t="s">
        <v>172</v>
      </c>
      <c r="C36" s="82" t="s">
        <v>43</v>
      </c>
      <c r="D36" s="79" t="s">
        <v>236</v>
      </c>
      <c r="E36" s="80">
        <v>48.59</v>
      </c>
      <c r="F36" s="80">
        <v>49.56</v>
      </c>
      <c r="G36" s="80">
        <v>50.15</v>
      </c>
      <c r="H36" s="80">
        <v>48.82</v>
      </c>
      <c r="I36" s="80">
        <v>46.55</v>
      </c>
      <c r="O36" s="89" t="s">
        <v>181</v>
      </c>
      <c r="P36" s="90" t="s">
        <v>170</v>
      </c>
      <c r="Q36" s="80">
        <v>50.56</v>
      </c>
      <c r="R36" s="80">
        <v>46.46</v>
      </c>
      <c r="S36" s="80">
        <v>48.9</v>
      </c>
      <c r="T36" s="80">
        <v>48.06</v>
      </c>
      <c r="U36" s="80">
        <v>53.33</v>
      </c>
      <c r="V36" s="6">
        <v>5</v>
      </c>
      <c r="W36" s="1">
        <f>(U36-S36)/S36</f>
        <v>9.0593047034764826E-2</v>
      </c>
      <c r="X36" s="90" t="s">
        <v>374</v>
      </c>
      <c r="Y36" s="6">
        <v>9.3000000000000007</v>
      </c>
      <c r="Z36" s="6">
        <v>4</v>
      </c>
      <c r="AA36" s="104">
        <v>0.9</v>
      </c>
      <c r="AB36" s="6">
        <f>Z36+AA36</f>
        <v>4.9000000000000004</v>
      </c>
      <c r="AC36" s="6">
        <f>Y36+Z36+AA36</f>
        <v>14.200000000000001</v>
      </c>
      <c r="AF36" s="91" t="s">
        <v>9</v>
      </c>
      <c r="AG36" s="92" t="s">
        <v>145</v>
      </c>
      <c r="AH36" s="80">
        <v>49.52</v>
      </c>
      <c r="AI36" s="1">
        <v>-2.1537245603635572E-2</v>
      </c>
      <c r="AJ36" s="6">
        <v>6.1</v>
      </c>
    </row>
    <row r="37" spans="1:36" x14ac:dyDescent="0.25">
      <c r="A37" s="89" t="s">
        <v>173</v>
      </c>
      <c r="B37" s="93" t="s">
        <v>174</v>
      </c>
      <c r="C37" s="82" t="s">
        <v>45</v>
      </c>
      <c r="D37" s="79" t="s">
        <v>237</v>
      </c>
      <c r="E37" s="80">
        <v>50.22</v>
      </c>
      <c r="F37" s="80"/>
      <c r="G37" s="80"/>
      <c r="H37" s="80"/>
      <c r="I37" s="80"/>
      <c r="O37" s="89" t="s">
        <v>58</v>
      </c>
      <c r="P37" s="93" t="s">
        <v>178</v>
      </c>
      <c r="Q37" s="80">
        <v>58.8</v>
      </c>
      <c r="R37" s="80">
        <v>56.68</v>
      </c>
      <c r="S37" s="80">
        <v>57.81</v>
      </c>
      <c r="T37" s="80">
        <v>54.78</v>
      </c>
      <c r="U37" s="80">
        <v>53.29</v>
      </c>
      <c r="V37" s="6">
        <v>5</v>
      </c>
      <c r="W37" s="1">
        <f>(U37-S37)/S37</f>
        <v>-7.8187164850371957E-2</v>
      </c>
      <c r="X37" s="90" t="s">
        <v>375</v>
      </c>
      <c r="Y37" s="6">
        <v>7.3</v>
      </c>
      <c r="Z37" s="6">
        <v>4.5999999999999996</v>
      </c>
      <c r="AA37" s="104">
        <v>0.8</v>
      </c>
      <c r="AB37" s="6">
        <f>Z37+AA37</f>
        <v>5.3999999999999995</v>
      </c>
      <c r="AC37" s="6">
        <f>Y37+Z37+AA37</f>
        <v>12.7</v>
      </c>
      <c r="AF37" s="89" t="s">
        <v>111</v>
      </c>
      <c r="AG37" s="93" t="s">
        <v>314</v>
      </c>
      <c r="AH37" s="80">
        <v>49.47</v>
      </c>
      <c r="AI37" s="1">
        <v>0.14065021904542316</v>
      </c>
      <c r="AJ37" s="6">
        <v>6.2</v>
      </c>
    </row>
    <row r="38" spans="1:36" x14ac:dyDescent="0.25">
      <c r="A38" s="95" t="s">
        <v>296</v>
      </c>
      <c r="B38" s="92" t="s">
        <v>321</v>
      </c>
      <c r="C38" s="81" t="s">
        <v>296</v>
      </c>
      <c r="D38" s="79" t="s">
        <v>297</v>
      </c>
      <c r="E38" s="80">
        <v>47.53</v>
      </c>
      <c r="F38" s="80">
        <v>41.85</v>
      </c>
      <c r="G38" s="80">
        <v>44.3</v>
      </c>
      <c r="H38" s="80">
        <v>49.58</v>
      </c>
      <c r="I38" s="80">
        <v>45.8</v>
      </c>
      <c r="O38" s="97" t="s">
        <v>60</v>
      </c>
      <c r="P38" s="93" t="s">
        <v>182</v>
      </c>
      <c r="Q38" s="80">
        <v>55.45</v>
      </c>
      <c r="R38" s="80">
        <v>54.71</v>
      </c>
      <c r="S38" s="80">
        <v>56.36</v>
      </c>
      <c r="T38" s="80">
        <v>52.55</v>
      </c>
      <c r="U38" s="80">
        <v>58.68</v>
      </c>
      <c r="V38" s="6">
        <v>5</v>
      </c>
      <c r="W38" s="1">
        <f>(U38-S38)/S38</f>
        <v>4.1163946061036204E-2</v>
      </c>
      <c r="X38" s="90" t="s">
        <v>376</v>
      </c>
      <c r="Y38" s="6">
        <v>13.2</v>
      </c>
      <c r="Z38" s="6">
        <v>7.4</v>
      </c>
      <c r="AA38" s="104">
        <v>4</v>
      </c>
      <c r="AB38" s="6">
        <f>Z38+AA38</f>
        <v>11.4</v>
      </c>
      <c r="AC38" s="6">
        <f>Y38+Z38+AA38</f>
        <v>24.6</v>
      </c>
      <c r="AF38" s="89" t="s">
        <v>194</v>
      </c>
      <c r="AG38" s="93" t="s">
        <v>147</v>
      </c>
      <c r="AH38" s="80">
        <v>49.43</v>
      </c>
      <c r="AI38" s="1">
        <v>9.9910992434356971E-2</v>
      </c>
      <c r="AJ38" s="6">
        <v>1.9</v>
      </c>
    </row>
    <row r="39" spans="1:36" x14ac:dyDescent="0.25">
      <c r="A39" s="91" t="s">
        <v>175</v>
      </c>
      <c r="B39" s="92" t="s">
        <v>162</v>
      </c>
      <c r="C39" s="82" t="s">
        <v>47</v>
      </c>
      <c r="D39" s="79" t="s">
        <v>240</v>
      </c>
      <c r="E39" s="80">
        <v>55.96</v>
      </c>
      <c r="F39" s="80">
        <v>52.46</v>
      </c>
      <c r="G39" s="80">
        <v>56.61</v>
      </c>
      <c r="H39" s="80">
        <v>57.68</v>
      </c>
      <c r="I39" s="80">
        <v>53.04</v>
      </c>
      <c r="O39" s="89" t="s">
        <v>184</v>
      </c>
      <c r="P39" s="93" t="s">
        <v>156</v>
      </c>
      <c r="Q39" s="80">
        <v>43.1</v>
      </c>
      <c r="R39" s="80">
        <v>41.54</v>
      </c>
      <c r="S39" s="80">
        <v>43.3</v>
      </c>
      <c r="T39" s="80">
        <v>49.86</v>
      </c>
      <c r="U39" s="80">
        <v>48.48</v>
      </c>
      <c r="V39" s="6">
        <v>5</v>
      </c>
      <c r="W39" s="1">
        <f>(U39-S39)/S39</f>
        <v>0.11963048498845266</v>
      </c>
      <c r="X39" s="90" t="s">
        <v>379</v>
      </c>
      <c r="Y39" s="6">
        <v>2.1</v>
      </c>
      <c r="Z39" s="6">
        <v>2.4</v>
      </c>
      <c r="AA39" s="104">
        <v>0.2</v>
      </c>
      <c r="AB39" s="6">
        <f>Z39+AA39</f>
        <v>2.6</v>
      </c>
      <c r="AC39" s="6">
        <f>Y39+Z39+AA39</f>
        <v>4.7</v>
      </c>
      <c r="AF39" s="89" t="s">
        <v>168</v>
      </c>
      <c r="AG39" s="93" t="s">
        <v>147</v>
      </c>
      <c r="AH39" s="80">
        <v>49.39</v>
      </c>
      <c r="AI39" s="1">
        <v>0.10245535714285722</v>
      </c>
      <c r="AJ39" s="6">
        <v>2.4</v>
      </c>
    </row>
    <row r="40" spans="1:36" x14ac:dyDescent="0.25">
      <c r="A40" s="89" t="s">
        <v>176</v>
      </c>
      <c r="B40" s="92" t="s">
        <v>162</v>
      </c>
      <c r="C40" s="82" t="s">
        <v>49</v>
      </c>
      <c r="D40" s="79" t="s">
        <v>240</v>
      </c>
      <c r="E40" s="80">
        <v>55.96</v>
      </c>
      <c r="F40" s="80">
        <v>52.46</v>
      </c>
      <c r="G40" s="80">
        <v>56.61</v>
      </c>
      <c r="H40" s="80">
        <v>57.68</v>
      </c>
      <c r="I40" s="80">
        <v>53.04</v>
      </c>
      <c r="O40" s="89" t="s">
        <v>125</v>
      </c>
      <c r="P40" s="93" t="s">
        <v>149</v>
      </c>
      <c r="Q40" s="80">
        <v>42.39</v>
      </c>
      <c r="R40" s="80">
        <v>45.25</v>
      </c>
      <c r="S40" s="80">
        <v>47.29</v>
      </c>
      <c r="T40" s="80">
        <v>51.13</v>
      </c>
      <c r="U40" s="80">
        <v>47.91</v>
      </c>
      <c r="V40" s="6">
        <v>5</v>
      </c>
      <c r="W40" s="1">
        <f>(U40-S40)/S40</f>
        <v>1.3110594205963153E-2</v>
      </c>
      <c r="X40" s="90" t="s">
        <v>380</v>
      </c>
      <c r="Y40" s="6">
        <v>6.8</v>
      </c>
      <c r="Z40" s="6">
        <v>5.4</v>
      </c>
      <c r="AA40" s="104">
        <v>3.1</v>
      </c>
      <c r="AB40" s="6">
        <f>Z40+AA40</f>
        <v>8.5</v>
      </c>
      <c r="AC40" s="6">
        <f>Y40+Z40+AA40</f>
        <v>15.299999999999999</v>
      </c>
      <c r="AF40" s="89" t="s">
        <v>158</v>
      </c>
      <c r="AG40" s="90" t="s">
        <v>159</v>
      </c>
      <c r="AH40" s="80">
        <v>49.37</v>
      </c>
      <c r="AI40" s="1">
        <v>-3.3287644409633894E-2</v>
      </c>
      <c r="AJ40" s="6">
        <v>5.6999999999999993</v>
      </c>
    </row>
    <row r="41" spans="1:36" x14ac:dyDescent="0.25">
      <c r="A41" s="89" t="s">
        <v>50</v>
      </c>
      <c r="B41" s="93" t="s">
        <v>177</v>
      </c>
      <c r="C41" s="82" t="s">
        <v>50</v>
      </c>
      <c r="D41" s="79" t="s">
        <v>241</v>
      </c>
      <c r="E41" s="80">
        <v>47.16</v>
      </c>
      <c r="F41" s="80">
        <v>47.95</v>
      </c>
      <c r="G41" s="80">
        <v>46.24</v>
      </c>
      <c r="H41" s="80">
        <v>48.86</v>
      </c>
      <c r="I41" s="80">
        <v>41.02</v>
      </c>
      <c r="O41" s="89" t="s">
        <v>68</v>
      </c>
      <c r="P41" s="93" t="s">
        <v>187</v>
      </c>
      <c r="Q41" s="80">
        <v>44.76</v>
      </c>
      <c r="R41" s="80">
        <v>43.99</v>
      </c>
      <c r="S41" s="80">
        <v>48.65</v>
      </c>
      <c r="T41" s="80">
        <v>45.08</v>
      </c>
      <c r="U41" s="80">
        <v>39.479999999999997</v>
      </c>
      <c r="V41" s="6">
        <v>5</v>
      </c>
      <c r="W41" s="1">
        <f>(U41-S41)/S41</f>
        <v>-0.18848920863309357</v>
      </c>
      <c r="X41" s="90" t="s">
        <v>384</v>
      </c>
      <c r="Y41" s="6">
        <v>0.5</v>
      </c>
      <c r="Z41" s="6">
        <v>1.5</v>
      </c>
      <c r="AA41" s="104">
        <v>0.1</v>
      </c>
      <c r="AB41" s="6">
        <f>Z41+AA41</f>
        <v>1.6</v>
      </c>
      <c r="AC41" s="6">
        <f>Y41+Z41+AA41</f>
        <v>2.1</v>
      </c>
      <c r="AF41" s="89" t="s">
        <v>305</v>
      </c>
      <c r="AG41" s="93" t="s">
        <v>328</v>
      </c>
      <c r="AH41" s="80">
        <v>49.24</v>
      </c>
      <c r="AI41" s="1">
        <v>2.1153048527581982E-2</v>
      </c>
      <c r="AJ41" s="6">
        <v>10.199999999999999</v>
      </c>
    </row>
    <row r="42" spans="1:36" x14ac:dyDescent="0.25">
      <c r="A42" s="89" t="s">
        <v>122</v>
      </c>
      <c r="B42" s="93" t="s">
        <v>178</v>
      </c>
      <c r="C42" s="81" t="s">
        <v>122</v>
      </c>
      <c r="D42" s="79" t="s">
        <v>242</v>
      </c>
      <c r="E42" s="80"/>
      <c r="F42" s="80"/>
      <c r="G42" s="80"/>
      <c r="H42" s="80"/>
      <c r="I42" s="80">
        <v>59.16</v>
      </c>
      <c r="O42" s="97" t="s">
        <v>188</v>
      </c>
      <c r="P42" s="93" t="s">
        <v>189</v>
      </c>
      <c r="Q42" s="80">
        <v>49.22</v>
      </c>
      <c r="R42" s="80">
        <v>48.71</v>
      </c>
      <c r="S42" s="80">
        <v>51.56</v>
      </c>
      <c r="T42" s="80">
        <v>48.76</v>
      </c>
      <c r="U42" s="80">
        <v>47.62</v>
      </c>
      <c r="V42" s="6">
        <v>5</v>
      </c>
      <c r="W42" s="1">
        <f>(U42-S42)/S42</f>
        <v>-7.6415826221877509E-2</v>
      </c>
      <c r="X42" s="90" t="s">
        <v>385</v>
      </c>
      <c r="Y42" s="6">
        <v>1.4</v>
      </c>
      <c r="Z42" s="6">
        <v>2.2999999999999998</v>
      </c>
      <c r="AA42" s="104">
        <v>0.3</v>
      </c>
      <c r="AB42" s="6">
        <f>Z42+AA42</f>
        <v>2.5999999999999996</v>
      </c>
      <c r="AC42" s="6">
        <f>Y42+Z42+AA42</f>
        <v>3.9999999999999996</v>
      </c>
      <c r="AF42" s="97" t="s">
        <v>408</v>
      </c>
      <c r="AG42" s="100" t="s">
        <v>324</v>
      </c>
      <c r="AH42" s="80">
        <v>49.23</v>
      </c>
      <c r="AI42" s="1">
        <v>-2.9759558533701321E-2</v>
      </c>
      <c r="AJ42" s="6">
        <v>6.3999999999999995</v>
      </c>
    </row>
    <row r="43" spans="1:36" x14ac:dyDescent="0.25">
      <c r="A43" s="97" t="s">
        <v>298</v>
      </c>
      <c r="B43" s="93" t="s">
        <v>322</v>
      </c>
      <c r="C43" s="82" t="s">
        <v>298</v>
      </c>
      <c r="D43" s="79" t="s">
        <v>299</v>
      </c>
      <c r="E43" s="80">
        <v>53.55</v>
      </c>
      <c r="F43" s="80"/>
      <c r="G43" s="80"/>
      <c r="H43" s="80"/>
      <c r="I43" s="80"/>
      <c r="O43" s="89" t="s">
        <v>72</v>
      </c>
      <c r="P43" s="90" t="s">
        <v>190</v>
      </c>
      <c r="Q43" s="80">
        <v>51.56</v>
      </c>
      <c r="R43" s="80">
        <v>43.6</v>
      </c>
      <c r="S43" s="80">
        <v>48.14</v>
      </c>
      <c r="T43" s="80">
        <v>51.59</v>
      </c>
      <c r="U43" s="80">
        <v>47.05</v>
      </c>
      <c r="V43" s="6">
        <v>5</v>
      </c>
      <c r="W43" s="1">
        <f>(U43-S43)/S43</f>
        <v>-2.2642293311175808E-2</v>
      </c>
      <c r="X43" s="90" t="s">
        <v>386</v>
      </c>
      <c r="Y43" s="6">
        <v>24.9</v>
      </c>
      <c r="Z43" s="6">
        <v>8.5</v>
      </c>
      <c r="AA43" s="104">
        <v>2.1</v>
      </c>
      <c r="AB43" s="6">
        <f>Z43+AA43</f>
        <v>10.6</v>
      </c>
      <c r="AC43" s="6">
        <f>Y43+Z43+AA43</f>
        <v>35.5</v>
      </c>
      <c r="AF43" s="89" t="s">
        <v>185</v>
      </c>
      <c r="AG43" s="93" t="s">
        <v>140</v>
      </c>
      <c r="AH43" s="80">
        <v>49.11</v>
      </c>
      <c r="AI43" s="1">
        <v>5.7721300883049748E-2</v>
      </c>
      <c r="AJ43" s="6">
        <v>11.3</v>
      </c>
    </row>
    <row r="44" spans="1:36" x14ac:dyDescent="0.25">
      <c r="A44" s="89" t="s">
        <v>179</v>
      </c>
      <c r="B44" s="93" t="s">
        <v>156</v>
      </c>
      <c r="C44" s="82" t="s">
        <v>52</v>
      </c>
      <c r="D44" s="79" t="s">
        <v>243</v>
      </c>
      <c r="E44" s="80">
        <v>37.78</v>
      </c>
      <c r="F44" s="80">
        <v>39.03</v>
      </c>
      <c r="G44" s="80">
        <v>44.66</v>
      </c>
      <c r="H44" s="80">
        <v>43.43</v>
      </c>
      <c r="I44" s="80">
        <v>45.8</v>
      </c>
      <c r="O44" s="89" t="s">
        <v>325</v>
      </c>
      <c r="P44" s="93" t="s">
        <v>180</v>
      </c>
      <c r="Q44" s="80">
        <v>52.9</v>
      </c>
      <c r="R44" s="80">
        <v>50.78</v>
      </c>
      <c r="S44" s="80">
        <v>52.92</v>
      </c>
      <c r="T44" s="80">
        <v>52.03</v>
      </c>
      <c r="U44" s="80">
        <v>52.91</v>
      </c>
      <c r="V44" s="6">
        <v>5</v>
      </c>
      <c r="W44" s="1">
        <f>(U44-S44)/S44</f>
        <v>-1.8896447467885705E-4</v>
      </c>
      <c r="X44" s="90" t="s">
        <v>387</v>
      </c>
      <c r="Y44" s="6">
        <v>3</v>
      </c>
      <c r="Z44" s="6">
        <v>1.6</v>
      </c>
      <c r="AA44" s="104">
        <v>0.6</v>
      </c>
      <c r="AB44" s="6">
        <f>Z44+AA44</f>
        <v>2.2000000000000002</v>
      </c>
      <c r="AC44" s="6">
        <f>Y44+Z44+AA44</f>
        <v>5.1999999999999993</v>
      </c>
      <c r="AF44" s="89" t="s">
        <v>184</v>
      </c>
      <c r="AG44" s="93" t="s">
        <v>156</v>
      </c>
      <c r="AH44" s="80">
        <v>48.48</v>
      </c>
      <c r="AI44" s="1">
        <v>0.11963048498845266</v>
      </c>
      <c r="AJ44" s="6">
        <v>2.6</v>
      </c>
    </row>
    <row r="45" spans="1:36" x14ac:dyDescent="0.25">
      <c r="A45" s="97" t="s">
        <v>54</v>
      </c>
      <c r="B45" s="93" t="s">
        <v>180</v>
      </c>
      <c r="C45" s="82" t="s">
        <v>54</v>
      </c>
      <c r="D45" s="79" t="s">
        <v>255</v>
      </c>
      <c r="E45" s="80">
        <v>52.9</v>
      </c>
      <c r="F45" s="80">
        <v>50.78</v>
      </c>
      <c r="G45" s="80">
        <v>52.92</v>
      </c>
      <c r="H45" s="80">
        <v>52.03</v>
      </c>
      <c r="I45" s="80">
        <v>52.91</v>
      </c>
      <c r="O45" s="93" t="s">
        <v>326</v>
      </c>
      <c r="P45" s="93" t="s">
        <v>166</v>
      </c>
      <c r="Q45" s="80">
        <v>60.3</v>
      </c>
      <c r="R45" s="80">
        <v>62.28</v>
      </c>
      <c r="S45" s="80">
        <v>60.15</v>
      </c>
      <c r="T45" s="80">
        <v>57.93</v>
      </c>
      <c r="U45" s="80">
        <v>59.15</v>
      </c>
      <c r="V45" s="6">
        <v>5</v>
      </c>
      <c r="W45" s="1">
        <f>(U45-S45)/S45</f>
        <v>-1.6625103906899419E-2</v>
      </c>
      <c r="X45" s="90" t="s">
        <v>75</v>
      </c>
      <c r="Y45" s="6">
        <v>2.5</v>
      </c>
      <c r="Z45" s="6">
        <v>13.1</v>
      </c>
      <c r="AA45" s="104">
        <v>2.2000000000000002</v>
      </c>
      <c r="AB45" s="6">
        <f>Z45+AA45</f>
        <v>15.3</v>
      </c>
      <c r="AC45" s="6">
        <f>Y45+Z45+AA45</f>
        <v>17.8</v>
      </c>
      <c r="AF45" s="89" t="s">
        <v>39</v>
      </c>
      <c r="AG45" s="93" t="s">
        <v>169</v>
      </c>
      <c r="AH45" s="80">
        <v>48.07</v>
      </c>
      <c r="AI45" s="1">
        <v>5.0710382513661209E-2</v>
      </c>
      <c r="AJ45" s="6">
        <v>2.4</v>
      </c>
    </row>
    <row r="46" spans="1:36" x14ac:dyDescent="0.25">
      <c r="A46" s="89" t="s">
        <v>181</v>
      </c>
      <c r="B46" s="90" t="s">
        <v>170</v>
      </c>
      <c r="C46" s="82" t="s">
        <v>56</v>
      </c>
      <c r="D46" s="79" t="s">
        <v>244</v>
      </c>
      <c r="E46" s="80">
        <v>50.56</v>
      </c>
      <c r="F46" s="80">
        <v>46.46</v>
      </c>
      <c r="G46" s="80">
        <v>48.9</v>
      </c>
      <c r="H46" s="80">
        <v>48.06</v>
      </c>
      <c r="I46" s="80">
        <v>53.33</v>
      </c>
      <c r="O46" s="89" t="s">
        <v>305</v>
      </c>
      <c r="P46" s="93" t="s">
        <v>328</v>
      </c>
      <c r="Q46" s="80">
        <v>49.79</v>
      </c>
      <c r="R46" s="80">
        <v>48</v>
      </c>
      <c r="S46" s="80">
        <v>48.22</v>
      </c>
      <c r="T46" s="80">
        <v>49.66</v>
      </c>
      <c r="U46" s="80">
        <v>49.24</v>
      </c>
      <c r="V46" s="6">
        <v>5</v>
      </c>
      <c r="W46" s="1">
        <f>(U46-S46)/S46</f>
        <v>2.1153048527581982E-2</v>
      </c>
      <c r="X46" s="90" t="s">
        <v>388</v>
      </c>
      <c r="Y46" s="6">
        <v>6.5</v>
      </c>
      <c r="Z46" s="6">
        <v>9.5</v>
      </c>
      <c r="AA46" s="104">
        <v>0.7</v>
      </c>
      <c r="AB46" s="6">
        <f>Z46+AA46</f>
        <v>10.199999999999999</v>
      </c>
      <c r="AC46" s="6">
        <f>Y46+Z46+AA46</f>
        <v>16.7</v>
      </c>
      <c r="AF46" s="89" t="s">
        <v>125</v>
      </c>
      <c r="AG46" s="93" t="s">
        <v>149</v>
      </c>
      <c r="AH46" s="80">
        <v>47.91</v>
      </c>
      <c r="AI46" s="1">
        <v>1.3110594205963153E-2</v>
      </c>
      <c r="AJ46" s="6">
        <v>8.5</v>
      </c>
    </row>
    <row r="47" spans="1:36" x14ac:dyDescent="0.25">
      <c r="A47" s="89" t="s">
        <v>58</v>
      </c>
      <c r="B47" s="93" t="s">
        <v>178</v>
      </c>
      <c r="C47" s="82" t="s">
        <v>58</v>
      </c>
      <c r="D47" s="79" t="s">
        <v>245</v>
      </c>
      <c r="E47" s="80">
        <v>58.8</v>
      </c>
      <c r="F47" s="80">
        <v>56.68</v>
      </c>
      <c r="G47" s="80">
        <v>57.81</v>
      </c>
      <c r="H47" s="80">
        <v>54.78</v>
      </c>
      <c r="I47" s="80">
        <v>53.29</v>
      </c>
      <c r="O47" s="90" t="s">
        <v>79</v>
      </c>
      <c r="P47" s="90" t="s">
        <v>162</v>
      </c>
      <c r="Q47" s="80">
        <v>59.55</v>
      </c>
      <c r="R47" s="80">
        <v>62.71</v>
      </c>
      <c r="S47" s="80">
        <v>61.63</v>
      </c>
      <c r="T47" s="80">
        <v>60.92</v>
      </c>
      <c r="U47" s="80">
        <v>54.32</v>
      </c>
      <c r="V47" s="6">
        <v>5</v>
      </c>
      <c r="W47" s="1">
        <f>(U47-S47)/S47</f>
        <v>-0.11861106603926662</v>
      </c>
      <c r="X47" s="90" t="s">
        <v>390</v>
      </c>
      <c r="Y47" s="6">
        <v>3.3</v>
      </c>
      <c r="Z47" s="6">
        <v>2.8</v>
      </c>
      <c r="AA47" s="104">
        <v>1.9</v>
      </c>
      <c r="AB47" s="6">
        <f>Z47+AA47</f>
        <v>4.6999999999999993</v>
      </c>
      <c r="AC47" s="6">
        <f>Y47+Z47+AA47</f>
        <v>8</v>
      </c>
      <c r="AF47" s="90" t="s">
        <v>27</v>
      </c>
      <c r="AG47" s="90" t="s">
        <v>144</v>
      </c>
      <c r="AH47" s="80">
        <v>47.71</v>
      </c>
      <c r="AI47" s="1">
        <v>7.8679629210942889E-2</v>
      </c>
      <c r="AJ47" s="6">
        <v>2.3000000000000003</v>
      </c>
    </row>
    <row r="48" spans="1:36" x14ac:dyDescent="0.25">
      <c r="A48" s="97" t="s">
        <v>60</v>
      </c>
      <c r="B48" s="93" t="s">
        <v>182</v>
      </c>
      <c r="C48" s="82" t="s">
        <v>60</v>
      </c>
      <c r="D48" s="79" t="s">
        <v>246</v>
      </c>
      <c r="E48" s="80">
        <v>55.45</v>
      </c>
      <c r="F48" s="80">
        <v>54.71</v>
      </c>
      <c r="G48" s="80">
        <v>56.36</v>
      </c>
      <c r="H48" s="80">
        <v>52.55</v>
      </c>
      <c r="I48" s="80">
        <v>58.68</v>
      </c>
      <c r="O48" s="89" t="s">
        <v>129</v>
      </c>
      <c r="P48" s="93" t="s">
        <v>193</v>
      </c>
      <c r="Q48" s="80">
        <v>55.45</v>
      </c>
      <c r="R48" s="80">
        <v>53.85</v>
      </c>
      <c r="S48" s="80">
        <v>53.49</v>
      </c>
      <c r="T48" s="80">
        <v>52.58</v>
      </c>
      <c r="U48" s="80">
        <v>52.53</v>
      </c>
      <c r="V48" s="6">
        <v>5</v>
      </c>
      <c r="W48" s="1">
        <f>(U48-S48)/S48</f>
        <v>-1.7947279865395415E-2</v>
      </c>
      <c r="X48" s="90" t="s">
        <v>391</v>
      </c>
      <c r="Y48" s="6">
        <v>7.3</v>
      </c>
      <c r="Z48" s="6">
        <v>5.0999999999999996</v>
      </c>
      <c r="AA48" s="104">
        <v>2.5</v>
      </c>
      <c r="AB48" s="6">
        <f>Z48+AA48</f>
        <v>7.6</v>
      </c>
      <c r="AC48" s="6">
        <f>Y48+Z48+AA48</f>
        <v>14.899999999999999</v>
      </c>
      <c r="AF48" s="97" t="s">
        <v>188</v>
      </c>
      <c r="AG48" s="93" t="s">
        <v>189</v>
      </c>
      <c r="AH48" s="80">
        <v>47.62</v>
      </c>
      <c r="AI48" s="1">
        <v>-7.6415826221877509E-2</v>
      </c>
      <c r="AJ48" s="6">
        <v>2.5999999999999996</v>
      </c>
    </row>
    <row r="49" spans="1:36" x14ac:dyDescent="0.25">
      <c r="A49" s="89" t="s">
        <v>124</v>
      </c>
      <c r="B49" s="90" t="s">
        <v>183</v>
      </c>
      <c r="C49" s="81" t="s">
        <v>124</v>
      </c>
      <c r="D49" s="79" t="s">
        <v>247</v>
      </c>
      <c r="E49" s="80">
        <v>60.91</v>
      </c>
      <c r="F49" s="80"/>
      <c r="G49" s="80"/>
      <c r="H49" s="80"/>
      <c r="I49" s="80"/>
      <c r="O49" s="89" t="s">
        <v>194</v>
      </c>
      <c r="P49" s="93" t="s">
        <v>147</v>
      </c>
      <c r="Q49" s="80">
        <v>50.35</v>
      </c>
      <c r="R49" s="80">
        <v>44.1</v>
      </c>
      <c r="S49" s="80">
        <v>44.94</v>
      </c>
      <c r="T49" s="80">
        <v>42.2</v>
      </c>
      <c r="U49" s="80">
        <v>49.43</v>
      </c>
      <c r="V49" s="6">
        <v>5</v>
      </c>
      <c r="W49" s="1">
        <f>(U49-S49)/S49</f>
        <v>9.9910992434356971E-2</v>
      </c>
      <c r="X49" s="90" t="s">
        <v>392</v>
      </c>
      <c r="Y49" s="6">
        <v>2.9</v>
      </c>
      <c r="Z49" s="6">
        <v>1.7</v>
      </c>
      <c r="AA49" s="104">
        <v>0.2</v>
      </c>
      <c r="AB49" s="6">
        <f>Z49+AA49</f>
        <v>1.9</v>
      </c>
      <c r="AC49" s="6">
        <f>Y49+Z49+AA49</f>
        <v>4.8</v>
      </c>
      <c r="AF49" s="89" t="s">
        <v>72</v>
      </c>
      <c r="AG49" s="90" t="s">
        <v>190</v>
      </c>
      <c r="AH49" s="80">
        <v>47.05</v>
      </c>
      <c r="AI49" s="1">
        <v>-2.2642293311175808E-2</v>
      </c>
      <c r="AJ49" s="6">
        <v>10.6</v>
      </c>
    </row>
    <row r="50" spans="1:36" x14ac:dyDescent="0.25">
      <c r="A50" s="95" t="s">
        <v>300</v>
      </c>
      <c r="B50" s="92" t="s">
        <v>323</v>
      </c>
      <c r="C50" s="81" t="s">
        <v>300</v>
      </c>
      <c r="D50" s="79" t="s">
        <v>301</v>
      </c>
      <c r="E50" s="80">
        <v>42.74</v>
      </c>
      <c r="F50" s="80"/>
      <c r="G50" s="80"/>
      <c r="H50" s="80"/>
      <c r="I50" s="80"/>
      <c r="O50" s="89" t="s">
        <v>198</v>
      </c>
      <c r="P50" s="93" t="s">
        <v>150</v>
      </c>
      <c r="Q50" s="80">
        <v>54.48</v>
      </c>
      <c r="R50" s="80">
        <v>56.33</v>
      </c>
      <c r="S50" s="80">
        <v>60.05</v>
      </c>
      <c r="T50" s="80">
        <v>59.83</v>
      </c>
      <c r="U50" s="80">
        <v>57.54</v>
      </c>
      <c r="V50" s="6">
        <v>5</v>
      </c>
      <c r="W50" s="1">
        <f>(U50-S50)/S50</f>
        <v>-4.1798501248959168E-2</v>
      </c>
      <c r="X50" s="90" t="s">
        <v>396</v>
      </c>
      <c r="Y50" s="6">
        <v>22.6</v>
      </c>
      <c r="Z50" s="6">
        <v>11.3</v>
      </c>
      <c r="AA50" s="104">
        <v>3.5</v>
      </c>
      <c r="AB50" s="6">
        <f>Z50+AA50</f>
        <v>14.8</v>
      </c>
      <c r="AC50" s="6">
        <f>Y50+Z50+AA50</f>
        <v>37.400000000000006</v>
      </c>
      <c r="AF50" s="93" t="s">
        <v>171</v>
      </c>
      <c r="AG50" s="90" t="s">
        <v>172</v>
      </c>
      <c r="AH50" s="80">
        <v>46.55</v>
      </c>
      <c r="AI50" s="1">
        <v>-7.1784646061814589E-2</v>
      </c>
      <c r="AJ50" s="6">
        <v>2.2000000000000002</v>
      </c>
    </row>
    <row r="51" spans="1:36" ht="30" x14ac:dyDescent="0.25">
      <c r="A51" s="89" t="s">
        <v>184</v>
      </c>
      <c r="B51" s="93" t="s">
        <v>156</v>
      </c>
      <c r="C51" s="82" t="s">
        <v>62</v>
      </c>
      <c r="D51" s="79" t="s">
        <v>248</v>
      </c>
      <c r="E51" s="80">
        <v>43.1</v>
      </c>
      <c r="F51" s="80">
        <v>41.54</v>
      </c>
      <c r="G51" s="80">
        <v>43.3</v>
      </c>
      <c r="H51" s="80">
        <v>49.86</v>
      </c>
      <c r="I51" s="80">
        <v>48.48</v>
      </c>
      <c r="O51" s="89" t="s">
        <v>307</v>
      </c>
      <c r="P51" s="93" t="s">
        <v>329</v>
      </c>
      <c r="Q51" s="80">
        <v>42.85</v>
      </c>
      <c r="R51" s="80">
        <v>54.17</v>
      </c>
      <c r="S51" s="80">
        <v>52.58</v>
      </c>
      <c r="T51" s="80">
        <v>46.86</v>
      </c>
      <c r="U51" s="80">
        <v>46.41</v>
      </c>
      <c r="V51" s="6">
        <v>5</v>
      </c>
      <c r="W51" s="1">
        <f>(U51-S51)/S51</f>
        <v>-0.11734499809813621</v>
      </c>
      <c r="X51" s="90" t="s">
        <v>397</v>
      </c>
      <c r="Y51" s="6">
        <v>0.8</v>
      </c>
      <c r="Z51" s="6">
        <v>2</v>
      </c>
      <c r="AA51" s="104">
        <v>0.5</v>
      </c>
      <c r="AB51" s="6">
        <f>Z51+AA51</f>
        <v>2.5</v>
      </c>
      <c r="AC51" s="6">
        <f>Y51+Z51+AA51</f>
        <v>3.3</v>
      </c>
      <c r="AF51" s="89" t="s">
        <v>317</v>
      </c>
      <c r="AG51" s="93" t="s">
        <v>159</v>
      </c>
      <c r="AH51" s="80">
        <v>46.44</v>
      </c>
      <c r="AI51" s="1">
        <v>-5.5521659548505263E-2</v>
      </c>
      <c r="AJ51" s="6">
        <v>3.7</v>
      </c>
    </row>
    <row r="52" spans="1:36" x14ac:dyDescent="0.25">
      <c r="A52" s="89" t="s">
        <v>125</v>
      </c>
      <c r="B52" s="93" t="s">
        <v>149</v>
      </c>
      <c r="C52" s="82" t="s">
        <v>125</v>
      </c>
      <c r="D52" s="79" t="s">
        <v>249</v>
      </c>
      <c r="E52" s="80">
        <v>42.39</v>
      </c>
      <c r="F52" s="80">
        <v>45.25</v>
      </c>
      <c r="G52" s="80">
        <v>47.29</v>
      </c>
      <c r="H52" s="80">
        <v>51.13</v>
      </c>
      <c r="I52" s="80">
        <v>47.91</v>
      </c>
      <c r="O52" s="89" t="s">
        <v>92</v>
      </c>
      <c r="P52" s="93" t="s">
        <v>187</v>
      </c>
      <c r="Q52" s="80">
        <v>45.69</v>
      </c>
      <c r="R52" s="80">
        <v>45.19</v>
      </c>
      <c r="S52" s="80">
        <v>46.41</v>
      </c>
      <c r="T52" s="80">
        <v>41.95</v>
      </c>
      <c r="U52" s="80">
        <v>37.770000000000003</v>
      </c>
      <c r="V52" s="6">
        <v>5</v>
      </c>
      <c r="W52" s="1">
        <f>(U52-S52)/S52</f>
        <v>-0.18616677440206839</v>
      </c>
      <c r="X52" s="90" t="s">
        <v>399</v>
      </c>
      <c r="Y52" s="6">
        <v>0.9</v>
      </c>
      <c r="Z52" s="6">
        <v>1.8</v>
      </c>
      <c r="AA52" s="104">
        <v>0.3</v>
      </c>
      <c r="AB52" s="6">
        <f>Z52+AA52</f>
        <v>2.1</v>
      </c>
      <c r="AC52" s="6">
        <f>Y52+Z52+AA52</f>
        <v>3</v>
      </c>
      <c r="AF52" s="89" t="s">
        <v>307</v>
      </c>
      <c r="AG52" s="93" t="s">
        <v>329</v>
      </c>
      <c r="AH52" s="80">
        <v>46.41</v>
      </c>
      <c r="AI52" s="1">
        <v>-0.11734499809813621</v>
      </c>
      <c r="AJ52" s="6">
        <v>2.5</v>
      </c>
    </row>
    <row r="53" spans="1:36" x14ac:dyDescent="0.25">
      <c r="A53" s="89" t="s">
        <v>185</v>
      </c>
      <c r="B53" s="93" t="s">
        <v>140</v>
      </c>
      <c r="C53" s="82" t="s">
        <v>64</v>
      </c>
      <c r="D53" s="79" t="s">
        <v>65</v>
      </c>
      <c r="E53" s="80"/>
      <c r="F53" s="80">
        <v>46.76</v>
      </c>
      <c r="G53" s="80">
        <v>46.43</v>
      </c>
      <c r="H53" s="80">
        <v>48.51</v>
      </c>
      <c r="I53" s="80">
        <v>49.11</v>
      </c>
      <c r="O53" s="89" t="s">
        <v>201</v>
      </c>
      <c r="P53" s="93" t="s">
        <v>202</v>
      </c>
      <c r="Q53" s="80">
        <v>50.37</v>
      </c>
      <c r="R53" s="80">
        <v>53.31</v>
      </c>
      <c r="S53" s="80">
        <v>51.93</v>
      </c>
      <c r="T53" s="80">
        <v>53.26</v>
      </c>
      <c r="U53" s="80">
        <v>50.85</v>
      </c>
      <c r="V53" s="6">
        <v>5</v>
      </c>
      <c r="W53" s="1">
        <f>(U53-S53)/S53</f>
        <v>-2.0797227036395114E-2</v>
      </c>
      <c r="X53" s="90" t="s">
        <v>400</v>
      </c>
      <c r="Y53" s="6">
        <v>0.8</v>
      </c>
      <c r="Z53" s="6">
        <v>2.4</v>
      </c>
      <c r="AA53" s="104">
        <v>0.5</v>
      </c>
      <c r="AB53" s="6">
        <f>Z53+AA53</f>
        <v>2.9</v>
      </c>
      <c r="AC53" s="6">
        <f>Y53+Z53+AA53</f>
        <v>3.7</v>
      </c>
      <c r="AF53" s="89" t="s">
        <v>179</v>
      </c>
      <c r="AG53" s="93" t="s">
        <v>156</v>
      </c>
      <c r="AH53" s="80">
        <v>45.8</v>
      </c>
      <c r="AI53" s="1">
        <v>2.5526197939991058E-2</v>
      </c>
      <c r="AJ53" s="6">
        <v>1.8</v>
      </c>
    </row>
    <row r="54" spans="1:36" x14ac:dyDescent="0.25">
      <c r="A54" s="97" t="s">
        <v>302</v>
      </c>
      <c r="B54" s="98" t="s">
        <v>324</v>
      </c>
      <c r="C54" s="82" t="s">
        <v>302</v>
      </c>
      <c r="D54" s="79" t="s">
        <v>303</v>
      </c>
      <c r="E54" s="80">
        <v>53.78</v>
      </c>
      <c r="F54" s="80">
        <v>50.74</v>
      </c>
      <c r="G54" s="80">
        <v>48.29</v>
      </c>
      <c r="H54" s="80">
        <v>49.23</v>
      </c>
      <c r="I54" s="80"/>
      <c r="O54" s="89" t="s">
        <v>330</v>
      </c>
      <c r="P54" s="93" t="s">
        <v>204</v>
      </c>
      <c r="Q54" s="80">
        <v>54.86</v>
      </c>
      <c r="R54" s="80">
        <v>51.47</v>
      </c>
      <c r="S54" s="80">
        <v>54.28</v>
      </c>
      <c r="T54" s="80">
        <v>52.29</v>
      </c>
      <c r="U54" s="80">
        <v>52.56</v>
      </c>
      <c r="V54" s="6">
        <v>5</v>
      </c>
      <c r="W54" s="1">
        <f>(U54-S54)/S54</f>
        <v>-3.1687546057479712E-2</v>
      </c>
      <c r="X54" s="90" t="s">
        <v>96</v>
      </c>
      <c r="Y54" s="6">
        <v>34.700000000000003</v>
      </c>
      <c r="Z54" s="6">
        <v>13.4</v>
      </c>
      <c r="AA54" s="104">
        <v>4.5</v>
      </c>
      <c r="AB54" s="6">
        <f>Z54+AA54</f>
        <v>17.899999999999999</v>
      </c>
      <c r="AC54" s="6">
        <f>Y54+Z54+AA54</f>
        <v>52.6</v>
      </c>
      <c r="AF54" s="95" t="s">
        <v>296</v>
      </c>
      <c r="AG54" s="92" t="s">
        <v>321</v>
      </c>
      <c r="AH54" s="80">
        <v>45.8</v>
      </c>
      <c r="AI54" s="1">
        <v>3.3860045146726865E-2</v>
      </c>
      <c r="AJ54" s="6">
        <v>1.9000000000000001</v>
      </c>
    </row>
    <row r="55" spans="1:36" x14ac:dyDescent="0.25">
      <c r="A55" s="89" t="s">
        <v>186</v>
      </c>
      <c r="B55" s="93" t="s">
        <v>162</v>
      </c>
      <c r="C55" s="82" t="s">
        <v>66</v>
      </c>
      <c r="D55" s="79" t="s">
        <v>251</v>
      </c>
      <c r="E55" s="80"/>
      <c r="F55" s="80">
        <v>58.93</v>
      </c>
      <c r="G55" s="80">
        <v>60.97</v>
      </c>
      <c r="H55" s="80">
        <v>57.16</v>
      </c>
      <c r="I55" s="80">
        <v>55.94</v>
      </c>
      <c r="O55" s="89" t="s">
        <v>205</v>
      </c>
      <c r="P55" s="90" t="s">
        <v>206</v>
      </c>
      <c r="Q55" s="80">
        <v>44.03</v>
      </c>
      <c r="R55" s="80">
        <v>49.19</v>
      </c>
      <c r="S55" s="80">
        <v>49.75</v>
      </c>
      <c r="T55" s="80">
        <v>48.65</v>
      </c>
      <c r="U55" s="80">
        <v>45.71</v>
      </c>
      <c r="V55" s="6">
        <v>5</v>
      </c>
      <c r="W55" s="1">
        <f>(U55-S55)/S55</f>
        <v>-8.1206030150753755E-2</v>
      </c>
      <c r="X55" s="90" t="s">
        <v>98</v>
      </c>
      <c r="Y55" s="6">
        <v>0.7</v>
      </c>
      <c r="Z55" s="6">
        <v>1.5</v>
      </c>
      <c r="AA55" s="104">
        <v>0.3</v>
      </c>
      <c r="AB55" s="6">
        <f>Z55+AA55</f>
        <v>1.8</v>
      </c>
      <c r="AC55" s="6">
        <f>Y55+Z55+AA55</f>
        <v>2.5</v>
      </c>
      <c r="AF55" s="89" t="s">
        <v>205</v>
      </c>
      <c r="AG55" s="90" t="s">
        <v>206</v>
      </c>
      <c r="AH55" s="80">
        <v>45.71</v>
      </c>
      <c r="AI55" s="1">
        <v>-8.1206030150753755E-2</v>
      </c>
      <c r="AJ55" s="6">
        <v>1.8</v>
      </c>
    </row>
    <row r="56" spans="1:36" x14ac:dyDescent="0.25">
      <c r="A56" s="89" t="s">
        <v>68</v>
      </c>
      <c r="B56" s="93" t="s">
        <v>187</v>
      </c>
      <c r="C56" s="82" t="s">
        <v>68</v>
      </c>
      <c r="D56" s="79" t="s">
        <v>252</v>
      </c>
      <c r="E56" s="80">
        <v>44.76</v>
      </c>
      <c r="F56" s="80">
        <v>43.99</v>
      </c>
      <c r="G56" s="80">
        <v>48.65</v>
      </c>
      <c r="H56" s="80">
        <v>45.08</v>
      </c>
      <c r="I56" s="80">
        <v>39.479999999999997</v>
      </c>
      <c r="O56" s="94" t="s">
        <v>310</v>
      </c>
      <c r="P56" s="93" t="s">
        <v>331</v>
      </c>
      <c r="Q56" s="80">
        <v>51.92</v>
      </c>
      <c r="R56" s="80">
        <v>48.7</v>
      </c>
      <c r="S56" s="80">
        <v>48.85</v>
      </c>
      <c r="T56" s="80">
        <v>48.41</v>
      </c>
      <c r="U56" s="80">
        <v>52.65</v>
      </c>
      <c r="V56" s="6">
        <v>5</v>
      </c>
      <c r="W56" s="1">
        <f>(U56-S56)/S56</f>
        <v>7.7789150460593592E-2</v>
      </c>
      <c r="X56" s="90" t="s">
        <v>401</v>
      </c>
      <c r="Y56" s="6">
        <v>12.3</v>
      </c>
      <c r="Z56" s="6">
        <v>7.3</v>
      </c>
      <c r="AA56" s="104">
        <v>0.6</v>
      </c>
      <c r="AB56" s="6">
        <f>Z56+AA56</f>
        <v>7.8999999999999995</v>
      </c>
      <c r="AC56" s="6">
        <f>Y56+Z56+AA56</f>
        <v>20.200000000000003</v>
      </c>
      <c r="AF56" s="89" t="s">
        <v>35</v>
      </c>
      <c r="AG56" s="93" t="s">
        <v>147</v>
      </c>
      <c r="AH56" s="80">
        <v>43.67</v>
      </c>
      <c r="AI56" s="1">
        <v>-2.0632428795694137E-2</v>
      </c>
      <c r="AJ56" s="6">
        <v>1.4</v>
      </c>
    </row>
    <row r="57" spans="1:36" x14ac:dyDescent="0.25">
      <c r="A57" s="97" t="s">
        <v>188</v>
      </c>
      <c r="B57" s="93" t="s">
        <v>189</v>
      </c>
      <c r="C57" s="82" t="s">
        <v>70</v>
      </c>
      <c r="D57" s="79" t="s">
        <v>253</v>
      </c>
      <c r="E57" s="80">
        <v>49.22</v>
      </c>
      <c r="F57" s="80">
        <v>48.71</v>
      </c>
      <c r="G57" s="80">
        <v>51.56</v>
      </c>
      <c r="H57" s="80">
        <v>48.76</v>
      </c>
      <c r="I57" s="80">
        <v>47.62</v>
      </c>
      <c r="O57" s="89" t="s">
        <v>185</v>
      </c>
      <c r="P57" s="93" t="s">
        <v>140</v>
      </c>
      <c r="Q57" s="80"/>
      <c r="R57" s="80">
        <v>46.76</v>
      </c>
      <c r="S57" s="80">
        <v>46.43</v>
      </c>
      <c r="T57" s="80">
        <v>48.51</v>
      </c>
      <c r="U57" s="80">
        <v>49.11</v>
      </c>
      <c r="V57" s="6">
        <v>4</v>
      </c>
      <c r="W57" s="1">
        <f>(U57-S57)/S57</f>
        <v>5.7721300883049748E-2</v>
      </c>
      <c r="X57" s="90" t="s">
        <v>381</v>
      </c>
      <c r="Y57" s="6">
        <v>56</v>
      </c>
      <c r="Z57" s="6">
        <v>10</v>
      </c>
      <c r="AA57" s="104">
        <v>1.3</v>
      </c>
      <c r="AB57" s="6">
        <f>Z57+AA57</f>
        <v>11.3</v>
      </c>
      <c r="AC57" s="6">
        <f>Y57+Z57+AA57</f>
        <v>67.3</v>
      </c>
      <c r="AF57" s="91" t="s">
        <v>143</v>
      </c>
      <c r="AG57" s="92" t="s">
        <v>144</v>
      </c>
      <c r="AH57" s="80">
        <v>43.67</v>
      </c>
      <c r="AI57" s="1">
        <v>-2.0632428795694137E-2</v>
      </c>
      <c r="AJ57" s="6">
        <v>1.7</v>
      </c>
    </row>
    <row r="58" spans="1:36" x14ac:dyDescent="0.25">
      <c r="A58" s="89" t="s">
        <v>72</v>
      </c>
      <c r="B58" s="90" t="s">
        <v>190</v>
      </c>
      <c r="C58" s="82" t="s">
        <v>72</v>
      </c>
      <c r="D58" s="79" t="s">
        <v>73</v>
      </c>
      <c r="E58" s="80">
        <v>51.56</v>
      </c>
      <c r="F58" s="80">
        <v>43.6</v>
      </c>
      <c r="G58" s="80">
        <v>48.14</v>
      </c>
      <c r="H58" s="80">
        <v>51.59</v>
      </c>
      <c r="I58" s="80">
        <v>47.05</v>
      </c>
      <c r="O58" s="97" t="s">
        <v>302</v>
      </c>
      <c r="P58" s="100" t="s">
        <v>324</v>
      </c>
      <c r="Q58" s="80">
        <v>53.78</v>
      </c>
      <c r="R58" s="80">
        <v>50.74</v>
      </c>
      <c r="S58" s="80">
        <v>48.29</v>
      </c>
      <c r="T58" s="80">
        <v>49.23</v>
      </c>
      <c r="U58" s="80"/>
      <c r="V58" s="6">
        <v>4</v>
      </c>
      <c r="W58" s="1">
        <f>(T58-R58)/R58</f>
        <v>-2.9759558533701321E-2</v>
      </c>
      <c r="X58" s="100" t="s">
        <v>382</v>
      </c>
      <c r="Y58" s="6">
        <v>25.7</v>
      </c>
      <c r="Z58" s="6">
        <v>6.3</v>
      </c>
      <c r="AA58" s="104">
        <v>0.1</v>
      </c>
      <c r="AB58" s="6">
        <f>Z58+AA58</f>
        <v>6.3999999999999995</v>
      </c>
      <c r="AC58" s="6">
        <f>Y58+Z58+AA58</f>
        <v>32.1</v>
      </c>
      <c r="AF58" s="89" t="s">
        <v>50</v>
      </c>
      <c r="AG58" s="93" t="s">
        <v>177</v>
      </c>
      <c r="AH58" s="80">
        <v>41.02</v>
      </c>
      <c r="AI58" s="1">
        <v>-0.11288927335640135</v>
      </c>
      <c r="AJ58" s="6">
        <v>2.4</v>
      </c>
    </row>
    <row r="59" spans="1:36" x14ac:dyDescent="0.25">
      <c r="A59" s="89" t="s">
        <v>325</v>
      </c>
      <c r="B59" s="93" t="s">
        <v>180</v>
      </c>
      <c r="C59" s="82" t="s">
        <v>74</v>
      </c>
      <c r="D59" s="79" t="s">
        <v>255</v>
      </c>
      <c r="E59" s="80">
        <v>52.9</v>
      </c>
      <c r="F59" s="80">
        <v>50.78</v>
      </c>
      <c r="G59" s="80">
        <v>52.92</v>
      </c>
      <c r="H59" s="80">
        <v>52.03</v>
      </c>
      <c r="I59" s="80">
        <v>52.91</v>
      </c>
      <c r="O59" s="89" t="s">
        <v>186</v>
      </c>
      <c r="P59" s="93" t="s">
        <v>162</v>
      </c>
      <c r="Q59" s="80"/>
      <c r="R59" s="80">
        <v>58.93</v>
      </c>
      <c r="S59" s="80">
        <v>60.97</v>
      </c>
      <c r="T59" s="80">
        <v>57.16</v>
      </c>
      <c r="U59" s="80">
        <v>55.94</v>
      </c>
      <c r="V59" s="6">
        <v>4</v>
      </c>
      <c r="W59" s="1">
        <f>(U59-S59)/S59</f>
        <v>-8.2499589962276548E-2</v>
      </c>
      <c r="X59" s="90" t="s">
        <v>383</v>
      </c>
      <c r="Y59" s="6">
        <v>23.5</v>
      </c>
      <c r="Z59" s="6">
        <v>3.7</v>
      </c>
      <c r="AA59" s="104">
        <v>2.7</v>
      </c>
      <c r="AB59" s="6">
        <f>Z59+AA59</f>
        <v>6.4</v>
      </c>
      <c r="AC59" s="6">
        <f>Y59+Z59+AA59</f>
        <v>29.9</v>
      </c>
      <c r="AF59" s="95" t="s">
        <v>294</v>
      </c>
      <c r="AG59" s="93" t="s">
        <v>320</v>
      </c>
      <c r="AH59" s="80">
        <v>40.31</v>
      </c>
      <c r="AI59" s="1">
        <v>7.1219771458942316E-2</v>
      </c>
      <c r="AJ59" s="6">
        <v>1.8</v>
      </c>
    </row>
    <row r="60" spans="1:36" x14ac:dyDescent="0.25">
      <c r="A60" s="99" t="s">
        <v>326</v>
      </c>
      <c r="B60" s="93" t="s">
        <v>327</v>
      </c>
      <c r="C60" s="87" t="s">
        <v>304</v>
      </c>
      <c r="D60" s="86" t="s">
        <v>293</v>
      </c>
      <c r="E60" s="80"/>
      <c r="F60" s="80"/>
      <c r="G60" s="80"/>
      <c r="H60" s="80"/>
      <c r="I60" s="80"/>
      <c r="O60" s="97" t="s">
        <v>77</v>
      </c>
      <c r="P60" s="93" t="s">
        <v>155</v>
      </c>
      <c r="Q60" s="80">
        <v>49.66</v>
      </c>
      <c r="R60" s="80">
        <v>52.15</v>
      </c>
      <c r="S60" s="80">
        <v>50.4</v>
      </c>
      <c r="T60" s="80"/>
      <c r="U60" s="80">
        <v>52.54</v>
      </c>
      <c r="V60" s="6">
        <v>4</v>
      </c>
      <c r="W60" s="1">
        <f>(U60-S60)/S60</f>
        <v>4.2460317460317476E-2</v>
      </c>
      <c r="X60" s="90" t="s">
        <v>389</v>
      </c>
      <c r="Y60" s="6">
        <v>2</v>
      </c>
      <c r="Z60" s="6">
        <v>1.6</v>
      </c>
      <c r="AA60" s="104">
        <v>0.4</v>
      </c>
      <c r="AB60" s="6">
        <f>Z60+AA60</f>
        <v>2</v>
      </c>
      <c r="AC60" s="6">
        <f>Y60+Z60+AA60</f>
        <v>4</v>
      </c>
      <c r="AF60" s="89" t="s">
        <v>68</v>
      </c>
      <c r="AG60" s="93" t="s">
        <v>187</v>
      </c>
      <c r="AH60" s="80">
        <v>39.479999999999997</v>
      </c>
      <c r="AI60" s="1">
        <v>-0.18848920863309357</v>
      </c>
      <c r="AJ60" s="6">
        <v>1.6</v>
      </c>
    </row>
    <row r="61" spans="1:36" x14ac:dyDescent="0.25">
      <c r="A61" s="93" t="s">
        <v>326</v>
      </c>
      <c r="B61" s="93" t="s">
        <v>166</v>
      </c>
      <c r="C61" s="82" t="s">
        <v>75</v>
      </c>
      <c r="D61" s="79" t="s">
        <v>257</v>
      </c>
      <c r="E61" s="80">
        <v>60.3</v>
      </c>
      <c r="F61" s="80">
        <v>62.28</v>
      </c>
      <c r="G61" s="80">
        <v>60.15</v>
      </c>
      <c r="H61" s="80">
        <v>57.93</v>
      </c>
      <c r="I61" s="80">
        <v>59.15</v>
      </c>
      <c r="O61" s="89" t="s">
        <v>197</v>
      </c>
      <c r="P61" s="93" t="s">
        <v>162</v>
      </c>
      <c r="Q61" s="80">
        <v>61.33</v>
      </c>
      <c r="R61" s="80">
        <v>56.31</v>
      </c>
      <c r="S61" s="80">
        <v>61.86</v>
      </c>
      <c r="T61" s="80"/>
      <c r="U61" s="80">
        <v>54.81</v>
      </c>
      <c r="V61" s="6">
        <v>4</v>
      </c>
      <c r="W61" s="1">
        <f>(U61-S61)/S61</f>
        <v>-0.11396702230843836</v>
      </c>
      <c r="X61" s="90" t="s">
        <v>395</v>
      </c>
      <c r="Y61" s="6">
        <v>4.5</v>
      </c>
      <c r="Z61" s="6">
        <v>1.8</v>
      </c>
      <c r="AA61" s="104">
        <v>0.8</v>
      </c>
      <c r="AB61" s="6">
        <f>Z61+AA61</f>
        <v>2.6</v>
      </c>
      <c r="AC61" s="6">
        <f>Y61+Z61+AA61</f>
        <v>7.1</v>
      </c>
      <c r="AF61" s="89" t="s">
        <v>92</v>
      </c>
      <c r="AG61" s="93" t="s">
        <v>187</v>
      </c>
      <c r="AH61" s="80">
        <v>37.770000000000003</v>
      </c>
      <c r="AI61" s="1">
        <v>-0.18616677440206839</v>
      </c>
      <c r="AJ61" s="6">
        <v>2.1</v>
      </c>
    </row>
    <row r="62" spans="1:36" x14ac:dyDescent="0.25">
      <c r="A62" s="89" t="s">
        <v>305</v>
      </c>
      <c r="B62" s="93" t="s">
        <v>328</v>
      </c>
      <c r="C62" s="81" t="s">
        <v>305</v>
      </c>
      <c r="D62" s="79" t="s">
        <v>306</v>
      </c>
      <c r="E62" s="80">
        <v>49.79</v>
      </c>
      <c r="F62" s="80">
        <v>48</v>
      </c>
      <c r="G62" s="80">
        <v>48.22</v>
      </c>
      <c r="H62" s="80">
        <v>49.66</v>
      </c>
      <c r="I62" s="80">
        <v>49.24</v>
      </c>
      <c r="O62" s="89" t="s">
        <v>165</v>
      </c>
      <c r="P62" s="93" t="s">
        <v>147</v>
      </c>
      <c r="Q62" s="80"/>
      <c r="R62" s="80">
        <v>45.96</v>
      </c>
      <c r="S62" s="80">
        <v>43.57</v>
      </c>
      <c r="T62" s="80">
        <v>44.62</v>
      </c>
      <c r="U62" s="80"/>
      <c r="V62" s="6">
        <v>3</v>
      </c>
      <c r="W62" s="6" t="s">
        <v>137</v>
      </c>
      <c r="X62" s="90" t="s">
        <v>355</v>
      </c>
      <c r="Y62" s="6">
        <v>1.6</v>
      </c>
      <c r="Z62" s="6">
        <v>1.4</v>
      </c>
      <c r="AA62" s="104">
        <v>0.2</v>
      </c>
      <c r="AB62" s="6">
        <f>Z62+AA62</f>
        <v>1.5999999999999999</v>
      </c>
      <c r="AC62" s="6">
        <f>Y62+Z62+AA62</f>
        <v>3.2</v>
      </c>
    </row>
    <row r="63" spans="1:36" x14ac:dyDescent="0.25">
      <c r="A63" s="97" t="s">
        <v>77</v>
      </c>
      <c r="B63" s="93" t="s">
        <v>155</v>
      </c>
      <c r="C63" s="82" t="s">
        <v>77</v>
      </c>
      <c r="D63" s="79" t="s">
        <v>258</v>
      </c>
      <c r="E63" s="80">
        <v>49.66</v>
      </c>
      <c r="F63" s="80">
        <v>52.15</v>
      </c>
      <c r="G63" s="80">
        <v>50.4</v>
      </c>
      <c r="H63" s="80"/>
      <c r="I63" s="80">
        <v>52.54</v>
      </c>
      <c r="O63" s="89" t="s">
        <v>196</v>
      </c>
      <c r="P63" s="90" t="s">
        <v>162</v>
      </c>
      <c r="Q63" s="80"/>
      <c r="R63" s="80">
        <v>62.2</v>
      </c>
      <c r="S63" s="80">
        <v>58.04</v>
      </c>
      <c r="T63" s="80"/>
      <c r="U63" s="80"/>
      <c r="V63" s="6">
        <v>2</v>
      </c>
      <c r="W63" s="6" t="s">
        <v>137</v>
      </c>
      <c r="X63" s="90" t="s">
        <v>394</v>
      </c>
      <c r="Y63" s="6">
        <v>34.799999999999997</v>
      </c>
      <c r="Z63" s="6">
        <v>11.8</v>
      </c>
      <c r="AA63" s="104">
        <v>4</v>
      </c>
      <c r="AB63" s="6">
        <f>Z63+AA63</f>
        <v>15.8</v>
      </c>
      <c r="AC63" s="6">
        <f>Y63+Z63+AA63</f>
        <v>50.599999999999994</v>
      </c>
    </row>
    <row r="64" spans="1:36" x14ac:dyDescent="0.25">
      <c r="A64" s="90" t="s">
        <v>79</v>
      </c>
      <c r="B64" s="90" t="s">
        <v>162</v>
      </c>
      <c r="C64" s="82" t="s">
        <v>79</v>
      </c>
      <c r="D64" s="79" t="s">
        <v>259</v>
      </c>
      <c r="E64" s="80">
        <v>59.55</v>
      </c>
      <c r="F64" s="80">
        <v>62.71</v>
      </c>
      <c r="G64" s="80">
        <v>61.63</v>
      </c>
      <c r="H64" s="80">
        <v>60.92</v>
      </c>
      <c r="I64" s="80">
        <v>54.32</v>
      </c>
      <c r="O64" s="89" t="s">
        <v>108</v>
      </c>
      <c r="P64" s="93" t="s">
        <v>152</v>
      </c>
      <c r="Q64" s="80">
        <v>72.52</v>
      </c>
      <c r="R64" s="80"/>
      <c r="S64" s="80"/>
      <c r="T64" s="80"/>
      <c r="U64" s="80"/>
      <c r="V64" s="6">
        <v>1</v>
      </c>
      <c r="W64" s="6" t="s">
        <v>137</v>
      </c>
      <c r="X64" s="90" t="s">
        <v>340</v>
      </c>
      <c r="Y64" s="6">
        <v>7.4</v>
      </c>
      <c r="Z64" s="6">
        <v>11.1</v>
      </c>
      <c r="AA64" s="104">
        <v>9.9</v>
      </c>
      <c r="AB64" s="6">
        <f>Z64+AA64</f>
        <v>21</v>
      </c>
      <c r="AC64" s="6">
        <f>Y64+Z64+AA64</f>
        <v>28.4</v>
      </c>
    </row>
    <row r="65" spans="1:29" x14ac:dyDescent="0.25">
      <c r="A65" s="89" t="s">
        <v>129</v>
      </c>
      <c r="B65" s="93" t="s">
        <v>193</v>
      </c>
      <c r="C65" s="81" t="s">
        <v>129</v>
      </c>
      <c r="D65" s="79" t="s">
        <v>261</v>
      </c>
      <c r="E65" s="80">
        <v>55.45</v>
      </c>
      <c r="F65" s="80">
        <v>53.85</v>
      </c>
      <c r="G65" s="80">
        <v>53.49</v>
      </c>
      <c r="H65" s="80">
        <v>52.58</v>
      </c>
      <c r="I65" s="80">
        <v>52.53</v>
      </c>
      <c r="O65" s="95" t="s">
        <v>282</v>
      </c>
      <c r="P65" s="92" t="s">
        <v>313</v>
      </c>
      <c r="Q65" s="80">
        <v>53.64</v>
      </c>
      <c r="R65" s="80"/>
      <c r="S65" s="80"/>
      <c r="T65" s="80"/>
      <c r="U65" s="80"/>
      <c r="V65" s="6">
        <v>1</v>
      </c>
      <c r="W65" s="6" t="s">
        <v>137</v>
      </c>
      <c r="X65" s="90" t="s">
        <v>341</v>
      </c>
      <c r="Y65" s="6">
        <v>10.5</v>
      </c>
      <c r="Z65" s="6">
        <v>3.5</v>
      </c>
      <c r="AA65" s="104">
        <v>0.1</v>
      </c>
      <c r="AB65" s="6">
        <f>Z65+AA65</f>
        <v>3.6</v>
      </c>
      <c r="AC65" s="6">
        <f>Y65+Z65+AA65</f>
        <v>14.1</v>
      </c>
    </row>
    <row r="66" spans="1:29" x14ac:dyDescent="0.25">
      <c r="A66" s="89" t="s">
        <v>194</v>
      </c>
      <c r="B66" s="93" t="s">
        <v>147</v>
      </c>
      <c r="C66" s="82" t="s">
        <v>81</v>
      </c>
      <c r="D66" s="79" t="s">
        <v>262</v>
      </c>
      <c r="E66" s="80">
        <v>50.35</v>
      </c>
      <c r="F66" s="80">
        <v>44.1</v>
      </c>
      <c r="G66" s="80">
        <v>44.94</v>
      </c>
      <c r="H66" s="80">
        <v>42.2</v>
      </c>
      <c r="I66" s="80">
        <v>49.43</v>
      </c>
      <c r="O66" s="96" t="s">
        <v>287</v>
      </c>
      <c r="P66" s="96" t="s">
        <v>315</v>
      </c>
      <c r="Q66" s="80">
        <v>52.82</v>
      </c>
      <c r="R66" s="80"/>
      <c r="S66" s="80"/>
      <c r="T66" s="80"/>
      <c r="U66" s="80"/>
      <c r="V66" s="6">
        <v>1</v>
      </c>
      <c r="W66" s="6" t="s">
        <v>137</v>
      </c>
      <c r="X66" s="90" t="s">
        <v>345</v>
      </c>
      <c r="Y66" s="6">
        <v>0.6</v>
      </c>
      <c r="Z66" s="6">
        <v>1.2</v>
      </c>
      <c r="AA66" s="104">
        <v>0.5</v>
      </c>
      <c r="AB66" s="6">
        <f>Z66+AA66</f>
        <v>1.7</v>
      </c>
      <c r="AC66" s="6">
        <f>Y66+Z66+AA66</f>
        <v>2.2999999999999998</v>
      </c>
    </row>
    <row r="67" spans="1:29" x14ac:dyDescent="0.25">
      <c r="A67" s="97" t="s">
        <v>195</v>
      </c>
      <c r="B67" s="93" t="s">
        <v>162</v>
      </c>
      <c r="C67" s="82" t="s">
        <v>83</v>
      </c>
      <c r="D67" s="79" t="s">
        <v>263</v>
      </c>
      <c r="E67" s="80">
        <v>60.99</v>
      </c>
      <c r="F67" s="80"/>
      <c r="G67" s="80"/>
      <c r="H67" s="80"/>
      <c r="I67" s="80"/>
      <c r="O67" s="89" t="s">
        <v>31</v>
      </c>
      <c r="P67" s="93" t="s">
        <v>164</v>
      </c>
      <c r="Q67" s="80">
        <v>48.27</v>
      </c>
      <c r="R67" s="80"/>
      <c r="S67" s="80"/>
      <c r="T67" s="80"/>
      <c r="U67" s="80"/>
      <c r="V67" s="6">
        <v>1</v>
      </c>
      <c r="W67" s="6" t="s">
        <v>137</v>
      </c>
      <c r="X67" s="90" t="s">
        <v>354</v>
      </c>
      <c r="Y67" s="6">
        <v>6.8</v>
      </c>
      <c r="Z67" s="6">
        <v>3.8</v>
      </c>
      <c r="AA67" s="104">
        <v>0.7</v>
      </c>
      <c r="AB67" s="6">
        <f>Z67+AA67</f>
        <v>4.5</v>
      </c>
      <c r="AC67" s="6">
        <f>Y67+Z67+AA67</f>
        <v>11.299999999999999</v>
      </c>
    </row>
    <row r="68" spans="1:29" x14ac:dyDescent="0.25">
      <c r="A68" s="89" t="s">
        <v>196</v>
      </c>
      <c r="B68" s="90" t="s">
        <v>162</v>
      </c>
      <c r="C68" s="82" t="s">
        <v>85</v>
      </c>
      <c r="D68" s="79" t="s">
        <v>67</v>
      </c>
      <c r="E68" s="80"/>
      <c r="F68" s="80">
        <v>62.2</v>
      </c>
      <c r="G68" s="80">
        <v>58.04</v>
      </c>
      <c r="H68" s="80"/>
      <c r="I68" s="80"/>
      <c r="O68" s="91" t="s">
        <v>118</v>
      </c>
      <c r="P68" s="92" t="s">
        <v>152</v>
      </c>
      <c r="Q68" s="80">
        <v>64.84</v>
      </c>
      <c r="R68" s="80"/>
      <c r="S68" s="80"/>
      <c r="T68" s="80"/>
      <c r="U68" s="80"/>
      <c r="V68" s="6">
        <v>1</v>
      </c>
      <c r="W68" s="6" t="s">
        <v>137</v>
      </c>
      <c r="X68" s="90" t="s">
        <v>357</v>
      </c>
      <c r="Y68" s="6">
        <v>2.2999999999999998</v>
      </c>
      <c r="Z68" s="6">
        <v>4.2</v>
      </c>
      <c r="AA68" s="104">
        <v>5.4</v>
      </c>
      <c r="AB68" s="6">
        <f>Z68+AA68</f>
        <v>9.6000000000000014</v>
      </c>
      <c r="AC68" s="6">
        <f>Y68+Z68+AA68</f>
        <v>11.9</v>
      </c>
    </row>
    <row r="69" spans="1:29" x14ac:dyDescent="0.25">
      <c r="A69" s="89" t="s">
        <v>197</v>
      </c>
      <c r="B69" s="93" t="s">
        <v>162</v>
      </c>
      <c r="C69" s="82" t="s">
        <v>86</v>
      </c>
      <c r="D69" s="79" t="s">
        <v>265</v>
      </c>
      <c r="E69" s="80">
        <v>61.33</v>
      </c>
      <c r="F69" s="80">
        <v>56.31</v>
      </c>
      <c r="G69" s="80">
        <v>61.86</v>
      </c>
      <c r="H69" s="80"/>
      <c r="I69" s="80">
        <v>54.81</v>
      </c>
      <c r="O69" s="89" t="s">
        <v>120</v>
      </c>
      <c r="P69" s="93" t="s">
        <v>200</v>
      </c>
      <c r="Q69" s="80">
        <v>57.18</v>
      </c>
      <c r="R69" s="80"/>
      <c r="S69" s="80"/>
      <c r="T69" s="80"/>
      <c r="U69" s="80"/>
      <c r="V69" s="6">
        <v>1</v>
      </c>
      <c r="W69" s="6" t="s">
        <v>137</v>
      </c>
      <c r="X69" s="90" t="s">
        <v>360</v>
      </c>
      <c r="Y69" s="6">
        <v>11.6</v>
      </c>
      <c r="Z69" s="6">
        <v>8.5</v>
      </c>
      <c r="AA69" s="104">
        <v>1.6</v>
      </c>
      <c r="AB69" s="6">
        <f>Z69+AA69</f>
        <v>10.1</v>
      </c>
      <c r="AC69" s="6">
        <f>Y69+Z69+AA69</f>
        <v>21.700000000000003</v>
      </c>
    </row>
    <row r="70" spans="1:29" x14ac:dyDescent="0.25">
      <c r="A70" s="89" t="s">
        <v>198</v>
      </c>
      <c r="B70" s="93" t="s">
        <v>150</v>
      </c>
      <c r="C70" s="82" t="s">
        <v>88</v>
      </c>
      <c r="D70" s="79" t="s">
        <v>89</v>
      </c>
      <c r="E70" s="80">
        <v>54.48</v>
      </c>
      <c r="F70" s="80">
        <v>56.33</v>
      </c>
      <c r="G70" s="80">
        <v>60.05</v>
      </c>
      <c r="H70" s="80">
        <v>59.83</v>
      </c>
      <c r="I70" s="80">
        <v>57.54</v>
      </c>
      <c r="O70" s="89" t="s">
        <v>173</v>
      </c>
      <c r="P70" s="93" t="s">
        <v>174</v>
      </c>
      <c r="Q70" s="80">
        <v>50.22</v>
      </c>
      <c r="R70" s="80"/>
      <c r="S70" s="80"/>
      <c r="T70" s="80"/>
      <c r="U70" s="80"/>
      <c r="V70" s="6">
        <v>1</v>
      </c>
      <c r="W70" s="6" t="s">
        <v>137</v>
      </c>
      <c r="X70" s="90" t="s">
        <v>365</v>
      </c>
      <c r="Y70" s="6">
        <v>3.5</v>
      </c>
      <c r="Z70" s="6">
        <v>1.5</v>
      </c>
      <c r="AA70" s="104">
        <v>0.2</v>
      </c>
      <c r="AB70" s="6">
        <f>Z70+AA70</f>
        <v>1.7</v>
      </c>
      <c r="AC70" s="6">
        <f>Y70+Z70+AA70</f>
        <v>5.2</v>
      </c>
    </row>
    <row r="71" spans="1:29" x14ac:dyDescent="0.25">
      <c r="A71" s="89" t="s">
        <v>307</v>
      </c>
      <c r="B71" s="93" t="s">
        <v>329</v>
      </c>
      <c r="C71" s="81" t="s">
        <v>307</v>
      </c>
      <c r="D71" s="79" t="s">
        <v>308</v>
      </c>
      <c r="E71" s="80">
        <v>42.85</v>
      </c>
      <c r="F71" s="80">
        <v>54.17</v>
      </c>
      <c r="G71" s="80">
        <v>52.58</v>
      </c>
      <c r="H71" s="80">
        <v>46.86</v>
      </c>
      <c r="I71" s="80">
        <v>46.41</v>
      </c>
      <c r="O71" s="89" t="s">
        <v>122</v>
      </c>
      <c r="P71" s="93" t="s">
        <v>178</v>
      </c>
      <c r="Q71" s="80"/>
      <c r="R71" s="80"/>
      <c r="S71" s="80"/>
      <c r="T71" s="80"/>
      <c r="U71" s="80">
        <v>59.16</v>
      </c>
      <c r="V71" s="6">
        <v>1</v>
      </c>
      <c r="W71" s="6" t="s">
        <v>137</v>
      </c>
      <c r="X71" s="90" t="s">
        <v>370</v>
      </c>
      <c r="Y71" s="6">
        <v>9.1999999999999993</v>
      </c>
      <c r="Z71" s="6">
        <v>9.1</v>
      </c>
      <c r="AA71" s="104">
        <v>4.5</v>
      </c>
      <c r="AB71" s="6">
        <f>Z71+AA71</f>
        <v>13.6</v>
      </c>
      <c r="AC71" s="6">
        <f>Y71+Z71+AA71</f>
        <v>22.799999999999997</v>
      </c>
    </row>
    <row r="72" spans="1:29" x14ac:dyDescent="0.25">
      <c r="A72" s="89" t="s">
        <v>199</v>
      </c>
      <c r="B72" s="90" t="s">
        <v>180</v>
      </c>
      <c r="C72" s="82" t="s">
        <v>90</v>
      </c>
      <c r="D72" s="79" t="s">
        <v>268</v>
      </c>
      <c r="E72" s="80">
        <v>53.13</v>
      </c>
      <c r="F72" s="80"/>
      <c r="G72" s="80"/>
      <c r="H72" s="80"/>
      <c r="I72" s="80"/>
      <c r="O72" s="97" t="s">
        <v>298</v>
      </c>
      <c r="P72" s="93" t="s">
        <v>322</v>
      </c>
      <c r="Q72" s="80">
        <v>53.55</v>
      </c>
      <c r="R72" s="80"/>
      <c r="S72" s="80"/>
      <c r="T72" s="80"/>
      <c r="U72" s="80"/>
      <c r="V72" s="6">
        <v>1</v>
      </c>
      <c r="W72" s="6" t="s">
        <v>137</v>
      </c>
      <c r="X72" s="90" t="s">
        <v>371</v>
      </c>
      <c r="Y72" s="6">
        <v>0.9</v>
      </c>
      <c r="Z72" s="6">
        <v>3.2</v>
      </c>
      <c r="AA72" s="104">
        <v>0.3</v>
      </c>
      <c r="AB72" s="6">
        <f>Z72+AA72</f>
        <v>3.5</v>
      </c>
      <c r="AC72" s="6">
        <f>Y72+Z72+AA72</f>
        <v>4.4000000000000004</v>
      </c>
    </row>
    <row r="73" spans="1:29" x14ac:dyDescent="0.25">
      <c r="A73" s="89" t="s">
        <v>92</v>
      </c>
      <c r="B73" s="93" t="s">
        <v>187</v>
      </c>
      <c r="C73" s="82" t="s">
        <v>92</v>
      </c>
      <c r="D73" s="79" t="s">
        <v>269</v>
      </c>
      <c r="E73" s="80">
        <v>45.69</v>
      </c>
      <c r="F73" s="80">
        <v>45.19</v>
      </c>
      <c r="G73" s="80">
        <v>46.41</v>
      </c>
      <c r="H73" s="80">
        <v>41.95</v>
      </c>
      <c r="I73" s="80">
        <v>37.770000000000003</v>
      </c>
      <c r="O73" s="89" t="s">
        <v>124</v>
      </c>
      <c r="P73" s="90" t="s">
        <v>183</v>
      </c>
      <c r="Q73" s="80">
        <v>60.91</v>
      </c>
      <c r="R73" s="80"/>
      <c r="S73" s="80"/>
      <c r="T73" s="80"/>
      <c r="U73" s="80"/>
      <c r="V73" s="6">
        <v>1</v>
      </c>
      <c r="W73" s="6" t="s">
        <v>137</v>
      </c>
      <c r="X73" s="90" t="s">
        <v>377</v>
      </c>
      <c r="Y73" s="6">
        <v>2.6</v>
      </c>
      <c r="Z73" s="6">
        <v>6.6</v>
      </c>
      <c r="AA73" s="104">
        <v>6.2</v>
      </c>
      <c r="AB73" s="6">
        <f>Z73+AA73</f>
        <v>12.8</v>
      </c>
      <c r="AC73" s="6">
        <f>Y73+Z73+AA73</f>
        <v>15.399999999999999</v>
      </c>
    </row>
    <row r="74" spans="1:29" x14ac:dyDescent="0.25">
      <c r="A74" s="89" t="s">
        <v>201</v>
      </c>
      <c r="B74" s="93" t="s">
        <v>202</v>
      </c>
      <c r="C74" s="82" t="s">
        <v>94</v>
      </c>
      <c r="D74" s="79" t="s">
        <v>270</v>
      </c>
      <c r="E74" s="80">
        <v>50.37</v>
      </c>
      <c r="F74" s="80">
        <v>53.31</v>
      </c>
      <c r="G74" s="80">
        <v>51.93</v>
      </c>
      <c r="H74" s="80">
        <v>53.26</v>
      </c>
      <c r="I74" s="80">
        <v>50.85</v>
      </c>
      <c r="O74" s="95" t="s">
        <v>300</v>
      </c>
      <c r="P74" s="92" t="s">
        <v>323</v>
      </c>
      <c r="Q74" s="80">
        <v>42.74</v>
      </c>
      <c r="R74" s="80"/>
      <c r="S74" s="80"/>
      <c r="T74" s="80"/>
      <c r="U74" s="80"/>
      <c r="V74" s="6">
        <v>1</v>
      </c>
      <c r="W74" s="6" t="s">
        <v>137</v>
      </c>
      <c r="X74" s="90" t="s">
        <v>378</v>
      </c>
      <c r="Y74" s="6">
        <v>0.5</v>
      </c>
      <c r="Z74" s="6">
        <v>1.7</v>
      </c>
      <c r="AA74" s="104">
        <v>0.1</v>
      </c>
      <c r="AB74" s="6">
        <f>Z74+AA74</f>
        <v>1.8</v>
      </c>
      <c r="AC74" s="6">
        <f>Y74+Z74+AA74</f>
        <v>2.3000000000000003</v>
      </c>
    </row>
    <row r="75" spans="1:29" x14ac:dyDescent="0.25">
      <c r="A75" s="89" t="s">
        <v>330</v>
      </c>
      <c r="B75" s="93" t="s">
        <v>204</v>
      </c>
      <c r="C75" s="82" t="s">
        <v>96</v>
      </c>
      <c r="D75" s="79" t="s">
        <v>97</v>
      </c>
      <c r="E75" s="80">
        <v>54.86</v>
      </c>
      <c r="F75" s="80">
        <v>51.47</v>
      </c>
      <c r="G75" s="80">
        <v>54.28</v>
      </c>
      <c r="H75" s="80">
        <v>52.29</v>
      </c>
      <c r="I75" s="80">
        <v>52.56</v>
      </c>
      <c r="O75" s="97" t="s">
        <v>195</v>
      </c>
      <c r="P75" s="93" t="s">
        <v>162</v>
      </c>
      <c r="Q75" s="80">
        <v>60.99</v>
      </c>
      <c r="R75" s="80"/>
      <c r="S75" s="80"/>
      <c r="T75" s="80"/>
      <c r="U75" s="80"/>
      <c r="V75" s="6">
        <v>1</v>
      </c>
      <c r="W75" s="6" t="s">
        <v>137</v>
      </c>
      <c r="X75" s="90" t="s">
        <v>393</v>
      </c>
      <c r="Y75" s="6">
        <v>4</v>
      </c>
      <c r="Z75" s="6">
        <v>3.1</v>
      </c>
      <c r="AA75" s="104">
        <v>0.8</v>
      </c>
      <c r="AB75" s="6">
        <f>Z75+AA75</f>
        <v>3.9000000000000004</v>
      </c>
      <c r="AC75" s="6">
        <f>Y75+Z75+AA75</f>
        <v>7.8999999999999995</v>
      </c>
    </row>
    <row r="76" spans="1:29" x14ac:dyDescent="0.25">
      <c r="A76" s="89" t="s">
        <v>205</v>
      </c>
      <c r="B76" s="90" t="s">
        <v>206</v>
      </c>
      <c r="C76" s="88" t="s">
        <v>309</v>
      </c>
      <c r="D76" s="79" t="s">
        <v>271</v>
      </c>
      <c r="E76" s="80">
        <v>44.03</v>
      </c>
      <c r="F76" s="80">
        <v>49.19</v>
      </c>
      <c r="G76" s="80">
        <v>49.75</v>
      </c>
      <c r="H76" s="80">
        <v>48.65</v>
      </c>
      <c r="I76" s="80">
        <v>45.71</v>
      </c>
      <c r="O76" s="89" t="s">
        <v>199</v>
      </c>
      <c r="P76" s="90" t="s">
        <v>180</v>
      </c>
      <c r="Q76" s="80">
        <v>53.13</v>
      </c>
      <c r="R76" s="80"/>
      <c r="S76" s="80"/>
      <c r="T76" s="80"/>
      <c r="U76" s="80"/>
      <c r="V76" s="6">
        <v>1</v>
      </c>
      <c r="W76" s="6" t="s">
        <v>137</v>
      </c>
      <c r="X76" s="90" t="s">
        <v>398</v>
      </c>
      <c r="Y76" s="6">
        <v>3.4</v>
      </c>
      <c r="Z76" s="6">
        <v>3.1</v>
      </c>
      <c r="AA76" s="104">
        <v>2.4</v>
      </c>
      <c r="AB76" s="6">
        <f>Z76+AA76</f>
        <v>5.5</v>
      </c>
      <c r="AC76" s="6">
        <f>Y76+Z76+AA76</f>
        <v>8.9</v>
      </c>
    </row>
    <row r="77" spans="1:29" x14ac:dyDescent="0.25">
      <c r="A77" s="94" t="s">
        <v>310</v>
      </c>
      <c r="B77" s="93" t="s">
        <v>331</v>
      </c>
      <c r="C77" s="82" t="s">
        <v>310</v>
      </c>
      <c r="D77" s="79" t="s">
        <v>311</v>
      </c>
      <c r="E77" s="80">
        <v>51.92</v>
      </c>
      <c r="F77" s="80">
        <v>48.7</v>
      </c>
      <c r="G77" s="80">
        <v>48.85</v>
      </c>
      <c r="H77" s="80">
        <v>48.41</v>
      </c>
      <c r="I77" s="80">
        <v>52.65</v>
      </c>
      <c r="O77" s="97" t="s">
        <v>167</v>
      </c>
      <c r="P77" s="93" t="s">
        <v>162</v>
      </c>
      <c r="Q77" s="86" t="s">
        <v>293</v>
      </c>
      <c r="R77" s="80"/>
      <c r="S77" s="80"/>
      <c r="T77" s="80"/>
      <c r="U77" s="80"/>
      <c r="V77" s="6">
        <v>0</v>
      </c>
      <c r="W77" s="6" t="s">
        <v>137</v>
      </c>
      <c r="X77" s="90" t="s">
        <v>359</v>
      </c>
      <c r="Y77" s="6">
        <v>1.7</v>
      </c>
      <c r="Z77" s="6">
        <v>1.5</v>
      </c>
      <c r="AA77" s="104">
        <v>0.6</v>
      </c>
      <c r="AB77" s="6">
        <f>Z77+AA77</f>
        <v>2.1</v>
      </c>
      <c r="AC77" s="6">
        <f>Y77+Z77+AA77</f>
        <v>3.8000000000000003</v>
      </c>
    </row>
    <row r="78" spans="1:29" x14ac:dyDescent="0.25">
      <c r="O78" s="99" t="s">
        <v>326</v>
      </c>
      <c r="P78" s="93" t="s">
        <v>327</v>
      </c>
      <c r="Q78" s="86" t="s">
        <v>293</v>
      </c>
      <c r="R78" s="80"/>
      <c r="S78" s="80"/>
      <c r="T78" s="80"/>
      <c r="U78" s="80"/>
      <c r="V78" s="6">
        <v>0</v>
      </c>
      <c r="W78" s="6" t="s">
        <v>137</v>
      </c>
      <c r="X78" s="90" t="s">
        <v>304</v>
      </c>
      <c r="Y78" s="6">
        <v>12.9</v>
      </c>
      <c r="Z78" s="6">
        <v>5.8</v>
      </c>
      <c r="AA78" s="104">
        <v>6</v>
      </c>
      <c r="AB78" s="6">
        <f>Z78+AA78</f>
        <v>11.8</v>
      </c>
      <c r="AC78" s="6">
        <f>Y78+Z78+AA78</f>
        <v>24.7</v>
      </c>
    </row>
  </sheetData>
  <autoFilter ref="AF2:AJ61" xr:uid="{8A794B69-1FB5-4CD0-BE5B-0CFEB3325A5B}">
    <sortState ref="AF3:AJ61">
      <sortCondition descending="1" ref="AH2:AH61"/>
    </sortState>
  </autoFilter>
  <mergeCells count="2">
    <mergeCell ref="Y1:AA1"/>
    <mergeCell ref="AF1:A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Work2019</vt:lpstr>
      <vt:lpstr>PageSetup</vt:lpstr>
      <vt:lpstr>Large Cities</vt:lpstr>
      <vt:lpstr>UpdatedCitiesData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LeagueComp</dc:creator>
  <cp:lastModifiedBy>Kenneth McLeod</cp:lastModifiedBy>
  <cp:lastPrinted>2020-10-22T13:27:02Z</cp:lastPrinted>
  <dcterms:created xsi:type="dcterms:W3CDTF">2018-03-26T19:33:26Z</dcterms:created>
  <dcterms:modified xsi:type="dcterms:W3CDTF">2021-09-01T18:31:06Z</dcterms:modified>
</cp:coreProperties>
</file>