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6"/>
  <workbookPr/>
  <mc:AlternateContent xmlns:mc="http://schemas.openxmlformats.org/markup-compatibility/2006">
    <mc:Choice Requires="x15">
      <x15ac:absPath xmlns:x15ac="http://schemas.microsoft.com/office/spreadsheetml/2010/11/ac" url="C:\Users\theau\OneDrive\Desktop\"/>
    </mc:Choice>
  </mc:AlternateContent>
  <xr:revisionPtr revIDLastSave="0" documentId="13_ncr:1_{7CBC4918-9FA1-4887-86FF-D37A6E296B42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Sheet1" sheetId="1" r:id="rId1"/>
  </sheets>
  <calcPr calcId="191029"/>
  <extLst>
    <ext uri="GoogleSheetsCustomDataVersion1">
      <go:sheetsCustomData xmlns:go="http://customooxmlschemas.google.com/" r:id="rId6" roundtripDataSignature="AMtx7mg64GyOyMYPKYFwZwzhRzjJNd9o6w=="/>
    </ext>
  </extLst>
</workbook>
</file>

<file path=xl/calcChain.xml><?xml version="1.0" encoding="utf-8"?>
<calcChain xmlns="http://schemas.openxmlformats.org/spreadsheetml/2006/main">
  <c r="D17" i="1" l="1"/>
  <c r="F17" i="1"/>
  <c r="B20" i="1"/>
  <c r="F16" i="1"/>
  <c r="D16" i="1"/>
  <c r="F15" i="1"/>
  <c r="D15" i="1"/>
  <c r="F14" i="1"/>
  <c r="D14" i="1"/>
  <c r="F13" i="1"/>
  <c r="D13" i="1"/>
  <c r="F12" i="1"/>
  <c r="D12" i="1"/>
  <c r="F11" i="1"/>
  <c r="D11" i="1"/>
  <c r="F10" i="1"/>
  <c r="D10" i="1"/>
  <c r="F9" i="1"/>
  <c r="D9" i="1"/>
  <c r="Y8" i="1"/>
  <c r="X8" i="1"/>
  <c r="W8" i="1"/>
  <c r="V8" i="1"/>
  <c r="U8" i="1"/>
  <c r="T8" i="1"/>
  <c r="S8" i="1"/>
  <c r="R8" i="1"/>
  <c r="Q8" i="1"/>
  <c r="P8" i="1"/>
  <c r="O8" i="1"/>
  <c r="F8" i="1"/>
  <c r="D8" i="1"/>
  <c r="F7" i="1"/>
  <c r="D7" i="1"/>
  <c r="F6" i="1"/>
  <c r="D6" i="1"/>
  <c r="F5" i="1"/>
  <c r="D5" i="1"/>
  <c r="F4" i="1"/>
  <c r="D4" i="1"/>
  <c r="F3" i="1"/>
  <c r="D3" i="1"/>
</calcChain>
</file>

<file path=xl/sharedStrings.xml><?xml version="1.0" encoding="utf-8"?>
<sst xmlns="http://schemas.openxmlformats.org/spreadsheetml/2006/main" count="15" uniqueCount="11">
  <si>
    <t>B08006</t>
  </si>
  <si>
    <t>B01003</t>
  </si>
  <si>
    <t>Year</t>
  </si>
  <si>
    <t>Total*</t>
  </si>
  <si>
    <t># of Ped Commuters</t>
  </si>
  <si>
    <t>Pedestrian Fatalities per 10,000 Pedestrian Commuters</t>
  </si>
  <si>
    <t>Total population</t>
  </si>
  <si>
    <t>Pedestrian Fatalities per Million People</t>
  </si>
  <si>
    <t>Percent of Workers Walking to Work</t>
  </si>
  <si>
    <t>Number of Workers Walking to Work</t>
  </si>
  <si>
    <t>All Workers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</si>
</sst>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11">
    <font>
      <sz val="11"/>
      <color theme="1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</font>
    <font>
      <b/>
      <sz val="9"/>
      <color rgb="FF222222"/>
      <name val="Inherit"/>
    </font>
    <font>
      <sz val="8"/>
      <color rgb="FF222222"/>
      <name val="Arial"/>
    </font>
    <font>
      <sz val="11"/>
      <color theme="1"/>
      <name val="Calibri"/>
    </font>
    <font>
      <sz val="8"/>
      <color rgb="FF000000"/>
      <name val="Arial"/>
    </font>
    <font>
      <sz val="10"/>
      <color theme="1"/>
      <name val="Calibri"/>
    </font>
    <font>
      <b/>
      <sz val="11"/>
      <color rgb="FF222222"/>
      <name val="Calibri"/>
      <family val="2"/>
      <scheme val="minor"/>
    </font>
    <font>
      <sz val="11"/>
      <color rgb="FF222222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2F2F2"/>
        <bgColor rgb="FFF2F2F2"/>
      </patternFill>
    </fill>
  </fills>
  <borders count="7">
    <border>
      <left/>
      <right/>
      <top/>
      <bottom/>
      <diagonal/>
    </border>
    <border>
      <left style="medium">
        <color rgb="FFEEEEEE"/>
      </left>
      <right style="medium">
        <color rgb="FFEEEEEE"/>
      </right>
      <top style="medium">
        <color rgb="FFEEEEEE"/>
      </top>
      <bottom/>
      <diagonal/>
    </border>
    <border>
      <left style="medium">
        <color rgb="FFEEEEEE"/>
      </left>
      <right/>
      <top style="medium">
        <color rgb="FFEEEEEE"/>
      </top>
      <bottom style="medium">
        <color rgb="FFEEEEEE"/>
      </bottom>
      <diagonal/>
    </border>
    <border>
      <left style="medium">
        <color rgb="FFEEEEEE"/>
      </left>
      <right style="medium">
        <color rgb="FFEEEEEE"/>
      </right>
      <top style="medium">
        <color rgb="FFEEEEEE"/>
      </top>
      <bottom style="medium">
        <color rgb="FFEEEEEE"/>
      </bottom>
      <diagonal/>
    </border>
    <border>
      <left style="medium">
        <color rgb="FFAAAAAA"/>
      </left>
      <right/>
      <top style="medium">
        <color rgb="FFAAAAAA"/>
      </top>
      <bottom style="medium">
        <color rgb="FFAAAAAA"/>
      </bottom>
      <diagonal/>
    </border>
    <border>
      <left style="medium">
        <color rgb="FFAAAAAA"/>
      </left>
      <right/>
      <top style="medium">
        <color rgb="FFAAAAAA"/>
      </top>
      <bottom/>
      <diagonal/>
    </border>
    <border>
      <left style="medium">
        <color rgb="FFEEEEEE"/>
      </left>
      <right style="medium">
        <color rgb="FFEEEEEE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 applyFont="1" applyAlignment="1"/>
    <xf numFmtId="0" fontId="2" fillId="0" borderId="0" xfId="0" applyFont="1"/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left" vertical="center" wrapText="1"/>
    </xf>
    <xf numFmtId="3" fontId="4" fillId="0" borderId="0" xfId="0" applyNumberFormat="1" applyFont="1"/>
    <xf numFmtId="3" fontId="6" fillId="0" borderId="0" xfId="0" applyNumberFormat="1" applyFont="1"/>
    <xf numFmtId="165" fontId="5" fillId="0" borderId="0" xfId="0" applyNumberFormat="1" applyFont="1"/>
    <xf numFmtId="10" fontId="7" fillId="0" borderId="0" xfId="0" applyNumberFormat="1" applyFont="1"/>
    <xf numFmtId="0" fontId="7" fillId="0" borderId="0" xfId="0" applyFont="1"/>
    <xf numFmtId="3" fontId="4" fillId="2" borderId="5" xfId="0" applyNumberFormat="1" applyFont="1" applyFill="1" applyBorder="1" applyAlignment="1">
      <alignment horizontal="right" vertical="center"/>
    </xf>
    <xf numFmtId="10" fontId="5" fillId="0" borderId="0" xfId="0" applyNumberFormat="1" applyFont="1"/>
    <xf numFmtId="10" fontId="2" fillId="0" borderId="0" xfId="0" applyNumberFormat="1" applyFont="1"/>
    <xf numFmtId="0" fontId="2" fillId="0" borderId="0" xfId="0" applyFont="1" applyAlignment="1">
      <alignment wrapText="1"/>
    </xf>
    <xf numFmtId="0" fontId="0" fillId="0" borderId="0" xfId="0" applyFont="1" applyAlignment="1">
      <alignment wrapText="1"/>
    </xf>
    <xf numFmtId="164" fontId="1" fillId="0" borderId="0" xfId="0" applyNumberFormat="1" applyFont="1"/>
    <xf numFmtId="0" fontId="1" fillId="0" borderId="0" xfId="0" applyFont="1" applyAlignment="1"/>
    <xf numFmtId="0" fontId="1" fillId="0" borderId="0" xfId="0" applyFont="1"/>
    <xf numFmtId="164" fontId="1" fillId="0" borderId="0" xfId="0" applyNumberFormat="1" applyFont="1" applyFill="1" applyBorder="1" applyAlignment="1"/>
    <xf numFmtId="164" fontId="1" fillId="0" borderId="0" xfId="0" applyNumberFormat="1" applyFont="1" applyAlignment="1"/>
    <xf numFmtId="0" fontId="8" fillId="2" borderId="3" xfId="0" applyFont="1" applyFill="1" applyBorder="1" applyAlignment="1">
      <alignment horizontal="left" vertical="center" wrapText="1"/>
    </xf>
    <xf numFmtId="3" fontId="9" fillId="2" borderId="3" xfId="0" applyNumberFormat="1" applyFont="1" applyFill="1" applyBorder="1" applyAlignment="1">
      <alignment horizontal="center" wrapText="1"/>
    </xf>
    <xf numFmtId="3" fontId="9" fillId="0" borderId="0" xfId="0" applyNumberFormat="1" applyFont="1"/>
    <xf numFmtId="3" fontId="9" fillId="3" borderId="3" xfId="0" applyNumberFormat="1" applyFont="1" applyFill="1" applyBorder="1" applyAlignment="1">
      <alignment horizontal="center" wrapText="1"/>
    </xf>
    <xf numFmtId="3" fontId="10" fillId="0" borderId="0" xfId="0" applyNumberFormat="1" applyFont="1"/>
    <xf numFmtId="3" fontId="9" fillId="2" borderId="4" xfId="0" applyNumberFormat="1" applyFont="1" applyFill="1" applyBorder="1" applyAlignment="1">
      <alignment horizontal="right" vertical="center"/>
    </xf>
    <xf numFmtId="3" fontId="9" fillId="3" borderId="6" xfId="0" applyNumberFormat="1" applyFont="1" applyFill="1" applyBorder="1" applyAlignment="1">
      <alignment horizontal="center" wrapText="1"/>
    </xf>
    <xf numFmtId="3" fontId="9" fillId="2" borderId="6" xfId="0" applyNumberFormat="1" applyFont="1" applyFill="1" applyBorder="1" applyAlignment="1">
      <alignment horizontal="center" wrapText="1"/>
    </xf>
    <xf numFmtId="3" fontId="9" fillId="0" borderId="0" xfId="0" applyNumberFormat="1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+mn-lt"/>
              </a:defRPr>
            </a:pPr>
            <a:r>
              <a:rPr lang="en-CA" sz="1400" b="0" i="0">
                <a:solidFill>
                  <a:srgbClr val="757575"/>
                </a:solidFill>
                <a:latin typeface="+mn-lt"/>
              </a:rPr>
              <a:t>Pedestrian Fatalities Per Capita and Per Pedestrian Commuter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v>Pedestrian Fatalities per Million People</c:v>
          </c:tx>
          <c:spPr>
            <a:solidFill>
              <a:srgbClr val="4472C4"/>
            </a:solidFill>
            <a:ln cmpd="sng">
              <a:solidFill>
                <a:srgbClr val="000000"/>
              </a:solidFill>
            </a:ln>
          </c:spPr>
          <c:invertIfNegative val="1"/>
          <c:cat>
            <c:numRef>
              <c:f>Sheet1!$I$3:$I$13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Sheet1!$J$3:$J$13</c:f>
              <c:numCache>
                <c:formatCode>0.0</c:formatCode>
                <c:ptCount val="11"/>
                <c:pt idx="0">
                  <c:v>16.015445101534162</c:v>
                </c:pt>
                <c:pt idx="1">
                  <c:v>15.579145758802683</c:v>
                </c:pt>
                <c:pt idx="2">
                  <c:v>14.516884656293582</c:v>
                </c:pt>
                <c:pt idx="3">
                  <c:v>13.384079003185848</c:v>
                </c:pt>
                <c:pt idx="4">
                  <c:v>13.906592290125108</c:v>
                </c:pt>
                <c:pt idx="5">
                  <c:v>14.303965309190191</c:v>
                </c:pt>
                <c:pt idx="6">
                  <c:v>15.348150723045073</c:v>
                </c:pt>
                <c:pt idx="7">
                  <c:v>15.11725413953771</c:v>
                </c:pt>
                <c:pt idx="8">
                  <c:v>15.398749714354759</c:v>
                </c:pt>
                <c:pt idx="9">
                  <c:v>17.096074159266486</c:v>
                </c:pt>
                <c:pt idx="10">
                  <c:v>18.528289056411676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65D1-4EA4-8973-F92B40C7A299}"/>
            </c:ext>
          </c:extLst>
        </c:ser>
        <c:ser>
          <c:idx val="1"/>
          <c:order val="1"/>
          <c:tx>
            <c:v>Pedestrian Fatalities per 10,000 Pedestrian Commuters</c:v>
          </c:tx>
          <c:spPr>
            <a:solidFill>
              <a:srgbClr val="ED7D31"/>
            </a:solidFill>
            <a:ln cmpd="sng">
              <a:solidFill>
                <a:srgbClr val="000000"/>
              </a:solidFill>
            </a:ln>
          </c:spPr>
          <c:invertIfNegative val="1"/>
          <c:cat>
            <c:numRef>
              <c:f>Sheet1!$I$3:$I$13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Sheet1!$K$3:$K$13</c:f>
              <c:numCache>
                <c:formatCode>0.0</c:formatCode>
                <c:ptCount val="11"/>
                <c:pt idx="0">
                  <c:v>12.134528008616401</c:v>
                </c:pt>
                <c:pt idx="1">
                  <c:v>11.883536787373457</c:v>
                </c:pt>
                <c:pt idx="2">
                  <c:v>10.86926008755492</c:v>
                </c:pt>
                <c:pt idx="3">
                  <c:v>10.3614556874406</c:v>
                </c:pt>
                <c:pt idx="4">
                  <c:v>11.329854139320863</c:v>
                </c:pt>
                <c:pt idx="5">
                  <c:v>11.463568768166619</c:v>
                </c:pt>
                <c:pt idx="6">
                  <c:v>12.138900464543475</c:v>
                </c:pt>
                <c:pt idx="7">
                  <c:v>11.946129181676403</c:v>
                </c:pt>
                <c:pt idx="8">
                  <c:v>12.241049449352223</c:v>
                </c:pt>
                <c:pt idx="9">
                  <c:v>13.356424513110321</c:v>
                </c:pt>
                <c:pt idx="10">
                  <c:v>14.650725672197172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65D1-4EA4-8973-F92B40C7A2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6301608"/>
        <c:axId val="381529786"/>
      </c:barChart>
      <c:catAx>
        <c:axId val="13963016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CA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381529786"/>
        <c:crosses val="autoZero"/>
        <c:auto val="1"/>
        <c:lblAlgn val="ctr"/>
        <c:lblOffset val="100"/>
        <c:noMultiLvlLbl val="1"/>
      </c:catAx>
      <c:valAx>
        <c:axId val="381529786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000"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n-CA" sz="1000" b="0" i="0">
                    <a:solidFill>
                      <a:srgbClr val="000000"/>
                    </a:solidFill>
                    <a:latin typeface="+mn-lt"/>
                  </a:rPr>
                  <a:t>Number of Pedestrian deaths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396301608"/>
        <c:crosses val="autoZero"/>
        <c:crossBetween val="between"/>
      </c:valAx>
    </c:plotArea>
    <c:legend>
      <c:legendPos val="b"/>
      <c:overlay val="0"/>
      <c:txPr>
        <a:bodyPr/>
        <a:lstStyle/>
        <a:p>
          <a:pPr lvl="0">
            <a:defRPr sz="900" b="0" i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161925</xdr:colOff>
      <xdr:row>28</xdr:row>
      <xdr:rowOff>161925</xdr:rowOff>
    </xdr:from>
    <xdr:ext cx="4972050" cy="3152775"/>
    <xdr:graphicFrame macro="">
      <xdr:nvGraphicFramePr>
        <xdr:cNvPr id="952968360" name="Chart 1">
          <a:extLst>
            <a:ext uri="{FF2B5EF4-FFF2-40B4-BE49-F238E27FC236}">
              <a16:creationId xmlns:a16="http://schemas.microsoft.com/office/drawing/2014/main" id="{00000000-0008-0000-0000-0000A824CD3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000"/>
  <sheetViews>
    <sheetView tabSelected="1" workbookViewId="0">
      <selection activeCell="I17" sqref="I17:K17"/>
    </sheetView>
  </sheetViews>
  <sheetFormatPr defaultColWidth="12.59765625" defaultRowHeight="15" customHeight="1"/>
  <cols>
    <col min="1" max="2" width="7.69921875" customWidth="1"/>
    <col min="3" max="3" width="16.5" customWidth="1"/>
    <col min="4" max="4" width="19.19921875" customWidth="1"/>
    <col min="5" max="5" width="12.3984375" customWidth="1"/>
    <col min="6" max="6" width="17" customWidth="1"/>
    <col min="7" max="9" width="7.69921875" customWidth="1"/>
    <col min="10" max="10" width="20.3984375" customWidth="1"/>
    <col min="11" max="11" width="16.796875" customWidth="1"/>
    <col min="12" max="13" width="7.69921875" customWidth="1"/>
    <col min="14" max="14" width="30.19921875" customWidth="1"/>
    <col min="15" max="25" width="11.69921875" customWidth="1"/>
    <col min="26" max="28" width="7.69921875" customWidth="1"/>
  </cols>
  <sheetData>
    <row r="1" spans="1:28" ht="14.4">
      <c r="C1" s="1" t="s">
        <v>0</v>
      </c>
      <c r="E1" s="1" t="s">
        <v>1</v>
      </c>
    </row>
    <row r="2" spans="1:28" ht="54.6" customHeight="1">
      <c r="A2" s="2" t="s">
        <v>2</v>
      </c>
      <c r="B2" s="3" t="s">
        <v>3</v>
      </c>
      <c r="C2" s="13" t="s">
        <v>4</v>
      </c>
      <c r="D2" s="13" t="s">
        <v>5</v>
      </c>
      <c r="E2" s="13" t="s">
        <v>6</v>
      </c>
      <c r="F2" s="13" t="s">
        <v>7</v>
      </c>
      <c r="G2" s="14"/>
      <c r="H2" s="14"/>
      <c r="I2" s="14"/>
      <c r="J2" s="13" t="s">
        <v>7</v>
      </c>
      <c r="K2" s="13" t="s">
        <v>5</v>
      </c>
      <c r="L2" s="14"/>
      <c r="M2" s="14"/>
      <c r="N2" s="14"/>
    </row>
    <row r="3" spans="1:28" ht="14.4">
      <c r="A3" s="20">
        <v>2006</v>
      </c>
      <c r="B3" s="21">
        <v>4795</v>
      </c>
      <c r="C3" s="22">
        <v>3951534</v>
      </c>
      <c r="D3" s="15">
        <f t="shared" ref="D3:D17" si="0">(B3/C3)*10000</f>
        <v>12.134528008616401</v>
      </c>
      <c r="E3" s="22">
        <v>299398485</v>
      </c>
      <c r="F3" s="15">
        <f t="shared" ref="F3:F17" si="1">(B3/E3)*1000000</f>
        <v>16.015445101534162</v>
      </c>
      <c r="G3" s="16"/>
      <c r="H3" s="16"/>
      <c r="I3" s="20">
        <v>2006</v>
      </c>
      <c r="J3" s="15">
        <v>16.015445101534162</v>
      </c>
      <c r="K3" s="15">
        <v>12.134528008616401</v>
      </c>
    </row>
    <row r="4" spans="1:28" ht="14.4">
      <c r="A4" s="20">
        <v>2007</v>
      </c>
      <c r="B4" s="23">
        <v>4699</v>
      </c>
      <c r="C4" s="24">
        <v>3954210</v>
      </c>
      <c r="D4" s="15">
        <f t="shared" si="0"/>
        <v>11.883536787373457</v>
      </c>
      <c r="E4" s="22">
        <v>301621159</v>
      </c>
      <c r="F4" s="15">
        <f t="shared" si="1"/>
        <v>15.579145758802683</v>
      </c>
      <c r="G4" s="16"/>
      <c r="H4" s="16"/>
      <c r="I4" s="20">
        <v>2007</v>
      </c>
      <c r="J4" s="15">
        <v>15.579145758802683</v>
      </c>
      <c r="K4" s="15">
        <v>11.883536787373457</v>
      </c>
      <c r="N4" s="2" t="s">
        <v>2</v>
      </c>
      <c r="O4" s="4">
        <v>2006</v>
      </c>
      <c r="P4" s="4">
        <v>2007</v>
      </c>
      <c r="Q4" s="4">
        <v>2008</v>
      </c>
      <c r="R4" s="4">
        <v>2009</v>
      </c>
      <c r="S4" s="4">
        <v>2010</v>
      </c>
      <c r="T4" s="4">
        <v>2011</v>
      </c>
      <c r="U4" s="4">
        <v>2012</v>
      </c>
      <c r="V4" s="4">
        <v>2013</v>
      </c>
      <c r="W4" s="4">
        <v>2014</v>
      </c>
      <c r="X4" s="4">
        <v>2015</v>
      </c>
      <c r="Y4" s="4">
        <v>2016</v>
      </c>
      <c r="Z4" s="4">
        <v>2017</v>
      </c>
      <c r="AA4" s="4">
        <v>2018</v>
      </c>
      <c r="AB4" s="4">
        <v>2019</v>
      </c>
    </row>
    <row r="5" spans="1:28" ht="14.4">
      <c r="A5" s="20">
        <v>2008</v>
      </c>
      <c r="B5" s="21">
        <v>4414</v>
      </c>
      <c r="C5" s="22">
        <v>4060994</v>
      </c>
      <c r="D5" s="15">
        <f t="shared" si="0"/>
        <v>10.86926008755492</v>
      </c>
      <c r="E5" s="25">
        <v>304059728</v>
      </c>
      <c r="F5" s="15">
        <f t="shared" si="1"/>
        <v>14.516884656293582</v>
      </c>
      <c r="G5" s="16"/>
      <c r="H5" s="16"/>
      <c r="I5" s="20">
        <v>2008</v>
      </c>
      <c r="J5" s="15">
        <v>14.516884656293582</v>
      </c>
      <c r="K5" s="15">
        <v>10.86926008755492</v>
      </c>
      <c r="N5" s="1" t="s">
        <v>8</v>
      </c>
      <c r="O5" s="7">
        <v>2.8579236508089249E-2</v>
      </c>
      <c r="P5" s="7">
        <v>2.8394506481861613E-2</v>
      </c>
      <c r="Q5" s="7">
        <v>2.8202137077908578E-2</v>
      </c>
      <c r="R5" s="7">
        <v>2.861395036029692E-2</v>
      </c>
      <c r="S5" s="7">
        <v>2.7727617899123133E-2</v>
      </c>
      <c r="T5" s="7">
        <v>2.8118677880178168E-2</v>
      </c>
      <c r="U5" s="7">
        <v>2.8176732904093452E-2</v>
      </c>
      <c r="V5" s="7">
        <v>2.7982599534105403E-2</v>
      </c>
      <c r="W5" s="7">
        <v>2.7497607760760486E-2</v>
      </c>
      <c r="X5" s="7">
        <v>2.7737389512268264E-2</v>
      </c>
      <c r="Y5" s="7">
        <v>2.7174918233426659E-2</v>
      </c>
      <c r="Z5" s="8">
        <v>2.7E-2</v>
      </c>
      <c r="AA5" s="8">
        <v>2.5999999999999999E-2</v>
      </c>
      <c r="AB5" s="8">
        <v>2.5999999999999999E-2</v>
      </c>
    </row>
    <row r="6" spans="1:28" ht="14.4">
      <c r="A6" s="20">
        <v>2009</v>
      </c>
      <c r="B6" s="23">
        <v>4109</v>
      </c>
      <c r="C6" s="22">
        <v>3965659</v>
      </c>
      <c r="D6" s="15">
        <f t="shared" si="0"/>
        <v>10.3614556874406</v>
      </c>
      <c r="E6" s="22">
        <v>307006556</v>
      </c>
      <c r="F6" s="15">
        <f t="shared" si="1"/>
        <v>13.384079003185848</v>
      </c>
      <c r="G6" s="16"/>
      <c r="H6" s="16"/>
      <c r="I6" s="20">
        <v>2009</v>
      </c>
      <c r="J6" s="15">
        <v>13.384079003185848</v>
      </c>
      <c r="K6" s="15">
        <v>10.3614556874406</v>
      </c>
      <c r="N6" s="1" t="s">
        <v>9</v>
      </c>
      <c r="O6" s="5">
        <v>3951534</v>
      </c>
      <c r="P6" s="6">
        <v>3954210</v>
      </c>
      <c r="Q6" s="5">
        <v>4060994</v>
      </c>
      <c r="R6" s="5">
        <v>3965659</v>
      </c>
      <c r="S6" s="5">
        <v>3797048</v>
      </c>
      <c r="T6" s="5">
        <v>3887969</v>
      </c>
      <c r="U6" s="5">
        <v>3969058</v>
      </c>
      <c r="V6" s="5">
        <v>4000459</v>
      </c>
      <c r="W6" s="6">
        <v>4011094</v>
      </c>
      <c r="X6" s="5">
        <v>4114125</v>
      </c>
      <c r="Y6" s="5">
        <v>4086487</v>
      </c>
      <c r="Z6" s="9">
        <v>4054632</v>
      </c>
      <c r="AA6" s="9">
        <v>4026138</v>
      </c>
      <c r="AB6" s="1">
        <v>4153050</v>
      </c>
    </row>
    <row r="7" spans="1:28" ht="14.4">
      <c r="A7" s="20">
        <v>2010</v>
      </c>
      <c r="B7" s="21">
        <v>4302</v>
      </c>
      <c r="C7" s="22">
        <v>3797048</v>
      </c>
      <c r="D7" s="15">
        <f t="shared" si="0"/>
        <v>11.329854139320863</v>
      </c>
      <c r="E7" s="25">
        <v>309349689</v>
      </c>
      <c r="F7" s="15">
        <f t="shared" si="1"/>
        <v>13.906592290125108</v>
      </c>
      <c r="G7" s="16"/>
      <c r="H7" s="16"/>
      <c r="I7" s="20">
        <v>2010</v>
      </c>
      <c r="J7" s="15">
        <v>13.906592290125108</v>
      </c>
      <c r="K7" s="15">
        <v>11.329854139320863</v>
      </c>
      <c r="N7" s="1" t="s">
        <v>10</v>
      </c>
      <c r="O7" s="5">
        <v>138265905</v>
      </c>
      <c r="P7" s="5">
        <v>139259684</v>
      </c>
      <c r="Q7" s="5">
        <v>143995967</v>
      </c>
      <c r="R7" s="5">
        <v>138591804</v>
      </c>
      <c r="S7" s="5">
        <v>136941010</v>
      </c>
      <c r="T7" s="5">
        <v>138269979</v>
      </c>
      <c r="U7" s="6">
        <v>140862960</v>
      </c>
      <c r="V7" s="10">
        <v>142962379</v>
      </c>
      <c r="W7" s="5">
        <v>145870653</v>
      </c>
      <c r="X7" s="6">
        <v>148324160</v>
      </c>
      <c r="Y7" s="10">
        <v>150377159</v>
      </c>
      <c r="Z7" s="9">
        <v>152802672</v>
      </c>
      <c r="AA7" s="9">
        <v>154609443</v>
      </c>
      <c r="AB7" s="1">
        <v>156941346</v>
      </c>
    </row>
    <row r="8" spans="1:28" ht="14.4">
      <c r="A8" s="20">
        <v>2011</v>
      </c>
      <c r="B8" s="23">
        <v>4457</v>
      </c>
      <c r="C8" s="22">
        <v>3887969</v>
      </c>
      <c r="D8" s="15">
        <f t="shared" si="0"/>
        <v>11.463568768166619</v>
      </c>
      <c r="E8" s="25">
        <v>311591919</v>
      </c>
      <c r="F8" s="15">
        <f t="shared" si="1"/>
        <v>14.303965309190191</v>
      </c>
      <c r="G8" s="16"/>
      <c r="H8" s="16"/>
      <c r="I8" s="20">
        <v>2011</v>
      </c>
      <c r="J8" s="15">
        <v>14.303965309190191</v>
      </c>
      <c r="K8" s="15">
        <v>11.463568768166619</v>
      </c>
      <c r="N8" s="1" t="s">
        <v>8</v>
      </c>
      <c r="O8" s="11">
        <f t="shared" ref="O8:Y8" si="2">O6/O7</f>
        <v>2.8579236508089249E-2</v>
      </c>
      <c r="P8" s="11">
        <f t="shared" si="2"/>
        <v>2.8394506481861613E-2</v>
      </c>
      <c r="Q8" s="11">
        <f t="shared" si="2"/>
        <v>2.8202137077908578E-2</v>
      </c>
      <c r="R8" s="11">
        <f t="shared" si="2"/>
        <v>2.861395036029692E-2</v>
      </c>
      <c r="S8" s="11">
        <f t="shared" si="2"/>
        <v>2.7727617899123133E-2</v>
      </c>
      <c r="T8" s="11">
        <f t="shared" si="2"/>
        <v>2.8118677880178168E-2</v>
      </c>
      <c r="U8" s="11">
        <f t="shared" si="2"/>
        <v>2.8176732904093452E-2</v>
      </c>
      <c r="V8" s="11">
        <f t="shared" si="2"/>
        <v>2.7982599534105403E-2</v>
      </c>
      <c r="W8" s="11">
        <f t="shared" si="2"/>
        <v>2.7497607760760486E-2</v>
      </c>
      <c r="X8" s="11">
        <f t="shared" si="2"/>
        <v>2.7737389512268264E-2</v>
      </c>
      <c r="Y8" s="11">
        <f t="shared" si="2"/>
        <v>2.7174918233426659E-2</v>
      </c>
      <c r="Z8" s="8">
        <v>2.6499999999999999E-2</v>
      </c>
      <c r="AA8" s="8">
        <v>2.5999999999999999E-2</v>
      </c>
      <c r="AB8" s="8">
        <v>2.6499999999999999E-2</v>
      </c>
    </row>
    <row r="9" spans="1:28" ht="14.4">
      <c r="A9" s="20">
        <v>2012</v>
      </c>
      <c r="B9" s="21">
        <v>4818</v>
      </c>
      <c r="C9" s="22">
        <v>3969058</v>
      </c>
      <c r="D9" s="15">
        <f t="shared" si="0"/>
        <v>12.138900464543475</v>
      </c>
      <c r="E9" s="22">
        <v>313914040</v>
      </c>
      <c r="F9" s="15">
        <f t="shared" si="1"/>
        <v>15.348150723045073</v>
      </c>
      <c r="G9" s="16"/>
      <c r="H9" s="16"/>
      <c r="I9" s="20">
        <v>2012</v>
      </c>
      <c r="J9" s="15">
        <v>15.348150723045073</v>
      </c>
      <c r="K9" s="15">
        <v>12.138900464543475</v>
      </c>
    </row>
    <row r="10" spans="1:28" ht="14.4">
      <c r="A10" s="20">
        <v>2013</v>
      </c>
      <c r="B10" s="23">
        <v>4779</v>
      </c>
      <c r="C10" s="22">
        <v>4000459</v>
      </c>
      <c r="D10" s="15">
        <f t="shared" si="0"/>
        <v>11.946129181676403</v>
      </c>
      <c r="E10" s="22">
        <v>316128839</v>
      </c>
      <c r="F10" s="15">
        <f t="shared" si="1"/>
        <v>15.11725413953771</v>
      </c>
      <c r="G10" s="16"/>
      <c r="H10" s="16"/>
      <c r="I10" s="20">
        <v>2013</v>
      </c>
      <c r="J10" s="15">
        <v>15.11725413953771</v>
      </c>
      <c r="K10" s="15">
        <v>11.946129181676403</v>
      </c>
    </row>
    <row r="11" spans="1:28" ht="14.4">
      <c r="A11" s="20">
        <v>2014</v>
      </c>
      <c r="B11" s="21">
        <v>4910</v>
      </c>
      <c r="C11" s="24">
        <v>4011094</v>
      </c>
      <c r="D11" s="15">
        <f t="shared" si="0"/>
        <v>12.241049449352223</v>
      </c>
      <c r="E11" s="22">
        <v>318857056</v>
      </c>
      <c r="F11" s="15">
        <f t="shared" si="1"/>
        <v>15.398749714354759</v>
      </c>
      <c r="G11" s="16"/>
      <c r="H11" s="16"/>
      <c r="I11" s="20">
        <v>2014</v>
      </c>
      <c r="J11" s="15">
        <v>15.398749714354759</v>
      </c>
      <c r="K11" s="15">
        <v>12.241049449352223</v>
      </c>
    </row>
    <row r="12" spans="1:28" ht="14.4">
      <c r="A12" s="20">
        <v>2015</v>
      </c>
      <c r="B12" s="23">
        <v>5495</v>
      </c>
      <c r="C12" s="22">
        <v>4114125</v>
      </c>
      <c r="D12" s="15">
        <f t="shared" si="0"/>
        <v>13.356424513110321</v>
      </c>
      <c r="E12" s="24">
        <v>321418821</v>
      </c>
      <c r="F12" s="15">
        <f t="shared" si="1"/>
        <v>17.096074159266486</v>
      </c>
      <c r="G12" s="16"/>
      <c r="H12" s="16"/>
      <c r="I12" s="20">
        <v>2015</v>
      </c>
      <c r="J12" s="15">
        <v>17.096074159266486</v>
      </c>
      <c r="K12" s="15">
        <v>13.356424513110321</v>
      </c>
    </row>
    <row r="13" spans="1:28" ht="14.4">
      <c r="A13" s="20">
        <v>2016</v>
      </c>
      <c r="B13" s="21">
        <v>5987</v>
      </c>
      <c r="C13" s="22">
        <v>4086487</v>
      </c>
      <c r="D13" s="15">
        <f t="shared" si="0"/>
        <v>14.650725672197172</v>
      </c>
      <c r="E13" s="25">
        <v>323127515</v>
      </c>
      <c r="F13" s="15">
        <f t="shared" si="1"/>
        <v>18.528289056411676</v>
      </c>
      <c r="G13" s="16"/>
      <c r="H13" s="16"/>
      <c r="I13" s="20">
        <v>2016</v>
      </c>
      <c r="J13" s="15">
        <v>18.528289056411676</v>
      </c>
      <c r="K13" s="15">
        <v>14.650725672197172</v>
      </c>
    </row>
    <row r="14" spans="1:28" ht="14.4">
      <c r="A14" s="20">
        <v>2017</v>
      </c>
      <c r="B14" s="26">
        <v>6039</v>
      </c>
      <c r="C14" s="17">
        <v>4054632</v>
      </c>
      <c r="D14" s="15">
        <f t="shared" si="0"/>
        <v>14.894076700425586</v>
      </c>
      <c r="E14" s="22">
        <v>325719178</v>
      </c>
      <c r="F14" s="15">
        <f t="shared" si="1"/>
        <v>18.540510991956388</v>
      </c>
      <c r="G14" s="16"/>
      <c r="H14" s="16"/>
      <c r="I14" s="20">
        <v>2017</v>
      </c>
      <c r="J14" s="15">
        <v>18.540510991956388</v>
      </c>
      <c r="K14" s="15">
        <v>14.894076700425586</v>
      </c>
    </row>
    <row r="15" spans="1:28" ht="14.4">
      <c r="A15" s="20">
        <v>2018</v>
      </c>
      <c r="B15" s="27">
        <v>6339</v>
      </c>
      <c r="C15" s="17">
        <v>4026138</v>
      </c>
      <c r="D15" s="15">
        <f t="shared" si="0"/>
        <v>15.74461680151053</v>
      </c>
      <c r="E15" s="17">
        <v>327167439</v>
      </c>
      <c r="F15" s="15">
        <f t="shared" si="1"/>
        <v>19.375400007333859</v>
      </c>
      <c r="G15" s="16"/>
      <c r="H15" s="16"/>
      <c r="I15" s="20">
        <v>2018</v>
      </c>
      <c r="J15" s="15">
        <v>19.375400007333859</v>
      </c>
      <c r="K15" s="15">
        <v>15.74461680151053</v>
      </c>
    </row>
    <row r="16" spans="1:28" thickBot="1">
      <c r="A16" s="20">
        <v>2019</v>
      </c>
      <c r="B16" s="26">
        <v>6184</v>
      </c>
      <c r="C16" s="22">
        <v>4153050</v>
      </c>
      <c r="D16" s="15">
        <f t="shared" si="0"/>
        <v>14.890261374170791</v>
      </c>
      <c r="E16" s="17">
        <v>328239523</v>
      </c>
      <c r="F16" s="15">
        <f t="shared" si="1"/>
        <v>18.839900641703043</v>
      </c>
      <c r="G16" s="16"/>
      <c r="H16" s="16"/>
      <c r="I16" s="20">
        <v>2019</v>
      </c>
      <c r="J16" s="15">
        <v>18.839900641703043</v>
      </c>
      <c r="K16" s="15">
        <v>14.890261374170791</v>
      </c>
    </row>
    <row r="17" spans="1:11" ht="15" customHeight="1" thickBot="1">
      <c r="A17" s="20">
        <v>2020</v>
      </c>
      <c r="B17" s="27">
        <v>6516</v>
      </c>
      <c r="C17" s="28">
        <v>3954692</v>
      </c>
      <c r="D17" s="18">
        <f t="shared" si="0"/>
        <v>16.476630797038048</v>
      </c>
      <c r="E17" s="16">
        <v>326569308</v>
      </c>
      <c r="F17" s="19">
        <f t="shared" si="1"/>
        <v>19.95288546834291</v>
      </c>
      <c r="G17" s="16"/>
      <c r="H17" s="16"/>
      <c r="I17" s="20">
        <v>2020</v>
      </c>
      <c r="J17" s="19">
        <v>20</v>
      </c>
      <c r="K17" s="19">
        <v>16.5</v>
      </c>
    </row>
    <row r="18" spans="1:11" ht="15" customHeight="1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</row>
    <row r="20" spans="1:11" ht="14.4">
      <c r="B20" s="12">
        <f>(B16-B6)/B6</f>
        <v>0.50498904843027503</v>
      </c>
    </row>
    <row r="21" spans="1:11" ht="15.75" customHeight="1"/>
    <row r="22" spans="1:11" ht="15.75" customHeight="1"/>
    <row r="23" spans="1:11" ht="15.75" customHeight="1"/>
    <row r="24" spans="1:11" ht="15.75" customHeight="1"/>
    <row r="25" spans="1:11" ht="15.75" customHeight="1"/>
    <row r="26" spans="1:11" ht="15.75" customHeight="1"/>
    <row r="27" spans="1:11" ht="15.75" customHeight="1"/>
    <row r="28" spans="1:11" ht="15.75" customHeight="1"/>
    <row r="29" spans="1:11" ht="15.75" customHeight="1"/>
    <row r="30" spans="1:11" ht="15.75" customHeight="1"/>
    <row r="31" spans="1:11" ht="15.75" customHeight="1"/>
    <row r="32" spans="1:11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Kenneth McLeod</dc:creator>
  <cp:lastModifiedBy>Austin Wu</cp:lastModifiedBy>
  <dcterms:created xsi:type="dcterms:W3CDTF">2018-05-30T17:01:51Z</dcterms:created>
  <dcterms:modified xsi:type="dcterms:W3CDTF">2022-06-21T21:55:21Z</dcterms:modified>
</cp:coreProperties>
</file>