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Updated Data\"/>
    </mc:Choice>
  </mc:AlternateContent>
  <xr:revisionPtr revIDLastSave="0" documentId="13_ncr:40009_{E1B3FD9A-6EDC-4D14-B421-E330C4781FDF}" xr6:coauthVersionLast="36" xr6:coauthVersionMax="36" xr10:uidLastSave="{00000000-0000-0000-0000-000000000000}"/>
  <bookViews>
    <workbookView xWindow="0" yWindow="0" windowWidth="28800" windowHeight="11610" activeTab="1"/>
  </bookViews>
  <sheets>
    <sheet name="CrashReport - 2022-07-26T133734" sheetId="2" r:id="rId1"/>
    <sheet name="Sheet1" sheetId="3" r:id="rId2"/>
    <sheet name="2015v2020" sheetId="4" r:id="rId3"/>
  </sheets>
  <definedNames>
    <definedName name="IDX" localSheetId="0">'CrashReport - 2022-07-26T133734'!$A$1</definedName>
  </definedNames>
  <calcPr calcId="191029"/>
</workbook>
</file>

<file path=xl/calcChain.xml><?xml version="1.0" encoding="utf-8"?>
<calcChain xmlns="http://schemas.openxmlformats.org/spreadsheetml/2006/main">
  <c r="D58" i="4" l="1"/>
  <c r="C58" i="4"/>
  <c r="B58" i="4"/>
  <c r="Y57" i="4"/>
  <c r="X57" i="4"/>
  <c r="W57" i="4"/>
  <c r="Y55" i="4"/>
  <c r="X55" i="4"/>
  <c r="W55" i="4"/>
  <c r="Y54" i="4"/>
  <c r="X54" i="4"/>
  <c r="W54" i="4"/>
  <c r="Y53" i="4"/>
  <c r="X53" i="4"/>
  <c r="W53" i="4"/>
  <c r="Y52" i="4"/>
  <c r="X52" i="4"/>
  <c r="W52" i="4"/>
  <c r="Y51" i="4"/>
  <c r="X51" i="4"/>
  <c r="W51" i="4"/>
  <c r="Y50" i="4"/>
  <c r="X50" i="4"/>
  <c r="W50" i="4"/>
  <c r="Y49" i="4"/>
  <c r="X49" i="4"/>
  <c r="W49" i="4"/>
  <c r="Y48" i="4"/>
  <c r="X48" i="4"/>
  <c r="W48" i="4"/>
  <c r="Y47" i="4"/>
  <c r="X47" i="4"/>
  <c r="W47" i="4"/>
  <c r="Y46" i="4"/>
  <c r="X46" i="4"/>
  <c r="W46" i="4"/>
  <c r="Y45" i="4"/>
  <c r="X45" i="4"/>
  <c r="W45" i="4"/>
  <c r="Y44" i="4"/>
  <c r="X44" i="4"/>
  <c r="W44" i="4"/>
  <c r="Y43" i="4"/>
  <c r="X43" i="4"/>
  <c r="W43" i="4"/>
  <c r="Y42" i="4"/>
  <c r="X42" i="4"/>
  <c r="W42" i="4"/>
  <c r="Y41" i="4"/>
  <c r="X41" i="4"/>
  <c r="W41" i="4"/>
  <c r="Y40" i="4"/>
  <c r="X40" i="4"/>
  <c r="W40" i="4"/>
  <c r="Y39" i="4"/>
  <c r="X39" i="4"/>
  <c r="W39" i="4"/>
  <c r="Y38" i="4"/>
  <c r="X38" i="4"/>
  <c r="W38" i="4"/>
  <c r="Y37" i="4"/>
  <c r="X37" i="4"/>
  <c r="W37" i="4"/>
  <c r="Y36" i="4"/>
  <c r="X36" i="4"/>
  <c r="W36" i="4"/>
  <c r="Y35" i="4"/>
  <c r="X35" i="4"/>
  <c r="W35" i="4"/>
  <c r="Y34" i="4"/>
  <c r="X34" i="4"/>
  <c r="W34" i="4"/>
  <c r="Y33" i="4"/>
  <c r="X33" i="4"/>
  <c r="W33" i="4"/>
  <c r="Y32" i="4"/>
  <c r="X32" i="4"/>
  <c r="W32" i="4"/>
  <c r="Y31" i="4"/>
  <c r="X31" i="4"/>
  <c r="W31" i="4"/>
  <c r="Y30" i="4"/>
  <c r="X30" i="4"/>
  <c r="W30" i="4"/>
  <c r="Y29" i="4"/>
  <c r="X29" i="4"/>
  <c r="W29" i="4"/>
  <c r="Y28" i="4"/>
  <c r="X28" i="4"/>
  <c r="W28" i="4"/>
  <c r="Y27" i="4"/>
  <c r="X27" i="4"/>
  <c r="W27" i="4"/>
  <c r="Y26" i="4"/>
  <c r="X26" i="4"/>
  <c r="W26" i="4"/>
  <c r="Y25" i="4"/>
  <c r="X25" i="4"/>
  <c r="W25" i="4"/>
  <c r="Y24" i="4"/>
  <c r="X24" i="4"/>
  <c r="W24" i="4"/>
  <c r="Y23" i="4"/>
  <c r="X23" i="4"/>
  <c r="W23" i="4"/>
  <c r="Y22" i="4"/>
  <c r="X22" i="4"/>
  <c r="W22" i="4"/>
  <c r="Y21" i="4"/>
  <c r="X21" i="4"/>
  <c r="W21" i="4"/>
  <c r="Y20" i="4"/>
  <c r="X20" i="4"/>
  <c r="W20" i="4"/>
  <c r="Y19" i="4"/>
  <c r="X19" i="4"/>
  <c r="W19" i="4"/>
  <c r="Y18" i="4"/>
  <c r="X18" i="4"/>
  <c r="W18" i="4"/>
  <c r="Y17" i="4"/>
  <c r="X17" i="4"/>
  <c r="W17" i="4"/>
  <c r="Y16" i="4"/>
  <c r="X16" i="4"/>
  <c r="W16" i="4"/>
  <c r="Y15" i="4"/>
  <c r="X15" i="4"/>
  <c r="W15" i="4"/>
  <c r="Y14" i="4"/>
  <c r="X14" i="4"/>
  <c r="W14" i="4"/>
  <c r="Y13" i="4"/>
  <c r="X13" i="4"/>
  <c r="W13" i="4"/>
  <c r="Y12" i="4"/>
  <c r="X12" i="4"/>
  <c r="W12" i="4"/>
  <c r="Y11" i="4"/>
  <c r="X11" i="4"/>
  <c r="W11" i="4"/>
  <c r="Y10" i="4"/>
  <c r="X10" i="4"/>
  <c r="W10" i="4"/>
  <c r="Y9" i="4"/>
  <c r="X9" i="4"/>
  <c r="W9" i="4"/>
  <c r="Y8" i="4"/>
  <c r="X8" i="4"/>
  <c r="W8" i="4"/>
  <c r="Y7" i="4"/>
  <c r="X7" i="4"/>
  <c r="W7" i="4"/>
  <c r="Y6" i="4"/>
  <c r="X6" i="4"/>
  <c r="W6" i="4"/>
  <c r="Y5" i="4"/>
  <c r="X5" i="4"/>
  <c r="W5" i="4"/>
  <c r="AD54" i="3"/>
  <c r="AC53" i="3"/>
  <c r="AB52" i="3"/>
  <c r="AD50" i="3"/>
  <c r="AC49" i="3"/>
  <c r="AB48" i="3"/>
  <c r="AD46" i="3"/>
  <c r="AC45" i="3"/>
  <c r="AB44" i="3"/>
  <c r="AD42" i="3"/>
  <c r="AC41" i="3"/>
  <c r="AB40" i="3"/>
  <c r="AD38" i="3"/>
  <c r="AC37" i="3"/>
  <c r="AB36" i="3"/>
  <c r="AD34" i="3"/>
  <c r="AC33" i="3"/>
  <c r="AB32" i="3"/>
  <c r="AD30" i="3"/>
  <c r="AC29" i="3"/>
  <c r="AB28" i="3"/>
  <c r="AD26" i="3"/>
  <c r="AC25" i="3"/>
  <c r="AB24" i="3"/>
  <c r="AD22" i="3"/>
  <c r="AC21" i="3"/>
  <c r="AB20" i="3"/>
  <c r="AD18" i="3"/>
  <c r="AC17" i="3"/>
  <c r="AB16" i="3"/>
  <c r="AD14" i="3"/>
  <c r="AC13" i="3"/>
  <c r="AB12" i="3"/>
  <c r="AD10" i="3"/>
  <c r="AC9" i="3"/>
  <c r="AB8" i="3"/>
  <c r="AD6" i="3"/>
  <c r="AC5" i="3"/>
  <c r="Q56" i="3"/>
  <c r="U56" i="3" s="1"/>
  <c r="P56" i="3"/>
  <c r="T56" i="3" s="1"/>
  <c r="O56" i="3"/>
  <c r="S56" i="3" s="1"/>
  <c r="Q55" i="3"/>
  <c r="U55" i="3" s="1"/>
  <c r="AD55" i="3" s="1"/>
  <c r="P55" i="3"/>
  <c r="T55" i="3" s="1"/>
  <c r="AC55" i="3" s="1"/>
  <c r="O55" i="3"/>
  <c r="S55" i="3" s="1"/>
  <c r="AB55" i="3" s="1"/>
  <c r="Q54" i="3"/>
  <c r="U54" i="3" s="1"/>
  <c r="P54" i="3"/>
  <c r="T54" i="3" s="1"/>
  <c r="AC54" i="3" s="1"/>
  <c r="O54" i="3"/>
  <c r="S54" i="3" s="1"/>
  <c r="AB54" i="3" s="1"/>
  <c r="Q53" i="3"/>
  <c r="U53" i="3" s="1"/>
  <c r="AD53" i="3" s="1"/>
  <c r="P53" i="3"/>
  <c r="T53" i="3" s="1"/>
  <c r="O53" i="3"/>
  <c r="S53" i="3" s="1"/>
  <c r="AB53" i="3" s="1"/>
  <c r="Q52" i="3"/>
  <c r="U52" i="3" s="1"/>
  <c r="AD52" i="3" s="1"/>
  <c r="P52" i="3"/>
  <c r="T52" i="3" s="1"/>
  <c r="AC52" i="3" s="1"/>
  <c r="O52" i="3"/>
  <c r="S52" i="3" s="1"/>
  <c r="Q51" i="3"/>
  <c r="U51" i="3" s="1"/>
  <c r="AD51" i="3" s="1"/>
  <c r="P51" i="3"/>
  <c r="T51" i="3" s="1"/>
  <c r="AC51" i="3" s="1"/>
  <c r="O51" i="3"/>
  <c r="S51" i="3" s="1"/>
  <c r="AB51" i="3" s="1"/>
  <c r="Q50" i="3"/>
  <c r="U50" i="3" s="1"/>
  <c r="P50" i="3"/>
  <c r="T50" i="3" s="1"/>
  <c r="AC50" i="3" s="1"/>
  <c r="O50" i="3"/>
  <c r="S50" i="3" s="1"/>
  <c r="AB50" i="3" s="1"/>
  <c r="Q49" i="3"/>
  <c r="U49" i="3" s="1"/>
  <c r="AD49" i="3" s="1"/>
  <c r="P49" i="3"/>
  <c r="T49" i="3" s="1"/>
  <c r="O49" i="3"/>
  <c r="S49" i="3" s="1"/>
  <c r="AB49" i="3" s="1"/>
  <c r="Q48" i="3"/>
  <c r="U48" i="3" s="1"/>
  <c r="AD48" i="3" s="1"/>
  <c r="P48" i="3"/>
  <c r="T48" i="3" s="1"/>
  <c r="AC48" i="3" s="1"/>
  <c r="O48" i="3"/>
  <c r="S48" i="3" s="1"/>
  <c r="Q47" i="3"/>
  <c r="U47" i="3" s="1"/>
  <c r="AD47" i="3" s="1"/>
  <c r="P47" i="3"/>
  <c r="T47" i="3" s="1"/>
  <c r="AC47" i="3" s="1"/>
  <c r="O47" i="3"/>
  <c r="S47" i="3" s="1"/>
  <c r="AB47" i="3" s="1"/>
  <c r="Q46" i="3"/>
  <c r="U46" i="3" s="1"/>
  <c r="P46" i="3"/>
  <c r="T46" i="3" s="1"/>
  <c r="AC46" i="3" s="1"/>
  <c r="O46" i="3"/>
  <c r="S46" i="3" s="1"/>
  <c r="AB46" i="3" s="1"/>
  <c r="Q45" i="3"/>
  <c r="U45" i="3" s="1"/>
  <c r="AD45" i="3" s="1"/>
  <c r="P45" i="3"/>
  <c r="T45" i="3" s="1"/>
  <c r="O45" i="3"/>
  <c r="S45" i="3" s="1"/>
  <c r="AB45" i="3" s="1"/>
  <c r="Q44" i="3"/>
  <c r="U44" i="3" s="1"/>
  <c r="AD44" i="3" s="1"/>
  <c r="P44" i="3"/>
  <c r="T44" i="3" s="1"/>
  <c r="AC44" i="3" s="1"/>
  <c r="O44" i="3"/>
  <c r="S44" i="3" s="1"/>
  <c r="Q43" i="3"/>
  <c r="U43" i="3" s="1"/>
  <c r="AD43" i="3" s="1"/>
  <c r="P43" i="3"/>
  <c r="T43" i="3" s="1"/>
  <c r="AC43" i="3" s="1"/>
  <c r="O43" i="3"/>
  <c r="S43" i="3" s="1"/>
  <c r="AB43" i="3" s="1"/>
  <c r="Q42" i="3"/>
  <c r="U42" i="3" s="1"/>
  <c r="P42" i="3"/>
  <c r="T42" i="3" s="1"/>
  <c r="AC42" i="3" s="1"/>
  <c r="O42" i="3"/>
  <c r="S42" i="3" s="1"/>
  <c r="AB42" i="3" s="1"/>
  <c r="Q41" i="3"/>
  <c r="U41" i="3" s="1"/>
  <c r="AD41" i="3" s="1"/>
  <c r="P41" i="3"/>
  <c r="T41" i="3" s="1"/>
  <c r="O41" i="3"/>
  <c r="S41" i="3" s="1"/>
  <c r="AB41" i="3" s="1"/>
  <c r="Q40" i="3"/>
  <c r="U40" i="3" s="1"/>
  <c r="AD40" i="3" s="1"/>
  <c r="P40" i="3"/>
  <c r="T40" i="3" s="1"/>
  <c r="AC40" i="3" s="1"/>
  <c r="O40" i="3"/>
  <c r="S40" i="3" s="1"/>
  <c r="Q39" i="3"/>
  <c r="U39" i="3" s="1"/>
  <c r="AD39" i="3" s="1"/>
  <c r="P39" i="3"/>
  <c r="T39" i="3" s="1"/>
  <c r="AC39" i="3" s="1"/>
  <c r="O39" i="3"/>
  <c r="S39" i="3" s="1"/>
  <c r="AB39" i="3" s="1"/>
  <c r="Q38" i="3"/>
  <c r="U38" i="3" s="1"/>
  <c r="P38" i="3"/>
  <c r="T38" i="3" s="1"/>
  <c r="AC38" i="3" s="1"/>
  <c r="O38" i="3"/>
  <c r="S38" i="3" s="1"/>
  <c r="AB38" i="3" s="1"/>
  <c r="Q37" i="3"/>
  <c r="U37" i="3" s="1"/>
  <c r="AD37" i="3" s="1"/>
  <c r="P37" i="3"/>
  <c r="T37" i="3" s="1"/>
  <c r="O37" i="3"/>
  <c r="S37" i="3" s="1"/>
  <c r="AB37" i="3" s="1"/>
  <c r="Q36" i="3"/>
  <c r="U36" i="3" s="1"/>
  <c r="AD36" i="3" s="1"/>
  <c r="P36" i="3"/>
  <c r="T36" i="3" s="1"/>
  <c r="AC36" i="3" s="1"/>
  <c r="O36" i="3"/>
  <c r="S36" i="3" s="1"/>
  <c r="Q35" i="3"/>
  <c r="U35" i="3" s="1"/>
  <c r="AD35" i="3" s="1"/>
  <c r="P35" i="3"/>
  <c r="T35" i="3" s="1"/>
  <c r="AC35" i="3" s="1"/>
  <c r="O35" i="3"/>
  <c r="S35" i="3" s="1"/>
  <c r="AB35" i="3" s="1"/>
  <c r="Q34" i="3"/>
  <c r="U34" i="3" s="1"/>
  <c r="P34" i="3"/>
  <c r="T34" i="3" s="1"/>
  <c r="AC34" i="3" s="1"/>
  <c r="O34" i="3"/>
  <c r="S34" i="3" s="1"/>
  <c r="AB34" i="3" s="1"/>
  <c r="Q33" i="3"/>
  <c r="U33" i="3" s="1"/>
  <c r="AD33" i="3" s="1"/>
  <c r="P33" i="3"/>
  <c r="T33" i="3" s="1"/>
  <c r="O33" i="3"/>
  <c r="S33" i="3" s="1"/>
  <c r="AB33" i="3" s="1"/>
  <c r="Q32" i="3"/>
  <c r="U32" i="3" s="1"/>
  <c r="AD32" i="3" s="1"/>
  <c r="P32" i="3"/>
  <c r="T32" i="3" s="1"/>
  <c r="AC32" i="3" s="1"/>
  <c r="O32" i="3"/>
  <c r="S32" i="3" s="1"/>
  <c r="Q31" i="3"/>
  <c r="U31" i="3" s="1"/>
  <c r="AD31" i="3" s="1"/>
  <c r="P31" i="3"/>
  <c r="T31" i="3" s="1"/>
  <c r="AC31" i="3" s="1"/>
  <c r="O31" i="3"/>
  <c r="S31" i="3" s="1"/>
  <c r="AB31" i="3" s="1"/>
  <c r="Q30" i="3"/>
  <c r="U30" i="3" s="1"/>
  <c r="P30" i="3"/>
  <c r="T30" i="3" s="1"/>
  <c r="AC30" i="3" s="1"/>
  <c r="O30" i="3"/>
  <c r="S30" i="3" s="1"/>
  <c r="AB30" i="3" s="1"/>
  <c r="Q29" i="3"/>
  <c r="U29" i="3" s="1"/>
  <c r="AD29" i="3" s="1"/>
  <c r="P29" i="3"/>
  <c r="T29" i="3" s="1"/>
  <c r="O29" i="3"/>
  <c r="S29" i="3" s="1"/>
  <c r="AB29" i="3" s="1"/>
  <c r="Q28" i="3"/>
  <c r="U28" i="3" s="1"/>
  <c r="AD28" i="3" s="1"/>
  <c r="P28" i="3"/>
  <c r="T28" i="3" s="1"/>
  <c r="AC28" i="3" s="1"/>
  <c r="O28" i="3"/>
  <c r="S28" i="3" s="1"/>
  <c r="Q27" i="3"/>
  <c r="U27" i="3" s="1"/>
  <c r="AD27" i="3" s="1"/>
  <c r="P27" i="3"/>
  <c r="T27" i="3" s="1"/>
  <c r="AC27" i="3" s="1"/>
  <c r="O27" i="3"/>
  <c r="S27" i="3" s="1"/>
  <c r="AB27" i="3" s="1"/>
  <c r="Q26" i="3"/>
  <c r="U26" i="3" s="1"/>
  <c r="P26" i="3"/>
  <c r="T26" i="3" s="1"/>
  <c r="AC26" i="3" s="1"/>
  <c r="O26" i="3"/>
  <c r="S26" i="3" s="1"/>
  <c r="AB26" i="3" s="1"/>
  <c r="Q25" i="3"/>
  <c r="U25" i="3" s="1"/>
  <c r="AD25" i="3" s="1"/>
  <c r="P25" i="3"/>
  <c r="T25" i="3" s="1"/>
  <c r="O25" i="3"/>
  <c r="S25" i="3" s="1"/>
  <c r="AB25" i="3" s="1"/>
  <c r="Q24" i="3"/>
  <c r="U24" i="3" s="1"/>
  <c r="AD24" i="3" s="1"/>
  <c r="P24" i="3"/>
  <c r="T24" i="3" s="1"/>
  <c r="AC24" i="3" s="1"/>
  <c r="O24" i="3"/>
  <c r="S24" i="3" s="1"/>
  <c r="Q23" i="3"/>
  <c r="U23" i="3" s="1"/>
  <c r="AD23" i="3" s="1"/>
  <c r="P23" i="3"/>
  <c r="T23" i="3" s="1"/>
  <c r="AC23" i="3" s="1"/>
  <c r="O23" i="3"/>
  <c r="S23" i="3" s="1"/>
  <c r="AB23" i="3" s="1"/>
  <c r="Q22" i="3"/>
  <c r="U22" i="3" s="1"/>
  <c r="P22" i="3"/>
  <c r="T22" i="3" s="1"/>
  <c r="AC22" i="3" s="1"/>
  <c r="O22" i="3"/>
  <c r="S22" i="3" s="1"/>
  <c r="AB22" i="3" s="1"/>
  <c r="Q21" i="3"/>
  <c r="U21" i="3" s="1"/>
  <c r="AD21" i="3" s="1"/>
  <c r="P21" i="3"/>
  <c r="T21" i="3" s="1"/>
  <c r="O21" i="3"/>
  <c r="S21" i="3" s="1"/>
  <c r="AB21" i="3" s="1"/>
  <c r="Q20" i="3"/>
  <c r="U20" i="3" s="1"/>
  <c r="AD20" i="3" s="1"/>
  <c r="P20" i="3"/>
  <c r="T20" i="3" s="1"/>
  <c r="AC20" i="3" s="1"/>
  <c r="O20" i="3"/>
  <c r="S20" i="3" s="1"/>
  <c r="Q19" i="3"/>
  <c r="U19" i="3" s="1"/>
  <c r="AD19" i="3" s="1"/>
  <c r="P19" i="3"/>
  <c r="T19" i="3" s="1"/>
  <c r="AC19" i="3" s="1"/>
  <c r="O19" i="3"/>
  <c r="S19" i="3" s="1"/>
  <c r="AB19" i="3" s="1"/>
  <c r="Q18" i="3"/>
  <c r="U18" i="3" s="1"/>
  <c r="P18" i="3"/>
  <c r="T18" i="3" s="1"/>
  <c r="AC18" i="3" s="1"/>
  <c r="O18" i="3"/>
  <c r="S18" i="3" s="1"/>
  <c r="AB18" i="3" s="1"/>
  <c r="Q17" i="3"/>
  <c r="U17" i="3" s="1"/>
  <c r="AD17" i="3" s="1"/>
  <c r="P17" i="3"/>
  <c r="T17" i="3" s="1"/>
  <c r="O17" i="3"/>
  <c r="S17" i="3" s="1"/>
  <c r="AB17" i="3" s="1"/>
  <c r="Q16" i="3"/>
  <c r="U16" i="3" s="1"/>
  <c r="AD16" i="3" s="1"/>
  <c r="P16" i="3"/>
  <c r="T16" i="3" s="1"/>
  <c r="AC16" i="3" s="1"/>
  <c r="O16" i="3"/>
  <c r="S16" i="3" s="1"/>
  <c r="Q15" i="3"/>
  <c r="U15" i="3" s="1"/>
  <c r="AD15" i="3" s="1"/>
  <c r="P15" i="3"/>
  <c r="T15" i="3" s="1"/>
  <c r="AC15" i="3" s="1"/>
  <c r="O15" i="3"/>
  <c r="S15" i="3" s="1"/>
  <c r="AB15" i="3" s="1"/>
  <c r="Q14" i="3"/>
  <c r="U14" i="3" s="1"/>
  <c r="P14" i="3"/>
  <c r="T14" i="3" s="1"/>
  <c r="AC14" i="3" s="1"/>
  <c r="O14" i="3"/>
  <c r="S14" i="3" s="1"/>
  <c r="AB14" i="3" s="1"/>
  <c r="Q13" i="3"/>
  <c r="U13" i="3" s="1"/>
  <c r="AD13" i="3" s="1"/>
  <c r="P13" i="3"/>
  <c r="T13" i="3" s="1"/>
  <c r="O13" i="3"/>
  <c r="S13" i="3" s="1"/>
  <c r="AB13" i="3" s="1"/>
  <c r="Q12" i="3"/>
  <c r="U12" i="3" s="1"/>
  <c r="AD12" i="3" s="1"/>
  <c r="P12" i="3"/>
  <c r="T12" i="3" s="1"/>
  <c r="AC12" i="3" s="1"/>
  <c r="O12" i="3"/>
  <c r="S12" i="3" s="1"/>
  <c r="Q11" i="3"/>
  <c r="U11" i="3" s="1"/>
  <c r="AD11" i="3" s="1"/>
  <c r="P11" i="3"/>
  <c r="T11" i="3" s="1"/>
  <c r="AC11" i="3" s="1"/>
  <c r="O11" i="3"/>
  <c r="S11" i="3" s="1"/>
  <c r="AB11" i="3" s="1"/>
  <c r="Q10" i="3"/>
  <c r="U10" i="3" s="1"/>
  <c r="P10" i="3"/>
  <c r="T10" i="3" s="1"/>
  <c r="AC10" i="3" s="1"/>
  <c r="O10" i="3"/>
  <c r="S10" i="3" s="1"/>
  <c r="AB10" i="3" s="1"/>
  <c r="Q9" i="3"/>
  <c r="U9" i="3" s="1"/>
  <c r="AD9" i="3" s="1"/>
  <c r="P9" i="3"/>
  <c r="T9" i="3" s="1"/>
  <c r="O9" i="3"/>
  <c r="S9" i="3" s="1"/>
  <c r="AB9" i="3" s="1"/>
  <c r="Q8" i="3"/>
  <c r="U8" i="3" s="1"/>
  <c r="AD8" i="3" s="1"/>
  <c r="P8" i="3"/>
  <c r="T8" i="3" s="1"/>
  <c r="AC8" i="3" s="1"/>
  <c r="O8" i="3"/>
  <c r="S8" i="3" s="1"/>
  <c r="Q7" i="3"/>
  <c r="U7" i="3" s="1"/>
  <c r="AD7" i="3" s="1"/>
  <c r="P7" i="3"/>
  <c r="T7" i="3" s="1"/>
  <c r="AC7" i="3" s="1"/>
  <c r="O7" i="3"/>
  <c r="S7" i="3" s="1"/>
  <c r="AB7" i="3" s="1"/>
  <c r="Q6" i="3"/>
  <c r="U6" i="3" s="1"/>
  <c r="P6" i="3"/>
  <c r="T6" i="3" s="1"/>
  <c r="AC6" i="3" s="1"/>
  <c r="O6" i="3"/>
  <c r="S6" i="3" s="1"/>
  <c r="AB6" i="3" s="1"/>
  <c r="Q5" i="3"/>
  <c r="U5" i="3" s="1"/>
  <c r="AD5" i="3" s="1"/>
  <c r="P5" i="3"/>
  <c r="T5" i="3" s="1"/>
  <c r="O5" i="3"/>
  <c r="S5" i="3" s="1"/>
  <c r="AB5" i="3" s="1"/>
</calcChain>
</file>

<file path=xl/sharedStrings.xml><?xml version="1.0" encoding="utf-8"?>
<sst xmlns="http://schemas.openxmlformats.org/spreadsheetml/2006/main" count="566" uniqueCount="90">
  <si>
    <t>National Highway Traffic Safety Administration (NHTSA) Motor Vehicle Crash Data Querying and Reporting</t>
  </si>
  <si>
    <t>Pedalcyclists Killed in Fatal Crashes</t>
  </si>
  <si>
    <t>Filter Selected: Person Injury Type: Fatal; Person Type: Pedalcyclist</t>
  </si>
  <si>
    <t>Years: 2016-2020</t>
  </si>
  <si>
    <r>
      <t xml:space="preserve">Pedalcyclists Killed in Fatal Crashes 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</t>
    </r>
  </si>
  <si>
    <t>State</t>
  </si>
  <si>
    <t>Age Group 6</t>
  </si>
  <si>
    <t>&lt;15</t>
  </si>
  <si>
    <t>15-20</t>
  </si>
  <si>
    <t>21-24</t>
  </si>
  <si>
    <t>25-34</t>
  </si>
  <si>
    <t>35-44</t>
  </si>
  <si>
    <t>45-54</t>
  </si>
  <si>
    <t>55-64</t>
  </si>
  <si>
    <t>65-74</t>
  </si>
  <si>
    <t>75+</t>
  </si>
  <si>
    <t>Unknown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</si>
  <si>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</si>
  <si>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</si>
  <si>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</si>
  <si>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</si>
  <si>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</si>
  <si>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</si>
  <si>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</si>
  <si>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</si>
  <si>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</si>
  <si>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</si>
  <si>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</si>
  <si>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</si>
  <si>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</si>
  <si>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</si>
  <si>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</si>
  <si>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</si>
  <si>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</si>
  <si>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</si>
  <si>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</si>
  <si>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</si>
  <si>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</si>
  <si>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</si>
  <si>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</si>
  <si>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</si>
  <si>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</si>
  <si>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</si>
  <si>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</si>
  <si>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</si>
  <si>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</si>
  <si>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</si>
  <si>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</si>
  <si>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</si>
  <si>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</si>
  <si>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</si>
  <si>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</si>
  <si>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</si>
  <si>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</si>
  <si>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</si>
  <si>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</si>
  <si>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</si>
  <si>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</si>
  <si>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</si>
  <si>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</si>
  <si>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</si>
  <si>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</si>
  <si>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</si>
  <si>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</si>
  <si>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</si>
  <si>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</si>
  <si>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</si>
  <si>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</si>
  <si>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</si>
  <si>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t xml:space="preserve">Puerto Rico - Pedalcyclists Killed in Fatal Crashes 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</t>
    </r>
  </si>
  <si>
    <t>Puerto Rico</t>
  </si>
  <si>
    <t>Data Sources:</t>
  </si>
  <si>
    <r>
      <t>1</t>
    </r>
    <r>
      <rPr>
        <sz val="10"/>
        <color rgb="FF000000"/>
        <rFont val="Arial"/>
        <family val="2"/>
      </rPr>
      <t>Fatality Analysis Reporting System (FARS): 2006-2019 Final File and 2020 Annual Report File (ARF)</t>
    </r>
  </si>
  <si>
    <t>Report Generated: Tuesday, July 26, 2022 (1:37:29 PM)</t>
  </si>
  <si>
    <t>VERSION 5.1, RELEASED MAR 02, 2022</t>
  </si>
  <si>
    <r>
      <t xml:space="preserve">Pedalcyclists Killed in Fatal Crashes </t>
    </r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</t>
    </r>
  </si>
  <si>
    <t>15-64</t>
  </si>
  <si>
    <t>65+</t>
  </si>
  <si>
    <t/>
  </si>
  <si>
    <t>2020 DP05</t>
  </si>
  <si>
    <t>state</t>
  </si>
  <si>
    <t xml:space="preserve">Pedalcyclists Killed in Fatal Crashes 1 </t>
  </si>
  <si>
    <t>Change compared to 2011-2015</t>
  </si>
  <si>
    <t>Number of Bicyclist Fatalities 2016-2020</t>
  </si>
  <si>
    <t>Change compared to 2011-2015 age &lt;15</t>
  </si>
  <si>
    <t>Change compared to 2011-2015 age 15-64</t>
  </si>
  <si>
    <t>Change compared to 2011-2015 age 65+</t>
  </si>
  <si>
    <t>Bicyclists killed age &lt;15</t>
  </si>
  <si>
    <t>Bicyclists killed age 15-64</t>
  </si>
  <si>
    <t>Bicyclists killed age 65+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</si>
</sst>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b/>
      <sz val="11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1"/>
      <color rgb="FF000000"/>
      <name val="Calibri"/>
      <family val="2"/>
      <scheme val="minor"/>
    </font>
    <font>
      <b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medium">
        <color rgb="FFC1C1C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/>
    <xf numFmtId="0" fontId="20" fillId="33" borderId="0" xfId="0" applyFont="1" applyFill="1"/>
    <xf numFmtId="0" fontId="20" fillId="33" borderId="0" xfId="0" applyFont="1" applyFill="1" applyAlignment="1">
      <alignment vertical="top" wrapText="1"/>
    </xf>
    <xf numFmtId="0" fontId="20" fillId="33" borderId="0" xfId="0" applyFont="1" applyFill="1" applyAlignment="1">
      <alignment horizontal="center"/>
    </xf>
    <xf numFmtId="0" fontId="22" fillId="33" borderId="0" xfId="0" applyFont="1" applyFill="1" applyAlignment="1">
      <alignment vertical="top" wrapText="1"/>
    </xf>
    <xf numFmtId="3" fontId="22" fillId="33" borderId="0" xfId="0" applyNumberFormat="1" applyFont="1" applyFill="1" applyAlignment="1">
      <alignment vertical="top" wrapText="1"/>
    </xf>
    <xf numFmtId="0" fontId="25" fillId="33" borderId="12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horizontal="center" vertical="top" wrapText="1"/>
    </xf>
    <xf numFmtId="0" fontId="25" fillId="33" borderId="0" xfId="0" applyFont="1" applyFill="1" applyAlignment="1">
      <alignment horizontal="center" vertical="top" wrapText="1"/>
    </xf>
    <xf numFmtId="0" fontId="23" fillId="33" borderId="13" xfId="0" applyFont="1" applyFill="1" applyBorder="1" applyAlignment="1">
      <alignment vertical="top" wrapText="1"/>
    </xf>
    <xf numFmtId="0" fontId="26" fillId="33" borderId="0" xfId="0" applyFont="1" applyFill="1" applyAlignment="1">
      <alignment vertical="top" wrapText="1"/>
    </xf>
    <xf numFmtId="0" fontId="23" fillId="33" borderId="13" xfId="0" applyFont="1" applyFill="1" applyBorder="1" applyAlignment="1">
      <alignment vertical="top" wrapText="1"/>
    </xf>
    <xf numFmtId="0" fontId="25" fillId="33" borderId="0" xfId="0" applyFont="1" applyFill="1" applyAlignment="1">
      <alignment vertical="top" wrapText="1"/>
    </xf>
    <xf numFmtId="0" fontId="25" fillId="33" borderId="10" xfId="0" applyFont="1" applyFill="1" applyBorder="1" applyAlignment="1">
      <alignment vertical="top" wrapText="1"/>
    </xf>
    <xf numFmtId="0" fontId="25" fillId="33" borderId="12" xfId="0" applyFont="1" applyFill="1" applyBorder="1" applyAlignment="1">
      <alignment vertical="top" wrapText="1"/>
    </xf>
    <xf numFmtId="0" fontId="25" fillId="33" borderId="11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wrapText="1"/>
    </xf>
    <xf numFmtId="9" fontId="0" fillId="0" borderId="0" xfId="1" applyFont="1"/>
    <xf numFmtId="0" fontId="0" fillId="0" borderId="0" xfId="0" applyAlignment="1">
      <alignment horizontal="center"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vertical="center" wrapText="1"/>
    </xf>
    <xf numFmtId="168" fontId="0" fillId="0" borderId="0" xfId="1" applyNumberFormat="1" applyFont="1"/>
    <xf numFmtId="0" fontId="0" fillId="0" borderId="0" xfId="0" applyAlignment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5"/>
  <sheetViews>
    <sheetView showGridLines="0" workbookViewId="0">
      <selection activeCell="D19" sqref="A6:L61"/>
    </sheetView>
  </sheetViews>
  <sheetFormatPr defaultRowHeight="12.75" x14ac:dyDescent="0.2"/>
  <cols>
    <col min="1" max="1" width="36.5703125" style="1" bestFit="1" customWidth="1"/>
    <col min="2" max="8" width="6.28515625" style="1" bestFit="1" customWidth="1"/>
    <col min="9" max="9" width="10.42578125" style="1" bestFit="1" customWidth="1"/>
    <col min="10" max="10" width="6.140625" style="1" bestFit="1" customWidth="1"/>
    <col min="11" max="11" width="10.42578125" style="1" bestFit="1" customWidth="1"/>
    <col min="12" max="12" width="6.140625" style="1" bestFit="1" customWidth="1"/>
    <col min="13" max="16384" width="9.140625" style="1"/>
  </cols>
  <sheetData>
    <row r="1" spans="1:12" ht="38.25" x14ac:dyDescent="0.2">
      <c r="A1" s="2" t="s">
        <v>0</v>
      </c>
    </row>
    <row r="2" spans="1:12" x14ac:dyDescent="0.2">
      <c r="A2" s="2" t="s">
        <v>1</v>
      </c>
    </row>
    <row r="3" spans="1:12" ht="25.5" x14ac:dyDescent="0.2">
      <c r="A3" s="2" t="s">
        <v>2</v>
      </c>
    </row>
    <row r="4" spans="1:12" x14ac:dyDescent="0.2">
      <c r="A4" s="2" t="s">
        <v>3</v>
      </c>
    </row>
    <row r="5" spans="1:12" x14ac:dyDescent="0.2">
      <c r="A5" s="3"/>
    </row>
    <row r="6" spans="1:12" ht="18.75" customHeight="1" thickBot="1" x14ac:dyDescent="0.25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 customHeight="1" x14ac:dyDescent="0.2">
      <c r="A7" s="7" t="s">
        <v>5</v>
      </c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x14ac:dyDescent="0.2">
      <c r="A8" s="8"/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</row>
    <row r="9" spans="1:12" x14ac:dyDescent="0.2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x14ac:dyDescent="0.2">
      <c r="A10" s="6" t="s">
        <v>18</v>
      </c>
      <c r="B10" s="4">
        <v>0</v>
      </c>
      <c r="C10" s="4">
        <v>4</v>
      </c>
      <c r="D10" s="4">
        <v>2</v>
      </c>
      <c r="E10" s="4">
        <v>6</v>
      </c>
      <c r="F10" s="4">
        <v>5</v>
      </c>
      <c r="G10" s="4">
        <v>9</v>
      </c>
      <c r="H10" s="4">
        <v>6</v>
      </c>
      <c r="I10" s="4">
        <v>2</v>
      </c>
      <c r="J10" s="4">
        <v>1</v>
      </c>
      <c r="K10" s="4">
        <v>0</v>
      </c>
      <c r="L10" s="4">
        <v>35</v>
      </c>
    </row>
    <row r="11" spans="1:12" ht="15" x14ac:dyDescent="0.2">
      <c r="A11" s="6" t="s">
        <v>19</v>
      </c>
      <c r="B11" s="4">
        <v>2</v>
      </c>
      <c r="C11" s="4">
        <v>1</v>
      </c>
      <c r="D11" s="4">
        <v>0</v>
      </c>
      <c r="E11" s="4">
        <v>0</v>
      </c>
      <c r="F11" s="4">
        <v>2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6</v>
      </c>
    </row>
    <row r="12" spans="1:12" ht="15" x14ac:dyDescent="0.2">
      <c r="A12" s="6" t="s">
        <v>20</v>
      </c>
      <c r="B12" s="4">
        <v>5</v>
      </c>
      <c r="C12" s="4">
        <v>7</v>
      </c>
      <c r="D12" s="4">
        <v>6</v>
      </c>
      <c r="E12" s="4">
        <v>19</v>
      </c>
      <c r="F12" s="4">
        <v>15</v>
      </c>
      <c r="G12" s="4">
        <v>26</v>
      </c>
      <c r="H12" s="4">
        <v>34</v>
      </c>
      <c r="I12" s="4">
        <v>26</v>
      </c>
      <c r="J12" s="4">
        <v>12</v>
      </c>
      <c r="K12" s="4">
        <v>0</v>
      </c>
      <c r="L12" s="4">
        <v>150</v>
      </c>
    </row>
    <row r="13" spans="1:12" ht="15" x14ac:dyDescent="0.2">
      <c r="A13" s="6" t="s">
        <v>21</v>
      </c>
      <c r="B13" s="4">
        <v>0</v>
      </c>
      <c r="C13" s="4">
        <v>0</v>
      </c>
      <c r="D13" s="4">
        <v>0</v>
      </c>
      <c r="E13" s="4">
        <v>3</v>
      </c>
      <c r="F13" s="4">
        <v>2</v>
      </c>
      <c r="G13" s="4">
        <v>7</v>
      </c>
      <c r="H13" s="4">
        <v>3</v>
      </c>
      <c r="I13" s="4">
        <v>3</v>
      </c>
      <c r="J13" s="4">
        <v>2</v>
      </c>
      <c r="K13" s="4">
        <v>0</v>
      </c>
      <c r="L13" s="4">
        <v>20</v>
      </c>
    </row>
    <row r="14" spans="1:12" ht="15" x14ac:dyDescent="0.2">
      <c r="A14" s="6" t="s">
        <v>22</v>
      </c>
      <c r="B14" s="4">
        <v>16</v>
      </c>
      <c r="C14" s="4">
        <v>33</v>
      </c>
      <c r="D14" s="4">
        <v>31</v>
      </c>
      <c r="E14" s="4">
        <v>86</v>
      </c>
      <c r="F14" s="4">
        <v>117</v>
      </c>
      <c r="G14" s="4">
        <v>143</v>
      </c>
      <c r="H14" s="4">
        <v>165</v>
      </c>
      <c r="I14" s="4">
        <v>92</v>
      </c>
      <c r="J14" s="4">
        <v>53</v>
      </c>
      <c r="K14" s="4">
        <v>1</v>
      </c>
      <c r="L14" s="4">
        <v>737</v>
      </c>
    </row>
    <row r="15" spans="1:12" ht="15" x14ac:dyDescent="0.2">
      <c r="A15" s="6" t="s">
        <v>23</v>
      </c>
      <c r="B15" s="4">
        <v>4</v>
      </c>
      <c r="C15" s="4">
        <v>2</v>
      </c>
      <c r="D15" s="4">
        <v>3</v>
      </c>
      <c r="E15" s="4">
        <v>12</v>
      </c>
      <c r="F15" s="4">
        <v>13</v>
      </c>
      <c r="G15" s="4">
        <v>15</v>
      </c>
      <c r="H15" s="4">
        <v>20</v>
      </c>
      <c r="I15" s="4">
        <v>15</v>
      </c>
      <c r="J15" s="4">
        <v>5</v>
      </c>
      <c r="K15" s="4">
        <v>0</v>
      </c>
      <c r="L15" s="4">
        <v>89</v>
      </c>
    </row>
    <row r="16" spans="1:12" ht="15" x14ac:dyDescent="0.2">
      <c r="A16" s="6" t="s">
        <v>24</v>
      </c>
      <c r="B16" s="4">
        <v>0</v>
      </c>
      <c r="C16" s="4">
        <v>2</v>
      </c>
      <c r="D16" s="4">
        <v>0</v>
      </c>
      <c r="E16" s="4">
        <v>1</v>
      </c>
      <c r="F16" s="4">
        <v>4</v>
      </c>
      <c r="G16" s="4">
        <v>3</v>
      </c>
      <c r="H16" s="4">
        <v>5</v>
      </c>
      <c r="I16" s="4">
        <v>2</v>
      </c>
      <c r="J16" s="4">
        <v>1</v>
      </c>
      <c r="K16" s="4">
        <v>0</v>
      </c>
      <c r="L16" s="4">
        <v>18</v>
      </c>
    </row>
    <row r="17" spans="1:12" ht="15" x14ac:dyDescent="0.2">
      <c r="A17" s="6" t="s">
        <v>25</v>
      </c>
      <c r="B17" s="4">
        <v>0</v>
      </c>
      <c r="C17" s="4">
        <v>3</v>
      </c>
      <c r="D17" s="4">
        <v>1</v>
      </c>
      <c r="E17" s="4">
        <v>4</v>
      </c>
      <c r="F17" s="4">
        <v>1</v>
      </c>
      <c r="G17" s="4">
        <v>3</v>
      </c>
      <c r="H17" s="4">
        <v>6</v>
      </c>
      <c r="I17" s="4">
        <v>1</v>
      </c>
      <c r="J17" s="4">
        <v>4</v>
      </c>
      <c r="K17" s="4">
        <v>0</v>
      </c>
      <c r="L17" s="4">
        <v>23</v>
      </c>
    </row>
    <row r="18" spans="1:12" ht="15" x14ac:dyDescent="0.2">
      <c r="A18" s="6" t="s">
        <v>26</v>
      </c>
      <c r="B18" s="4">
        <v>0</v>
      </c>
      <c r="C18" s="4">
        <v>2</v>
      </c>
      <c r="D18" s="4">
        <v>1</v>
      </c>
      <c r="E18" s="4">
        <v>0</v>
      </c>
      <c r="F18" s="4">
        <v>1</v>
      </c>
      <c r="G18" s="4">
        <v>2</v>
      </c>
      <c r="H18" s="4">
        <v>1</v>
      </c>
      <c r="I18" s="4">
        <v>1</v>
      </c>
      <c r="J18" s="4">
        <v>0</v>
      </c>
      <c r="K18" s="4">
        <v>0</v>
      </c>
      <c r="L18" s="4">
        <v>8</v>
      </c>
    </row>
    <row r="19" spans="1:12" ht="15" x14ac:dyDescent="0.2">
      <c r="A19" s="6" t="s">
        <v>27</v>
      </c>
      <c r="B19" s="4">
        <v>30</v>
      </c>
      <c r="C19" s="4">
        <v>34</v>
      </c>
      <c r="D19" s="4">
        <v>23</v>
      </c>
      <c r="E19" s="4">
        <v>67</v>
      </c>
      <c r="F19" s="4">
        <v>73</v>
      </c>
      <c r="G19" s="4">
        <v>149</v>
      </c>
      <c r="H19" s="4">
        <v>190</v>
      </c>
      <c r="I19" s="4">
        <v>108</v>
      </c>
      <c r="J19" s="4">
        <v>49</v>
      </c>
      <c r="K19" s="4">
        <v>33</v>
      </c>
      <c r="L19" s="4">
        <v>756</v>
      </c>
    </row>
    <row r="20" spans="1:12" ht="15" x14ac:dyDescent="0.2">
      <c r="A20" s="6" t="s">
        <v>28</v>
      </c>
      <c r="B20" s="4">
        <v>5</v>
      </c>
      <c r="C20" s="4">
        <v>14</v>
      </c>
      <c r="D20" s="4">
        <v>3</v>
      </c>
      <c r="E20" s="4">
        <v>16</v>
      </c>
      <c r="F20" s="4">
        <v>21</v>
      </c>
      <c r="G20" s="4">
        <v>17</v>
      </c>
      <c r="H20" s="4">
        <v>39</v>
      </c>
      <c r="I20" s="4">
        <v>5</v>
      </c>
      <c r="J20" s="4">
        <v>5</v>
      </c>
      <c r="K20" s="4">
        <v>2</v>
      </c>
      <c r="L20" s="4">
        <v>127</v>
      </c>
    </row>
    <row r="21" spans="1:12" ht="15" x14ac:dyDescent="0.2">
      <c r="A21" s="6" t="s">
        <v>29</v>
      </c>
      <c r="B21" s="4">
        <v>1</v>
      </c>
      <c r="C21" s="4">
        <v>1</v>
      </c>
      <c r="D21" s="4">
        <v>0</v>
      </c>
      <c r="E21" s="4">
        <v>0</v>
      </c>
      <c r="F21" s="4">
        <v>4</v>
      </c>
      <c r="G21" s="4">
        <v>2</v>
      </c>
      <c r="H21" s="4">
        <v>4</v>
      </c>
      <c r="I21" s="4">
        <v>3</v>
      </c>
      <c r="J21" s="4">
        <v>1</v>
      </c>
      <c r="K21" s="4">
        <v>0</v>
      </c>
      <c r="L21" s="4">
        <v>16</v>
      </c>
    </row>
    <row r="22" spans="1:12" ht="15" x14ac:dyDescent="0.2">
      <c r="A22" s="6" t="s">
        <v>30</v>
      </c>
      <c r="B22" s="4">
        <v>3</v>
      </c>
      <c r="C22" s="4">
        <v>0</v>
      </c>
      <c r="D22" s="4">
        <v>3</v>
      </c>
      <c r="E22" s="4">
        <v>1</v>
      </c>
      <c r="F22" s="4">
        <v>3</v>
      </c>
      <c r="G22" s="4">
        <v>3</v>
      </c>
      <c r="H22" s="4">
        <v>0</v>
      </c>
      <c r="I22" s="4">
        <v>3</v>
      </c>
      <c r="J22" s="4">
        <v>1</v>
      </c>
      <c r="K22" s="4">
        <v>0</v>
      </c>
      <c r="L22" s="4">
        <v>17</v>
      </c>
    </row>
    <row r="23" spans="1:12" ht="15" x14ac:dyDescent="0.2">
      <c r="A23" s="6" t="s">
        <v>31</v>
      </c>
      <c r="B23" s="4">
        <v>8</v>
      </c>
      <c r="C23" s="4">
        <v>7</v>
      </c>
      <c r="D23" s="4">
        <v>3</v>
      </c>
      <c r="E23" s="4">
        <v>15</v>
      </c>
      <c r="F23" s="4">
        <v>12</v>
      </c>
      <c r="G23" s="4">
        <v>19</v>
      </c>
      <c r="H23" s="4">
        <v>31</v>
      </c>
      <c r="I23" s="4">
        <v>7</v>
      </c>
      <c r="J23" s="4">
        <v>7</v>
      </c>
      <c r="K23" s="4">
        <v>3</v>
      </c>
      <c r="L23" s="4">
        <v>112</v>
      </c>
    </row>
    <row r="24" spans="1:12" ht="15" x14ac:dyDescent="0.2">
      <c r="A24" s="6" t="s">
        <v>32</v>
      </c>
      <c r="B24" s="4">
        <v>7</v>
      </c>
      <c r="C24" s="4">
        <v>7</v>
      </c>
      <c r="D24" s="4">
        <v>11</v>
      </c>
      <c r="E24" s="4">
        <v>7</v>
      </c>
      <c r="F24" s="4">
        <v>9</v>
      </c>
      <c r="G24" s="4">
        <v>14</v>
      </c>
      <c r="H24" s="4">
        <v>20</v>
      </c>
      <c r="I24" s="4">
        <v>9</v>
      </c>
      <c r="J24" s="4">
        <v>6</v>
      </c>
      <c r="K24" s="4">
        <v>0</v>
      </c>
      <c r="L24" s="4">
        <v>90</v>
      </c>
    </row>
    <row r="25" spans="1:12" ht="15" x14ac:dyDescent="0.2">
      <c r="A25" s="6" t="s">
        <v>33</v>
      </c>
      <c r="B25" s="4">
        <v>5</v>
      </c>
      <c r="C25" s="4">
        <v>3</v>
      </c>
      <c r="D25" s="4">
        <v>2</v>
      </c>
      <c r="E25" s="4">
        <v>4</v>
      </c>
      <c r="F25" s="4">
        <v>3</v>
      </c>
      <c r="G25" s="4">
        <v>7</v>
      </c>
      <c r="H25" s="4">
        <v>9</v>
      </c>
      <c r="I25" s="4">
        <v>2</v>
      </c>
      <c r="J25" s="4">
        <v>4</v>
      </c>
      <c r="K25" s="4">
        <v>0</v>
      </c>
      <c r="L25" s="4">
        <v>39</v>
      </c>
    </row>
    <row r="26" spans="1:12" ht="15" x14ac:dyDescent="0.2">
      <c r="A26" s="6" t="s">
        <v>34</v>
      </c>
      <c r="B26" s="4">
        <v>3</v>
      </c>
      <c r="C26" s="4">
        <v>0</v>
      </c>
      <c r="D26" s="4">
        <v>0</v>
      </c>
      <c r="E26" s="4">
        <v>2</v>
      </c>
      <c r="F26" s="4">
        <v>3</v>
      </c>
      <c r="G26" s="4">
        <v>2</v>
      </c>
      <c r="H26" s="4">
        <v>9</v>
      </c>
      <c r="I26" s="4">
        <v>4</v>
      </c>
      <c r="J26" s="4">
        <v>4</v>
      </c>
      <c r="K26" s="4">
        <v>0</v>
      </c>
      <c r="L26" s="4">
        <v>27</v>
      </c>
    </row>
    <row r="27" spans="1:12" ht="15" x14ac:dyDescent="0.2">
      <c r="A27" s="6" t="s">
        <v>35</v>
      </c>
      <c r="B27" s="4">
        <v>6</v>
      </c>
      <c r="C27" s="4">
        <v>6</v>
      </c>
      <c r="D27" s="4">
        <v>2</v>
      </c>
      <c r="E27" s="4">
        <v>1</v>
      </c>
      <c r="F27" s="4">
        <v>3</v>
      </c>
      <c r="G27" s="4">
        <v>6</v>
      </c>
      <c r="H27" s="4">
        <v>10</v>
      </c>
      <c r="I27" s="4">
        <v>2</v>
      </c>
      <c r="J27" s="4">
        <v>0</v>
      </c>
      <c r="K27" s="4">
        <v>0</v>
      </c>
      <c r="L27" s="4">
        <v>36</v>
      </c>
    </row>
    <row r="28" spans="1:12" ht="15" x14ac:dyDescent="0.2">
      <c r="A28" s="6" t="s">
        <v>36</v>
      </c>
      <c r="B28" s="4">
        <v>4</v>
      </c>
      <c r="C28" s="4">
        <v>8</v>
      </c>
      <c r="D28" s="4">
        <v>3</v>
      </c>
      <c r="E28" s="4">
        <v>23</v>
      </c>
      <c r="F28" s="4">
        <v>18</v>
      </c>
      <c r="G28" s="4">
        <v>25</v>
      </c>
      <c r="H28" s="4">
        <v>35</v>
      </c>
      <c r="I28" s="4">
        <v>10</v>
      </c>
      <c r="J28" s="4">
        <v>3</v>
      </c>
      <c r="K28" s="4">
        <v>1</v>
      </c>
      <c r="L28" s="4">
        <v>130</v>
      </c>
    </row>
    <row r="29" spans="1:12" ht="15" x14ac:dyDescent="0.2">
      <c r="A29" s="6" t="s">
        <v>37</v>
      </c>
      <c r="B29" s="4">
        <v>1</v>
      </c>
      <c r="C29" s="4">
        <v>2</v>
      </c>
      <c r="D29" s="4">
        <v>0</v>
      </c>
      <c r="E29" s="4">
        <v>2</v>
      </c>
      <c r="F29" s="4">
        <v>0</v>
      </c>
      <c r="G29" s="4">
        <v>2</v>
      </c>
      <c r="H29" s="4">
        <v>2</v>
      </c>
      <c r="I29" s="4">
        <v>2</v>
      </c>
      <c r="J29" s="4">
        <v>1</v>
      </c>
      <c r="K29" s="4">
        <v>0</v>
      </c>
      <c r="L29" s="4">
        <v>12</v>
      </c>
    </row>
    <row r="30" spans="1:12" ht="15" x14ac:dyDescent="0.2">
      <c r="A30" s="6" t="s">
        <v>38</v>
      </c>
      <c r="B30" s="4">
        <v>2</v>
      </c>
      <c r="C30" s="4">
        <v>8</v>
      </c>
      <c r="D30" s="4">
        <v>3</v>
      </c>
      <c r="E30" s="4">
        <v>5</v>
      </c>
      <c r="F30" s="4">
        <v>7</v>
      </c>
      <c r="G30" s="4">
        <v>8</v>
      </c>
      <c r="H30" s="4">
        <v>18</v>
      </c>
      <c r="I30" s="4">
        <v>4</v>
      </c>
      <c r="J30" s="4">
        <v>3</v>
      </c>
      <c r="K30" s="4">
        <v>0</v>
      </c>
      <c r="L30" s="4">
        <v>58</v>
      </c>
    </row>
    <row r="31" spans="1:12" ht="15" x14ac:dyDescent="0.2">
      <c r="A31" s="6" t="s">
        <v>39</v>
      </c>
      <c r="B31" s="4">
        <v>4</v>
      </c>
      <c r="C31" s="4">
        <v>3</v>
      </c>
      <c r="D31" s="4">
        <v>3</v>
      </c>
      <c r="E31" s="4">
        <v>4</v>
      </c>
      <c r="F31" s="4">
        <v>3</v>
      </c>
      <c r="G31" s="4">
        <v>5</v>
      </c>
      <c r="H31" s="4">
        <v>12</v>
      </c>
      <c r="I31" s="4">
        <v>4</v>
      </c>
      <c r="J31" s="4">
        <v>3</v>
      </c>
      <c r="K31" s="4">
        <v>0</v>
      </c>
      <c r="L31" s="4">
        <v>41</v>
      </c>
    </row>
    <row r="32" spans="1:12" ht="15" x14ac:dyDescent="0.2">
      <c r="A32" s="6" t="s">
        <v>40</v>
      </c>
      <c r="B32" s="4">
        <v>7</v>
      </c>
      <c r="C32" s="4">
        <v>16</v>
      </c>
      <c r="D32" s="4">
        <v>2</v>
      </c>
      <c r="E32" s="4">
        <v>12</v>
      </c>
      <c r="F32" s="4">
        <v>17</v>
      </c>
      <c r="G32" s="4">
        <v>22</v>
      </c>
      <c r="H32" s="4">
        <v>30</v>
      </c>
      <c r="I32" s="4">
        <v>20</v>
      </c>
      <c r="J32" s="4">
        <v>13</v>
      </c>
      <c r="K32" s="4">
        <v>0</v>
      </c>
      <c r="L32" s="4">
        <v>139</v>
      </c>
    </row>
    <row r="33" spans="1:12" ht="15" x14ac:dyDescent="0.2">
      <c r="A33" s="6" t="s">
        <v>41</v>
      </c>
      <c r="B33" s="4">
        <v>5</v>
      </c>
      <c r="C33" s="4">
        <v>4</v>
      </c>
      <c r="D33" s="4">
        <v>1</v>
      </c>
      <c r="E33" s="4">
        <v>8</v>
      </c>
      <c r="F33" s="4">
        <v>3</v>
      </c>
      <c r="G33" s="4">
        <v>9</v>
      </c>
      <c r="H33" s="4">
        <v>3</v>
      </c>
      <c r="I33" s="4">
        <v>6</v>
      </c>
      <c r="J33" s="4">
        <v>2</v>
      </c>
      <c r="K33" s="4">
        <v>0</v>
      </c>
      <c r="L33" s="4">
        <v>41</v>
      </c>
    </row>
    <row r="34" spans="1:12" ht="15" x14ac:dyDescent="0.2">
      <c r="A34" s="6" t="s">
        <v>42</v>
      </c>
      <c r="B34" s="4">
        <v>3</v>
      </c>
      <c r="C34" s="4">
        <v>2</v>
      </c>
      <c r="D34" s="4">
        <v>1</v>
      </c>
      <c r="E34" s="4">
        <v>6</v>
      </c>
      <c r="F34" s="4">
        <v>2</v>
      </c>
      <c r="G34" s="4">
        <v>9</v>
      </c>
      <c r="H34" s="4">
        <v>8</v>
      </c>
      <c r="I34" s="4">
        <v>3</v>
      </c>
      <c r="J34" s="4">
        <v>0</v>
      </c>
      <c r="K34" s="4">
        <v>0</v>
      </c>
      <c r="L34" s="4">
        <v>34</v>
      </c>
    </row>
    <row r="35" spans="1:12" ht="15" x14ac:dyDescent="0.2">
      <c r="A35" s="6" t="s">
        <v>43</v>
      </c>
      <c r="B35" s="4">
        <v>3</v>
      </c>
      <c r="C35" s="4">
        <v>3</v>
      </c>
      <c r="D35" s="4">
        <v>0</v>
      </c>
      <c r="E35" s="4">
        <v>7</v>
      </c>
      <c r="F35" s="4">
        <v>5</v>
      </c>
      <c r="G35" s="4">
        <v>13</v>
      </c>
      <c r="H35" s="4">
        <v>7</v>
      </c>
      <c r="I35" s="4">
        <v>1</v>
      </c>
      <c r="J35" s="4">
        <v>3</v>
      </c>
      <c r="K35" s="4">
        <v>0</v>
      </c>
      <c r="L35" s="4">
        <v>42</v>
      </c>
    </row>
    <row r="36" spans="1:12" ht="15" x14ac:dyDescent="0.2">
      <c r="A36" s="6" t="s">
        <v>44</v>
      </c>
      <c r="B36" s="4">
        <v>3</v>
      </c>
      <c r="C36" s="4">
        <v>0</v>
      </c>
      <c r="D36" s="4">
        <v>0</v>
      </c>
      <c r="E36" s="4">
        <v>1</v>
      </c>
      <c r="F36" s="4">
        <v>1</v>
      </c>
      <c r="G36" s="4">
        <v>0</v>
      </c>
      <c r="H36" s="4">
        <v>2</v>
      </c>
      <c r="I36" s="4">
        <v>2</v>
      </c>
      <c r="J36" s="4">
        <v>0</v>
      </c>
      <c r="K36" s="4">
        <v>0</v>
      </c>
      <c r="L36" s="4">
        <v>9</v>
      </c>
    </row>
    <row r="37" spans="1:12" ht="15" x14ac:dyDescent="0.2">
      <c r="A37" s="6" t="s">
        <v>45</v>
      </c>
      <c r="B37" s="4">
        <v>2</v>
      </c>
      <c r="C37" s="4">
        <v>0</v>
      </c>
      <c r="D37" s="4">
        <v>0</v>
      </c>
      <c r="E37" s="4">
        <v>0</v>
      </c>
      <c r="F37" s="4">
        <v>0</v>
      </c>
      <c r="G37" s="4">
        <v>1</v>
      </c>
      <c r="H37" s="4">
        <v>0</v>
      </c>
      <c r="I37" s="4">
        <v>1</v>
      </c>
      <c r="J37" s="4">
        <v>2</v>
      </c>
      <c r="K37" s="4">
        <v>0</v>
      </c>
      <c r="L37" s="4">
        <v>6</v>
      </c>
    </row>
    <row r="38" spans="1:12" ht="15" x14ac:dyDescent="0.2">
      <c r="A38" s="6" t="s">
        <v>46</v>
      </c>
      <c r="B38" s="4">
        <v>2</v>
      </c>
      <c r="C38" s="4">
        <v>0</v>
      </c>
      <c r="D38" s="4">
        <v>1</v>
      </c>
      <c r="E38" s="4">
        <v>4</v>
      </c>
      <c r="F38" s="4">
        <v>4</v>
      </c>
      <c r="G38" s="4">
        <v>14</v>
      </c>
      <c r="H38" s="4">
        <v>12</v>
      </c>
      <c r="I38" s="4">
        <v>4</v>
      </c>
      <c r="J38" s="4">
        <v>0</v>
      </c>
      <c r="K38" s="4">
        <v>1</v>
      </c>
      <c r="L38" s="4">
        <v>42</v>
      </c>
    </row>
    <row r="39" spans="1:12" ht="15" x14ac:dyDescent="0.2">
      <c r="A39" s="6" t="s">
        <v>47</v>
      </c>
      <c r="B39" s="4">
        <v>1</v>
      </c>
      <c r="C39" s="4">
        <v>0</v>
      </c>
      <c r="D39" s="4">
        <v>0</v>
      </c>
      <c r="E39" s="4">
        <v>0</v>
      </c>
      <c r="F39" s="4">
        <v>2</v>
      </c>
      <c r="G39" s="4">
        <v>0</v>
      </c>
      <c r="H39" s="4">
        <v>3</v>
      </c>
      <c r="I39" s="4">
        <v>1</v>
      </c>
      <c r="J39" s="4">
        <v>1</v>
      </c>
      <c r="K39" s="4">
        <v>0</v>
      </c>
      <c r="L39" s="4">
        <v>8</v>
      </c>
    </row>
    <row r="40" spans="1:12" ht="15" x14ac:dyDescent="0.2">
      <c r="A40" s="6" t="s">
        <v>48</v>
      </c>
      <c r="B40" s="4">
        <v>9</v>
      </c>
      <c r="C40" s="4">
        <v>9</v>
      </c>
      <c r="D40" s="4">
        <v>2</v>
      </c>
      <c r="E40" s="4">
        <v>8</v>
      </c>
      <c r="F40" s="4">
        <v>9</v>
      </c>
      <c r="G40" s="4">
        <v>19</v>
      </c>
      <c r="H40" s="4">
        <v>22</v>
      </c>
      <c r="I40" s="4">
        <v>2</v>
      </c>
      <c r="J40" s="4">
        <v>4</v>
      </c>
      <c r="K40" s="4">
        <v>0</v>
      </c>
      <c r="L40" s="4">
        <v>84</v>
      </c>
    </row>
    <row r="41" spans="1:12" ht="15" x14ac:dyDescent="0.2">
      <c r="A41" s="6" t="s">
        <v>49</v>
      </c>
      <c r="B41" s="4">
        <v>2</v>
      </c>
      <c r="C41" s="4">
        <v>1</v>
      </c>
      <c r="D41" s="4">
        <v>0</v>
      </c>
      <c r="E41" s="4">
        <v>6</v>
      </c>
      <c r="F41" s="4">
        <v>4</v>
      </c>
      <c r="G41" s="4">
        <v>4</v>
      </c>
      <c r="H41" s="4">
        <v>7</v>
      </c>
      <c r="I41" s="4">
        <v>8</v>
      </c>
      <c r="J41" s="4">
        <v>2</v>
      </c>
      <c r="K41" s="4">
        <v>0</v>
      </c>
      <c r="L41" s="4">
        <v>34</v>
      </c>
    </row>
    <row r="42" spans="1:12" ht="15" x14ac:dyDescent="0.2">
      <c r="A42" s="6" t="s">
        <v>50</v>
      </c>
      <c r="B42" s="4">
        <v>17</v>
      </c>
      <c r="C42" s="4">
        <v>18</v>
      </c>
      <c r="D42" s="4">
        <v>14</v>
      </c>
      <c r="E42" s="4">
        <v>31</v>
      </c>
      <c r="F42" s="4">
        <v>24</v>
      </c>
      <c r="G42" s="4">
        <v>30</v>
      </c>
      <c r="H42" s="4">
        <v>32</v>
      </c>
      <c r="I42" s="4">
        <v>28</v>
      </c>
      <c r="J42" s="4">
        <v>14</v>
      </c>
      <c r="K42" s="4">
        <v>2</v>
      </c>
      <c r="L42" s="4">
        <v>210</v>
      </c>
    </row>
    <row r="43" spans="1:12" ht="15" x14ac:dyDescent="0.2">
      <c r="A43" s="6" t="s">
        <v>51</v>
      </c>
      <c r="B43" s="4">
        <v>8</v>
      </c>
      <c r="C43" s="4">
        <v>8</v>
      </c>
      <c r="D43" s="4">
        <v>7</v>
      </c>
      <c r="E43" s="4">
        <v>17</v>
      </c>
      <c r="F43" s="4">
        <v>9</v>
      </c>
      <c r="G43" s="4">
        <v>17</v>
      </c>
      <c r="H43" s="4">
        <v>27</v>
      </c>
      <c r="I43" s="4">
        <v>13</v>
      </c>
      <c r="J43" s="4">
        <v>3</v>
      </c>
      <c r="K43" s="4">
        <v>0</v>
      </c>
      <c r="L43" s="4">
        <v>109</v>
      </c>
    </row>
    <row r="44" spans="1:12" ht="15" x14ac:dyDescent="0.2">
      <c r="A44" s="6" t="s">
        <v>52</v>
      </c>
      <c r="B44" s="4">
        <v>2</v>
      </c>
      <c r="C44" s="4">
        <v>1</v>
      </c>
      <c r="D44" s="4">
        <v>0</v>
      </c>
      <c r="E44" s="4">
        <v>1</v>
      </c>
      <c r="F44" s="4">
        <v>0</v>
      </c>
      <c r="G44" s="4">
        <v>1</v>
      </c>
      <c r="H44" s="4">
        <v>3</v>
      </c>
      <c r="I44" s="4">
        <v>1</v>
      </c>
      <c r="J44" s="4">
        <v>1</v>
      </c>
      <c r="K44" s="4">
        <v>0</v>
      </c>
      <c r="L44" s="4">
        <v>10</v>
      </c>
    </row>
    <row r="45" spans="1:12" ht="15" x14ac:dyDescent="0.2">
      <c r="A45" s="6" t="s">
        <v>53</v>
      </c>
      <c r="B45" s="4">
        <v>13</v>
      </c>
      <c r="C45" s="4">
        <v>10</v>
      </c>
      <c r="D45" s="4">
        <v>5</v>
      </c>
      <c r="E45" s="4">
        <v>5</v>
      </c>
      <c r="F45" s="4">
        <v>14</v>
      </c>
      <c r="G45" s="4">
        <v>12</v>
      </c>
      <c r="H45" s="4">
        <v>23</v>
      </c>
      <c r="I45" s="4">
        <v>13</v>
      </c>
      <c r="J45" s="4">
        <v>7</v>
      </c>
      <c r="K45" s="4">
        <v>0</v>
      </c>
      <c r="L45" s="4">
        <v>102</v>
      </c>
    </row>
    <row r="46" spans="1:12" ht="15" x14ac:dyDescent="0.2">
      <c r="A46" s="6" t="s">
        <v>54</v>
      </c>
      <c r="B46" s="4">
        <v>1</v>
      </c>
      <c r="C46" s="4">
        <v>4</v>
      </c>
      <c r="D46" s="4">
        <v>4</v>
      </c>
      <c r="E46" s="4">
        <v>7</v>
      </c>
      <c r="F46" s="4">
        <v>3</v>
      </c>
      <c r="G46" s="4">
        <v>15</v>
      </c>
      <c r="H46" s="4">
        <v>13</v>
      </c>
      <c r="I46" s="4">
        <v>5</v>
      </c>
      <c r="J46" s="4">
        <v>0</v>
      </c>
      <c r="K46" s="4">
        <v>0</v>
      </c>
      <c r="L46" s="4">
        <v>52</v>
      </c>
    </row>
    <row r="47" spans="1:12" ht="15" x14ac:dyDescent="0.2">
      <c r="A47" s="6" t="s">
        <v>55</v>
      </c>
      <c r="B47" s="4">
        <v>2</v>
      </c>
      <c r="C47" s="4">
        <v>2</v>
      </c>
      <c r="D47" s="4">
        <v>1</v>
      </c>
      <c r="E47" s="4">
        <v>8</v>
      </c>
      <c r="F47" s="4">
        <v>9</v>
      </c>
      <c r="G47" s="4">
        <v>14</v>
      </c>
      <c r="H47" s="4">
        <v>8</v>
      </c>
      <c r="I47" s="4">
        <v>5</v>
      </c>
      <c r="J47" s="4">
        <v>5</v>
      </c>
      <c r="K47" s="4">
        <v>0</v>
      </c>
      <c r="L47" s="4">
        <v>54</v>
      </c>
    </row>
    <row r="48" spans="1:12" ht="15" x14ac:dyDescent="0.2">
      <c r="A48" s="6" t="s">
        <v>56</v>
      </c>
      <c r="B48" s="4">
        <v>11</v>
      </c>
      <c r="C48" s="4">
        <v>9</v>
      </c>
      <c r="D48" s="4">
        <v>6</v>
      </c>
      <c r="E48" s="4">
        <v>13</v>
      </c>
      <c r="F48" s="4">
        <v>9</v>
      </c>
      <c r="G48" s="4">
        <v>20</v>
      </c>
      <c r="H48" s="4">
        <v>13</v>
      </c>
      <c r="I48" s="4">
        <v>6</v>
      </c>
      <c r="J48" s="4">
        <v>3</v>
      </c>
      <c r="K48" s="4">
        <v>0</v>
      </c>
      <c r="L48" s="4">
        <v>90</v>
      </c>
    </row>
    <row r="49" spans="1:12" ht="15" x14ac:dyDescent="0.2">
      <c r="A49" s="6" t="s">
        <v>57</v>
      </c>
      <c r="B49" s="4">
        <v>1</v>
      </c>
      <c r="C49" s="4">
        <v>1</v>
      </c>
      <c r="D49" s="4">
        <v>2</v>
      </c>
      <c r="E49" s="4">
        <v>0</v>
      </c>
      <c r="F49" s="4">
        <v>2</v>
      </c>
      <c r="G49" s="4">
        <v>0</v>
      </c>
      <c r="H49" s="4">
        <v>0</v>
      </c>
      <c r="I49" s="4">
        <v>0</v>
      </c>
      <c r="J49" s="4">
        <v>1</v>
      </c>
      <c r="K49" s="4">
        <v>0</v>
      </c>
      <c r="L49" s="4">
        <v>7</v>
      </c>
    </row>
    <row r="50" spans="1:12" ht="15" x14ac:dyDescent="0.2">
      <c r="A50" s="6" t="s">
        <v>58</v>
      </c>
      <c r="B50" s="4">
        <v>4</v>
      </c>
      <c r="C50" s="4">
        <v>6</v>
      </c>
      <c r="D50" s="4">
        <v>4</v>
      </c>
      <c r="E50" s="4">
        <v>11</v>
      </c>
      <c r="F50" s="4">
        <v>12</v>
      </c>
      <c r="G50" s="4">
        <v>27</v>
      </c>
      <c r="H50" s="4">
        <v>26</v>
      </c>
      <c r="I50" s="4">
        <v>11</v>
      </c>
      <c r="J50" s="4">
        <v>4</v>
      </c>
      <c r="K50" s="4">
        <v>0</v>
      </c>
      <c r="L50" s="4">
        <v>105</v>
      </c>
    </row>
    <row r="51" spans="1:12" ht="15" x14ac:dyDescent="0.2">
      <c r="A51" s="6" t="s">
        <v>59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v>0</v>
      </c>
      <c r="L51" s="4">
        <v>1</v>
      </c>
    </row>
    <row r="52" spans="1:12" ht="15" x14ac:dyDescent="0.2">
      <c r="A52" s="6" t="s">
        <v>60</v>
      </c>
      <c r="B52" s="4">
        <v>1</v>
      </c>
      <c r="C52" s="4">
        <v>3</v>
      </c>
      <c r="D52" s="4">
        <v>0</v>
      </c>
      <c r="E52" s="4">
        <v>6</v>
      </c>
      <c r="F52" s="4">
        <v>7</v>
      </c>
      <c r="G52" s="4">
        <v>11</v>
      </c>
      <c r="H52" s="4">
        <v>8</v>
      </c>
      <c r="I52" s="4">
        <v>8</v>
      </c>
      <c r="J52" s="4">
        <v>1</v>
      </c>
      <c r="K52" s="4">
        <v>0</v>
      </c>
      <c r="L52" s="4">
        <v>45</v>
      </c>
    </row>
    <row r="53" spans="1:12" ht="15" x14ac:dyDescent="0.2">
      <c r="A53" s="6" t="s">
        <v>61</v>
      </c>
      <c r="B53" s="4">
        <v>14</v>
      </c>
      <c r="C53" s="4">
        <v>25</v>
      </c>
      <c r="D53" s="4">
        <v>18</v>
      </c>
      <c r="E53" s="4">
        <v>48</v>
      </c>
      <c r="F53" s="4">
        <v>54</v>
      </c>
      <c r="G53" s="4">
        <v>58</v>
      </c>
      <c r="H53" s="4">
        <v>71</v>
      </c>
      <c r="I53" s="4">
        <v>33</v>
      </c>
      <c r="J53" s="4">
        <v>15</v>
      </c>
      <c r="K53" s="4">
        <v>2</v>
      </c>
      <c r="L53" s="4">
        <v>338</v>
      </c>
    </row>
    <row r="54" spans="1:12" ht="15" x14ac:dyDescent="0.2">
      <c r="A54" s="6" t="s">
        <v>62</v>
      </c>
      <c r="B54" s="4">
        <v>6</v>
      </c>
      <c r="C54" s="4">
        <v>1</v>
      </c>
      <c r="D54" s="4">
        <v>0</v>
      </c>
      <c r="E54" s="4">
        <v>2</v>
      </c>
      <c r="F54" s="4">
        <v>2</v>
      </c>
      <c r="G54" s="4">
        <v>1</v>
      </c>
      <c r="H54" s="4">
        <v>8</v>
      </c>
      <c r="I54" s="4">
        <v>5</v>
      </c>
      <c r="J54" s="4">
        <v>3</v>
      </c>
      <c r="K54" s="4">
        <v>0</v>
      </c>
      <c r="L54" s="4">
        <v>28</v>
      </c>
    </row>
    <row r="55" spans="1:12" ht="15" x14ac:dyDescent="0.2">
      <c r="A55" s="6" t="s">
        <v>63</v>
      </c>
      <c r="B55" s="4">
        <v>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2</v>
      </c>
    </row>
    <row r="56" spans="1:12" ht="15" x14ac:dyDescent="0.2">
      <c r="A56" s="6" t="s">
        <v>64</v>
      </c>
      <c r="B56" s="4">
        <v>4</v>
      </c>
      <c r="C56" s="4">
        <v>2</v>
      </c>
      <c r="D56" s="4">
        <v>2</v>
      </c>
      <c r="E56" s="4">
        <v>3</v>
      </c>
      <c r="F56" s="4">
        <v>6</v>
      </c>
      <c r="G56" s="4">
        <v>16</v>
      </c>
      <c r="H56" s="4">
        <v>12</v>
      </c>
      <c r="I56" s="4">
        <v>5</v>
      </c>
      <c r="J56" s="4">
        <v>4</v>
      </c>
      <c r="K56" s="4">
        <v>0</v>
      </c>
      <c r="L56" s="4">
        <v>54</v>
      </c>
    </row>
    <row r="57" spans="1:12" ht="15" x14ac:dyDescent="0.2">
      <c r="A57" s="6" t="s">
        <v>65</v>
      </c>
      <c r="B57" s="4">
        <v>4</v>
      </c>
      <c r="C57" s="4">
        <v>2</v>
      </c>
      <c r="D57" s="4">
        <v>2</v>
      </c>
      <c r="E57" s="4">
        <v>9</v>
      </c>
      <c r="F57" s="4">
        <v>5</v>
      </c>
      <c r="G57" s="4">
        <v>13</v>
      </c>
      <c r="H57" s="4">
        <v>18</v>
      </c>
      <c r="I57" s="4">
        <v>11</v>
      </c>
      <c r="J57" s="4">
        <v>5</v>
      </c>
      <c r="K57" s="4">
        <v>0</v>
      </c>
      <c r="L57" s="4">
        <v>69</v>
      </c>
    </row>
    <row r="58" spans="1:12" ht="15" x14ac:dyDescent="0.2">
      <c r="A58" s="6" t="s">
        <v>66</v>
      </c>
      <c r="B58" s="4">
        <v>1</v>
      </c>
      <c r="C58" s="4">
        <v>1</v>
      </c>
      <c r="D58" s="4">
        <v>0</v>
      </c>
      <c r="E58" s="4">
        <v>3</v>
      </c>
      <c r="F58" s="4">
        <v>3</v>
      </c>
      <c r="G58" s="4">
        <v>3</v>
      </c>
      <c r="H58" s="4">
        <v>3</v>
      </c>
      <c r="I58" s="4">
        <v>1</v>
      </c>
      <c r="J58" s="4">
        <v>0</v>
      </c>
      <c r="K58" s="4">
        <v>0</v>
      </c>
      <c r="L58" s="4">
        <v>15</v>
      </c>
    </row>
    <row r="59" spans="1:12" ht="15" x14ac:dyDescent="0.2">
      <c r="A59" s="6" t="s">
        <v>67</v>
      </c>
      <c r="B59" s="4">
        <v>6</v>
      </c>
      <c r="C59" s="4">
        <v>3</v>
      </c>
      <c r="D59" s="4">
        <v>1</v>
      </c>
      <c r="E59" s="4">
        <v>4</v>
      </c>
      <c r="F59" s="4">
        <v>5</v>
      </c>
      <c r="G59" s="4">
        <v>12</v>
      </c>
      <c r="H59" s="4">
        <v>8</v>
      </c>
      <c r="I59" s="4">
        <v>6</v>
      </c>
      <c r="J59" s="4">
        <v>3</v>
      </c>
      <c r="K59" s="4">
        <v>0</v>
      </c>
      <c r="L59" s="4">
        <v>48</v>
      </c>
    </row>
    <row r="60" spans="1:12" ht="15" x14ac:dyDescent="0.2">
      <c r="A60" s="6" t="s">
        <v>68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2</v>
      </c>
      <c r="I60" s="4">
        <v>0</v>
      </c>
      <c r="J60" s="4">
        <v>0</v>
      </c>
      <c r="K60" s="4">
        <v>0</v>
      </c>
      <c r="L60" s="4">
        <v>2</v>
      </c>
    </row>
    <row r="61" spans="1:12" ht="15" x14ac:dyDescent="0.2">
      <c r="A61" s="6" t="s">
        <v>17</v>
      </c>
      <c r="B61" s="4">
        <v>240</v>
      </c>
      <c r="C61" s="4">
        <v>278</v>
      </c>
      <c r="D61" s="4">
        <v>173</v>
      </c>
      <c r="E61" s="4">
        <v>498</v>
      </c>
      <c r="F61" s="4">
        <v>530</v>
      </c>
      <c r="G61" s="4">
        <v>809</v>
      </c>
      <c r="H61" s="4">
        <v>988</v>
      </c>
      <c r="I61" s="4">
        <v>504</v>
      </c>
      <c r="J61" s="4">
        <v>262</v>
      </c>
      <c r="K61" s="4">
        <v>45</v>
      </c>
      <c r="L61" s="5">
        <v>4327</v>
      </c>
    </row>
    <row r="62" spans="1:12" x14ac:dyDescent="0.2">
      <c r="A62" s="3"/>
    </row>
    <row r="63" spans="1:12" x14ac:dyDescent="0.2">
      <c r="A63" s="3"/>
    </row>
    <row r="64" spans="1:12" x14ac:dyDescent="0.2">
      <c r="A64" s="3"/>
    </row>
    <row r="65" spans="1:10" x14ac:dyDescent="0.2">
      <c r="A65" s="3"/>
    </row>
    <row r="66" spans="1:10" ht="18.75" customHeight="1" thickBot="1" x14ac:dyDescent="0.25">
      <c r="A66" s="11" t="s">
        <v>69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" customHeight="1" x14ac:dyDescent="0.2">
      <c r="A67" s="7" t="s">
        <v>5</v>
      </c>
      <c r="B67" s="9" t="s">
        <v>6</v>
      </c>
      <c r="C67" s="9"/>
      <c r="D67" s="9"/>
      <c r="E67" s="9"/>
      <c r="F67" s="9"/>
      <c r="G67" s="9"/>
      <c r="H67" s="9"/>
      <c r="I67" s="9"/>
      <c r="J67" s="9"/>
    </row>
    <row r="68" spans="1:10" x14ac:dyDescent="0.2">
      <c r="A68" s="8"/>
      <c r="B68" s="10" t="s">
        <v>8</v>
      </c>
      <c r="C68" s="10" t="s">
        <v>9</v>
      </c>
      <c r="D68" s="10" t="s">
        <v>11</v>
      </c>
      <c r="E68" s="10" t="s">
        <v>12</v>
      </c>
      <c r="F68" s="10" t="s">
        <v>13</v>
      </c>
      <c r="G68" s="10" t="s">
        <v>14</v>
      </c>
      <c r="H68" s="10" t="s">
        <v>15</v>
      </c>
      <c r="I68" s="10" t="s">
        <v>16</v>
      </c>
      <c r="J68" s="10" t="s">
        <v>17</v>
      </c>
    </row>
    <row r="69" spans="1:10" x14ac:dyDescent="0.2">
      <c r="A69" s="8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5" x14ac:dyDescent="0.2">
      <c r="A70" s="6" t="s">
        <v>70</v>
      </c>
      <c r="B70" s="4">
        <v>2</v>
      </c>
      <c r="C70" s="4">
        <v>1</v>
      </c>
      <c r="D70" s="4">
        <v>7</v>
      </c>
      <c r="E70" s="4">
        <v>8</v>
      </c>
      <c r="F70" s="4">
        <v>16</v>
      </c>
      <c r="G70" s="4">
        <v>6</v>
      </c>
      <c r="H70" s="4">
        <v>2</v>
      </c>
      <c r="I70" s="4">
        <v>4</v>
      </c>
      <c r="J70" s="4">
        <v>46</v>
      </c>
    </row>
    <row r="72" spans="1:10" x14ac:dyDescent="0.2">
      <c r="A72" s="2" t="s">
        <v>71</v>
      </c>
    </row>
    <row r="73" spans="1:10" ht="39.75" x14ac:dyDescent="0.2">
      <c r="A73" s="12" t="s">
        <v>72</v>
      </c>
    </row>
    <row r="74" spans="1:10" ht="25.5" x14ac:dyDescent="0.2">
      <c r="A74" s="2" t="s">
        <v>73</v>
      </c>
    </row>
    <row r="75" spans="1:10" ht="25.5" x14ac:dyDescent="0.2">
      <c r="A75" s="2" t="s">
        <v>74</v>
      </c>
    </row>
  </sheetData>
  <mergeCells count="26">
    <mergeCell ref="F68:F69"/>
    <mergeCell ref="G68:G69"/>
    <mergeCell ref="H68:H69"/>
    <mergeCell ref="I68:I69"/>
    <mergeCell ref="J68:J69"/>
    <mergeCell ref="A66:J66"/>
    <mergeCell ref="J8:J9"/>
    <mergeCell ref="K8:K9"/>
    <mergeCell ref="L8:L9"/>
    <mergeCell ref="A6:L6"/>
    <mergeCell ref="A67:A69"/>
    <mergeCell ref="B67:J67"/>
    <mergeCell ref="B68:B69"/>
    <mergeCell ref="C68:C69"/>
    <mergeCell ref="D68:D69"/>
    <mergeCell ref="E68:E69"/>
    <mergeCell ref="A7:A9"/>
    <mergeCell ref="B7:L7"/>
    <mergeCell ref="B8:B9"/>
    <mergeCell ref="C8:C9"/>
    <mergeCell ref="D8:D9"/>
    <mergeCell ref="E8:E9"/>
    <mergeCell ref="F8:F9"/>
    <mergeCell ref="G8:G9"/>
    <mergeCell ref="H8:H9"/>
    <mergeCell ref="I8:I9"/>
  </mergeCells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topLeftCell="A37" zoomScale="80" zoomScaleNormal="80" workbookViewId="0">
      <selection activeCell="U60" sqref="U60"/>
    </sheetView>
  </sheetViews>
  <sheetFormatPr defaultRowHeight="15" x14ac:dyDescent="0.25"/>
  <cols>
    <col min="14" max="17" width="9.140625" style="19"/>
    <col min="22" max="22" width="19" customWidth="1"/>
    <col min="23" max="25" width="11.140625" customWidth="1"/>
    <col min="27" max="27" width="19" customWidth="1"/>
    <col min="28" max="28" width="22.7109375" bestFit="1" customWidth="1"/>
  </cols>
  <sheetData>
    <row r="1" spans="1:30" ht="16.5" customHeight="1" thickBot="1" x14ac:dyDescent="0.3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N1" s="18" t="s">
        <v>75</v>
      </c>
    </row>
    <row r="2" spans="1:30" ht="15" customHeight="1" x14ac:dyDescent="0.25">
      <c r="A2" s="15" t="s">
        <v>5</v>
      </c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20" t="s">
        <v>5</v>
      </c>
    </row>
    <row r="3" spans="1:30" ht="15" customHeight="1" x14ac:dyDescent="0.25">
      <c r="A3" s="16"/>
      <c r="B3" s="14" t="s">
        <v>7</v>
      </c>
      <c r="C3" s="14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16</v>
      </c>
      <c r="L3" s="14" t="s">
        <v>17</v>
      </c>
      <c r="N3" s="21"/>
      <c r="R3" t="s">
        <v>17</v>
      </c>
      <c r="S3" s="28">
        <v>2020</v>
      </c>
      <c r="T3" s="28"/>
      <c r="U3" s="28"/>
      <c r="W3" s="24" t="s">
        <v>79</v>
      </c>
      <c r="X3" s="24"/>
      <c r="Y3" s="24"/>
    </row>
    <row r="4" spans="1:30" x14ac:dyDescent="0.25">
      <c r="A4" s="16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N4" s="21"/>
      <c r="O4" s="22" t="s">
        <v>7</v>
      </c>
      <c r="P4" s="19" t="s">
        <v>76</v>
      </c>
      <c r="Q4" s="19" t="s">
        <v>77</v>
      </c>
      <c r="S4" s="22" t="s">
        <v>7</v>
      </c>
      <c r="T4" s="19" t="s">
        <v>76</v>
      </c>
      <c r="U4" s="19" t="s">
        <v>77</v>
      </c>
      <c r="V4" s="25" t="s">
        <v>78</v>
      </c>
      <c r="W4" s="22" t="s">
        <v>7</v>
      </c>
      <c r="X4" s="19" t="s">
        <v>76</v>
      </c>
      <c r="Y4" s="19" t="s">
        <v>77</v>
      </c>
      <c r="AA4" s="25" t="s">
        <v>80</v>
      </c>
      <c r="AB4" s="22" t="s">
        <v>7</v>
      </c>
      <c r="AC4" s="19" t="s">
        <v>76</v>
      </c>
      <c r="AD4" s="19" t="s">
        <v>77</v>
      </c>
    </row>
    <row r="5" spans="1:30" ht="30" x14ac:dyDescent="0.25">
      <c r="A5" s="6" t="s">
        <v>18</v>
      </c>
      <c r="B5" s="4">
        <v>0</v>
      </c>
      <c r="C5" s="4">
        <v>4</v>
      </c>
      <c r="D5" s="4">
        <v>2</v>
      </c>
      <c r="E5" s="4">
        <v>6</v>
      </c>
      <c r="F5" s="4">
        <v>5</v>
      </c>
      <c r="G5" s="4">
        <v>9</v>
      </c>
      <c r="H5" s="4">
        <v>6</v>
      </c>
      <c r="I5" s="4">
        <v>2</v>
      </c>
      <c r="J5" s="4">
        <v>1</v>
      </c>
      <c r="K5" s="4">
        <v>0</v>
      </c>
      <c r="L5" s="4">
        <v>35</v>
      </c>
      <c r="N5" s="21" t="s">
        <v>18</v>
      </c>
      <c r="O5" s="22">
        <f>B5</f>
        <v>0</v>
      </c>
      <c r="P5" s="19">
        <f>SUM(C5:H5)</f>
        <v>32</v>
      </c>
      <c r="Q5" s="19">
        <f>SUM(I5:J5)</f>
        <v>3</v>
      </c>
      <c r="R5">
        <v>35</v>
      </c>
      <c r="S5" s="23">
        <f>O5/R5</f>
        <v>0</v>
      </c>
      <c r="T5" s="23">
        <f>P5/R5</f>
        <v>0.91428571428571426</v>
      </c>
      <c r="U5" s="23">
        <f>Q5/R5</f>
        <v>8.5714285714285715E-2</v>
      </c>
      <c r="V5" s="26" t="s">
        <v>18</v>
      </c>
      <c r="W5" s="27">
        <v>0.18472872275854627</v>
      </c>
      <c r="X5" s="27">
        <v>0.64617204414465346</v>
      </c>
      <c r="Y5" s="27">
        <v>0.16909923309680033</v>
      </c>
      <c r="AA5" s="26" t="s">
        <v>18</v>
      </c>
      <c r="AB5" s="27">
        <f>W5-S5</f>
        <v>0.18472872275854627</v>
      </c>
      <c r="AC5" s="27">
        <f>X5-T5</f>
        <v>-0.2681136701410608</v>
      </c>
      <c r="AD5" s="27">
        <f>Y5-U5</f>
        <v>8.3384947382514618E-2</v>
      </c>
    </row>
    <row r="6" spans="1:30" x14ac:dyDescent="0.25">
      <c r="A6" s="6" t="s">
        <v>19</v>
      </c>
      <c r="B6" s="4">
        <v>2</v>
      </c>
      <c r="C6" s="4">
        <v>1</v>
      </c>
      <c r="D6" s="4">
        <v>0</v>
      </c>
      <c r="E6" s="4">
        <v>0</v>
      </c>
      <c r="F6" s="4">
        <v>2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6</v>
      </c>
      <c r="N6" s="21" t="s">
        <v>19</v>
      </c>
      <c r="O6" s="22">
        <f t="shared" ref="O6:O55" si="0">B6</f>
        <v>2</v>
      </c>
      <c r="P6" s="19">
        <f t="shared" ref="P6:P55" si="1">SUM(C6:H6)</f>
        <v>4</v>
      </c>
      <c r="Q6" s="19">
        <f t="shared" ref="Q6:Q55" si="2">SUM(I6:J6)</f>
        <v>0</v>
      </c>
      <c r="R6">
        <v>6</v>
      </c>
      <c r="S6" s="23">
        <f t="shared" ref="S6:S56" si="3">O6/R6</f>
        <v>0.33333333333333331</v>
      </c>
      <c r="T6" s="23">
        <f t="shared" ref="T6:T56" si="4">P6/R6</f>
        <v>0.66666666666666663</v>
      </c>
      <c r="U6" s="23">
        <f t="shared" ref="U6:U56" si="5">Q6/R6</f>
        <v>0</v>
      </c>
      <c r="V6" s="26" t="s">
        <v>19</v>
      </c>
      <c r="W6" s="27">
        <v>0.20966634554064506</v>
      </c>
      <c r="X6" s="27">
        <v>0.67143244820146808</v>
      </c>
      <c r="Y6" s="27">
        <v>0.1189012062578868</v>
      </c>
      <c r="AA6" s="26" t="s">
        <v>19</v>
      </c>
      <c r="AB6" s="27">
        <f t="shared" ref="AB6:AB55" si="6">W6-S6</f>
        <v>-0.12366698779268825</v>
      </c>
      <c r="AC6" s="27">
        <f t="shared" ref="AC6:AC55" si="7">X6-T6</f>
        <v>4.7657815348014498E-3</v>
      </c>
      <c r="AD6" s="27">
        <f t="shared" ref="AD6:AD55" si="8">Y6-U6</f>
        <v>0.1189012062578868</v>
      </c>
    </row>
    <row r="7" spans="1:30" x14ac:dyDescent="0.25">
      <c r="A7" s="6" t="s">
        <v>20</v>
      </c>
      <c r="B7" s="4">
        <v>5</v>
      </c>
      <c r="C7" s="4">
        <v>7</v>
      </c>
      <c r="D7" s="4">
        <v>6</v>
      </c>
      <c r="E7" s="4">
        <v>19</v>
      </c>
      <c r="F7" s="4">
        <v>15</v>
      </c>
      <c r="G7" s="4">
        <v>26</v>
      </c>
      <c r="H7" s="4">
        <v>34</v>
      </c>
      <c r="I7" s="4">
        <v>26</v>
      </c>
      <c r="J7" s="4">
        <v>12</v>
      </c>
      <c r="K7" s="4">
        <v>0</v>
      </c>
      <c r="L7" s="4">
        <v>150</v>
      </c>
      <c r="N7" s="21" t="s">
        <v>20</v>
      </c>
      <c r="O7" s="22">
        <f t="shared" si="0"/>
        <v>5</v>
      </c>
      <c r="P7" s="19">
        <f t="shared" si="1"/>
        <v>107</v>
      </c>
      <c r="Q7" s="19">
        <f t="shared" si="2"/>
        <v>38</v>
      </c>
      <c r="R7">
        <v>150</v>
      </c>
      <c r="S7" s="23">
        <f t="shared" si="3"/>
        <v>3.3333333333333333E-2</v>
      </c>
      <c r="T7" s="23">
        <f t="shared" si="4"/>
        <v>0.71333333333333337</v>
      </c>
      <c r="U7" s="23">
        <f t="shared" si="5"/>
        <v>0.25333333333333335</v>
      </c>
      <c r="V7" s="26" t="s">
        <v>20</v>
      </c>
      <c r="W7" s="27">
        <v>0.18938944508997968</v>
      </c>
      <c r="X7" s="27">
        <v>0.63467066923294801</v>
      </c>
      <c r="Y7" s="27">
        <v>0.17593988567707231</v>
      </c>
      <c r="AA7" s="26" t="s">
        <v>20</v>
      </c>
      <c r="AB7" s="27">
        <f t="shared" si="6"/>
        <v>0.15605611175664635</v>
      </c>
      <c r="AC7" s="27">
        <f t="shared" si="7"/>
        <v>-7.866266410038536E-2</v>
      </c>
      <c r="AD7" s="27">
        <f t="shared" si="8"/>
        <v>-7.739344765626105E-2</v>
      </c>
    </row>
    <row r="8" spans="1:30" ht="30" x14ac:dyDescent="0.25">
      <c r="A8" s="6" t="s">
        <v>21</v>
      </c>
      <c r="B8" s="4">
        <v>0</v>
      </c>
      <c r="C8" s="4">
        <v>0</v>
      </c>
      <c r="D8" s="4">
        <v>0</v>
      </c>
      <c r="E8" s="4">
        <v>3</v>
      </c>
      <c r="F8" s="4">
        <v>2</v>
      </c>
      <c r="G8" s="4">
        <v>7</v>
      </c>
      <c r="H8" s="4">
        <v>3</v>
      </c>
      <c r="I8" s="4">
        <v>3</v>
      </c>
      <c r="J8" s="4">
        <v>2</v>
      </c>
      <c r="K8" s="4">
        <v>0</v>
      </c>
      <c r="L8" s="4">
        <v>20</v>
      </c>
      <c r="N8" s="21" t="s">
        <v>21</v>
      </c>
      <c r="O8" s="22">
        <f t="shared" si="0"/>
        <v>0</v>
      </c>
      <c r="P8" s="19">
        <f t="shared" si="1"/>
        <v>15</v>
      </c>
      <c r="Q8" s="19">
        <f t="shared" si="2"/>
        <v>5</v>
      </c>
      <c r="R8">
        <v>20</v>
      </c>
      <c r="S8" s="23">
        <f t="shared" si="3"/>
        <v>0</v>
      </c>
      <c r="T8" s="23">
        <f t="shared" si="4"/>
        <v>0.75</v>
      </c>
      <c r="U8" s="23">
        <f t="shared" si="5"/>
        <v>0.25</v>
      </c>
      <c r="V8" s="26" t="s">
        <v>21</v>
      </c>
      <c r="W8" s="27">
        <v>0.19358950393990715</v>
      </c>
      <c r="X8" s="27">
        <v>0.63704180089930751</v>
      </c>
      <c r="Y8" s="27">
        <v>0.16936869516078534</v>
      </c>
      <c r="AA8" s="26" t="s">
        <v>21</v>
      </c>
      <c r="AB8" s="27">
        <f t="shared" si="6"/>
        <v>0.19358950393990715</v>
      </c>
      <c r="AC8" s="27">
        <f t="shared" si="7"/>
        <v>-0.11295819910069249</v>
      </c>
      <c r="AD8" s="27">
        <f t="shared" si="8"/>
        <v>-8.0631304839214657E-2</v>
      </c>
    </row>
    <row r="9" spans="1:30" ht="30" x14ac:dyDescent="0.25">
      <c r="A9" s="6" t="s">
        <v>22</v>
      </c>
      <c r="B9" s="4">
        <v>16</v>
      </c>
      <c r="C9" s="4">
        <v>33</v>
      </c>
      <c r="D9" s="4">
        <v>31</v>
      </c>
      <c r="E9" s="4">
        <v>86</v>
      </c>
      <c r="F9" s="4">
        <v>117</v>
      </c>
      <c r="G9" s="4">
        <v>143</v>
      </c>
      <c r="H9" s="4">
        <v>165</v>
      </c>
      <c r="I9" s="4">
        <v>92</v>
      </c>
      <c r="J9" s="4">
        <v>53</v>
      </c>
      <c r="K9" s="4">
        <v>1</v>
      </c>
      <c r="L9" s="4">
        <v>737</v>
      </c>
      <c r="N9" s="21" t="s">
        <v>22</v>
      </c>
      <c r="O9" s="22">
        <f t="shared" si="0"/>
        <v>16</v>
      </c>
      <c r="P9" s="19">
        <f t="shared" si="1"/>
        <v>575</v>
      </c>
      <c r="Q9" s="19">
        <f t="shared" si="2"/>
        <v>145</v>
      </c>
      <c r="R9">
        <v>737</v>
      </c>
      <c r="S9" s="23">
        <f t="shared" si="3"/>
        <v>2.1709633649932156E-2</v>
      </c>
      <c r="T9" s="23">
        <f t="shared" si="4"/>
        <v>0.78018995929443691</v>
      </c>
      <c r="U9" s="23">
        <f t="shared" si="5"/>
        <v>0.19674355495251017</v>
      </c>
      <c r="V9" s="26" t="s">
        <v>22</v>
      </c>
      <c r="W9" s="27">
        <v>0.18904507832977172</v>
      </c>
      <c r="X9" s="27">
        <v>0.6674970428396283</v>
      </c>
      <c r="Y9" s="27">
        <v>0.14345787883059999</v>
      </c>
      <c r="AA9" s="26" t="s">
        <v>22</v>
      </c>
      <c r="AB9" s="27">
        <f t="shared" si="6"/>
        <v>0.16733544467983957</v>
      </c>
      <c r="AC9" s="27">
        <f t="shared" si="7"/>
        <v>-0.11269291645480861</v>
      </c>
      <c r="AD9" s="27">
        <f t="shared" si="8"/>
        <v>-5.328567612191018E-2</v>
      </c>
    </row>
    <row r="10" spans="1:30" ht="30" x14ac:dyDescent="0.25">
      <c r="A10" s="6" t="s">
        <v>23</v>
      </c>
      <c r="B10" s="4">
        <v>4</v>
      </c>
      <c r="C10" s="4">
        <v>2</v>
      </c>
      <c r="D10" s="4">
        <v>3</v>
      </c>
      <c r="E10" s="4">
        <v>12</v>
      </c>
      <c r="F10" s="4">
        <v>13</v>
      </c>
      <c r="G10" s="4">
        <v>15</v>
      </c>
      <c r="H10" s="4">
        <v>20</v>
      </c>
      <c r="I10" s="4">
        <v>15</v>
      </c>
      <c r="J10" s="4">
        <v>5</v>
      </c>
      <c r="K10" s="4">
        <v>0</v>
      </c>
      <c r="L10" s="4">
        <v>89</v>
      </c>
      <c r="N10" s="21" t="s">
        <v>23</v>
      </c>
      <c r="O10" s="22">
        <f t="shared" si="0"/>
        <v>4</v>
      </c>
      <c r="P10" s="19">
        <f t="shared" si="1"/>
        <v>65</v>
      </c>
      <c r="Q10" s="19">
        <f t="shared" si="2"/>
        <v>20</v>
      </c>
      <c r="R10">
        <v>89</v>
      </c>
      <c r="S10" s="23">
        <f t="shared" si="3"/>
        <v>4.49438202247191E-2</v>
      </c>
      <c r="T10" s="23">
        <f t="shared" si="4"/>
        <v>0.7303370786516854</v>
      </c>
      <c r="U10" s="23">
        <f t="shared" si="5"/>
        <v>0.2247191011235955</v>
      </c>
      <c r="V10" s="26" t="s">
        <v>23</v>
      </c>
      <c r="W10" s="27">
        <v>0.1835814573487852</v>
      </c>
      <c r="X10" s="27">
        <v>0.67422900491580717</v>
      </c>
      <c r="Y10" s="27">
        <v>0.14218953773540763</v>
      </c>
      <c r="AA10" s="26" t="s">
        <v>23</v>
      </c>
      <c r="AB10" s="27">
        <f t="shared" si="6"/>
        <v>0.1386376371240661</v>
      </c>
      <c r="AC10" s="27">
        <f t="shared" si="7"/>
        <v>-5.6108073735878228E-2</v>
      </c>
      <c r="AD10" s="27">
        <f t="shared" si="8"/>
        <v>-8.2529563388187871E-2</v>
      </c>
    </row>
    <row r="11" spans="1:30" ht="30" x14ac:dyDescent="0.25">
      <c r="A11" s="6" t="s">
        <v>24</v>
      </c>
      <c r="B11" s="4">
        <v>0</v>
      </c>
      <c r="C11" s="4">
        <v>2</v>
      </c>
      <c r="D11" s="4">
        <v>0</v>
      </c>
      <c r="E11" s="4">
        <v>1</v>
      </c>
      <c r="F11" s="4">
        <v>4</v>
      </c>
      <c r="G11" s="4">
        <v>3</v>
      </c>
      <c r="H11" s="4">
        <v>5</v>
      </c>
      <c r="I11" s="4">
        <v>2</v>
      </c>
      <c r="J11" s="4">
        <v>1</v>
      </c>
      <c r="K11" s="4">
        <v>0</v>
      </c>
      <c r="L11" s="4">
        <v>18</v>
      </c>
      <c r="N11" s="21" t="s">
        <v>24</v>
      </c>
      <c r="O11" s="22">
        <f t="shared" si="0"/>
        <v>0</v>
      </c>
      <c r="P11" s="19">
        <f t="shared" si="1"/>
        <v>15</v>
      </c>
      <c r="Q11" s="19">
        <f t="shared" si="2"/>
        <v>3</v>
      </c>
      <c r="R11">
        <v>18</v>
      </c>
      <c r="S11" s="23">
        <f t="shared" si="3"/>
        <v>0</v>
      </c>
      <c r="T11" s="23">
        <f t="shared" si="4"/>
        <v>0.83333333333333337</v>
      </c>
      <c r="U11" s="23">
        <f t="shared" si="5"/>
        <v>0.16666666666666666</v>
      </c>
      <c r="V11" s="26" t="s">
        <v>24</v>
      </c>
      <c r="W11" s="27">
        <v>0.16711071602714317</v>
      </c>
      <c r="X11" s="27">
        <v>0.66051635196716252</v>
      </c>
      <c r="Y11" s="27">
        <v>0.17237293200569437</v>
      </c>
      <c r="AA11" s="26" t="s">
        <v>24</v>
      </c>
      <c r="AB11" s="27">
        <f t="shared" si="6"/>
        <v>0.16711071602714317</v>
      </c>
      <c r="AC11" s="27">
        <f t="shared" si="7"/>
        <v>-0.17281698136617085</v>
      </c>
      <c r="AD11" s="27">
        <f t="shared" si="8"/>
        <v>5.7062653390277107E-3</v>
      </c>
    </row>
    <row r="12" spans="1:30" ht="30" x14ac:dyDescent="0.25">
      <c r="A12" s="6" t="s">
        <v>25</v>
      </c>
      <c r="B12" s="4">
        <v>0</v>
      </c>
      <c r="C12" s="4">
        <v>3</v>
      </c>
      <c r="D12" s="4">
        <v>1</v>
      </c>
      <c r="E12" s="4">
        <v>4</v>
      </c>
      <c r="F12" s="4">
        <v>1</v>
      </c>
      <c r="G12" s="4">
        <v>3</v>
      </c>
      <c r="H12" s="4">
        <v>6</v>
      </c>
      <c r="I12" s="4">
        <v>1</v>
      </c>
      <c r="J12" s="4">
        <v>4</v>
      </c>
      <c r="K12" s="4">
        <v>0</v>
      </c>
      <c r="L12" s="4">
        <v>23</v>
      </c>
      <c r="N12" s="21" t="s">
        <v>25</v>
      </c>
      <c r="O12" s="22">
        <f t="shared" si="0"/>
        <v>0</v>
      </c>
      <c r="P12" s="19">
        <f t="shared" si="1"/>
        <v>18</v>
      </c>
      <c r="Q12" s="19">
        <f t="shared" si="2"/>
        <v>5</v>
      </c>
      <c r="R12">
        <v>23</v>
      </c>
      <c r="S12" s="23">
        <f t="shared" si="3"/>
        <v>0</v>
      </c>
      <c r="T12" s="23">
        <f t="shared" si="4"/>
        <v>0.78260869565217395</v>
      </c>
      <c r="U12" s="23">
        <f t="shared" si="5"/>
        <v>0.21739130434782608</v>
      </c>
      <c r="V12" s="26" t="s">
        <v>25</v>
      </c>
      <c r="W12" s="27">
        <v>0.17483483675888389</v>
      </c>
      <c r="X12" s="27">
        <v>0.63706146356384707</v>
      </c>
      <c r="Y12" s="27">
        <v>0.188103699677269</v>
      </c>
      <c r="AA12" s="26" t="s">
        <v>25</v>
      </c>
      <c r="AB12" s="27">
        <f t="shared" si="6"/>
        <v>0.17483483675888389</v>
      </c>
      <c r="AC12" s="27">
        <f t="shared" si="7"/>
        <v>-0.14554723208832687</v>
      </c>
      <c r="AD12" s="27">
        <f t="shared" si="8"/>
        <v>-2.9287604670557077E-2</v>
      </c>
    </row>
    <row r="13" spans="1:30" ht="60" x14ac:dyDescent="0.25">
      <c r="A13" s="6" t="s">
        <v>26</v>
      </c>
      <c r="B13" s="4">
        <v>0</v>
      </c>
      <c r="C13" s="4">
        <v>2</v>
      </c>
      <c r="D13" s="4">
        <v>1</v>
      </c>
      <c r="E13" s="4">
        <v>0</v>
      </c>
      <c r="F13" s="4">
        <v>1</v>
      </c>
      <c r="G13" s="4">
        <v>2</v>
      </c>
      <c r="H13" s="4">
        <v>1</v>
      </c>
      <c r="I13" s="4">
        <v>1</v>
      </c>
      <c r="J13" s="4">
        <v>0</v>
      </c>
      <c r="K13" s="4">
        <v>0</v>
      </c>
      <c r="L13" s="4">
        <v>8</v>
      </c>
      <c r="N13" s="21" t="s">
        <v>26</v>
      </c>
      <c r="O13" s="22">
        <f t="shared" si="0"/>
        <v>0</v>
      </c>
      <c r="P13" s="19">
        <f t="shared" si="1"/>
        <v>7</v>
      </c>
      <c r="Q13" s="19">
        <f t="shared" si="2"/>
        <v>1</v>
      </c>
      <c r="R13">
        <v>8</v>
      </c>
      <c r="S13" s="23">
        <f t="shared" si="3"/>
        <v>0</v>
      </c>
      <c r="T13" s="23">
        <f t="shared" si="4"/>
        <v>0.875</v>
      </c>
      <c r="U13" s="23">
        <f t="shared" si="5"/>
        <v>0.125</v>
      </c>
      <c r="V13" s="26" t="s">
        <v>26</v>
      </c>
      <c r="W13" s="27">
        <v>0.15730639596338325</v>
      </c>
      <c r="X13" s="27">
        <v>0.72030730482895378</v>
      </c>
      <c r="Y13" s="27">
        <v>0.12238629920766296</v>
      </c>
      <c r="AA13" s="26" t="s">
        <v>26</v>
      </c>
      <c r="AB13" s="27">
        <f t="shared" si="6"/>
        <v>0.15730639596338325</v>
      </c>
      <c r="AC13" s="27">
        <f t="shared" si="7"/>
        <v>-0.15469269517104622</v>
      </c>
      <c r="AD13" s="27">
        <f t="shared" si="8"/>
        <v>-2.6137007923370398E-3</v>
      </c>
    </row>
    <row r="14" spans="1:30" x14ac:dyDescent="0.25">
      <c r="A14" s="6" t="s">
        <v>27</v>
      </c>
      <c r="B14" s="4">
        <v>30</v>
      </c>
      <c r="C14" s="4">
        <v>34</v>
      </c>
      <c r="D14" s="4">
        <v>23</v>
      </c>
      <c r="E14" s="4">
        <v>67</v>
      </c>
      <c r="F14" s="4">
        <v>73</v>
      </c>
      <c r="G14" s="4">
        <v>149</v>
      </c>
      <c r="H14" s="4">
        <v>190</v>
      </c>
      <c r="I14" s="4">
        <v>108</v>
      </c>
      <c r="J14" s="4">
        <v>49</v>
      </c>
      <c r="K14" s="4">
        <v>33</v>
      </c>
      <c r="L14" s="4">
        <v>756</v>
      </c>
      <c r="N14" s="21" t="s">
        <v>27</v>
      </c>
      <c r="O14" s="22">
        <f t="shared" si="0"/>
        <v>30</v>
      </c>
      <c r="P14" s="19">
        <f t="shared" si="1"/>
        <v>536</v>
      </c>
      <c r="Q14" s="19">
        <f t="shared" si="2"/>
        <v>157</v>
      </c>
      <c r="R14">
        <v>756</v>
      </c>
      <c r="S14" s="23">
        <f t="shared" si="3"/>
        <v>3.968253968253968E-2</v>
      </c>
      <c r="T14" s="23">
        <f t="shared" si="4"/>
        <v>0.70899470899470896</v>
      </c>
      <c r="U14" s="23">
        <f t="shared" si="5"/>
        <v>0.20767195767195767</v>
      </c>
      <c r="V14" s="26" t="s">
        <v>27</v>
      </c>
      <c r="W14" s="27">
        <v>0.16439550803877132</v>
      </c>
      <c r="X14" s="27">
        <v>0.63067789656973838</v>
      </c>
      <c r="Y14" s="27">
        <v>0.2049265953914903</v>
      </c>
      <c r="AA14" s="26" t="s">
        <v>27</v>
      </c>
      <c r="AB14" s="27">
        <f t="shared" si="6"/>
        <v>0.12471296835623163</v>
      </c>
      <c r="AC14" s="27">
        <f t="shared" si="7"/>
        <v>-7.8316812424970572E-2</v>
      </c>
      <c r="AD14" s="27">
        <f t="shared" si="8"/>
        <v>-2.7453622804673727E-3</v>
      </c>
    </row>
    <row r="15" spans="1:30" x14ac:dyDescent="0.25">
      <c r="A15" s="6" t="s">
        <v>28</v>
      </c>
      <c r="B15" s="4">
        <v>5</v>
      </c>
      <c r="C15" s="4">
        <v>14</v>
      </c>
      <c r="D15" s="4">
        <v>3</v>
      </c>
      <c r="E15" s="4">
        <v>16</v>
      </c>
      <c r="F15" s="4">
        <v>21</v>
      </c>
      <c r="G15" s="4">
        <v>17</v>
      </c>
      <c r="H15" s="4">
        <v>39</v>
      </c>
      <c r="I15" s="4">
        <v>5</v>
      </c>
      <c r="J15" s="4">
        <v>5</v>
      </c>
      <c r="K15" s="4">
        <v>2</v>
      </c>
      <c r="L15" s="4">
        <v>127</v>
      </c>
      <c r="N15" s="21" t="s">
        <v>28</v>
      </c>
      <c r="O15" s="22">
        <f t="shared" si="0"/>
        <v>5</v>
      </c>
      <c r="P15" s="19">
        <f t="shared" si="1"/>
        <v>110</v>
      </c>
      <c r="Q15" s="19">
        <f t="shared" si="2"/>
        <v>10</v>
      </c>
      <c r="R15">
        <v>127</v>
      </c>
      <c r="S15" s="23">
        <f t="shared" si="3"/>
        <v>3.937007874015748E-2</v>
      </c>
      <c r="T15" s="23">
        <f t="shared" si="4"/>
        <v>0.86614173228346458</v>
      </c>
      <c r="U15" s="23">
        <f t="shared" si="5"/>
        <v>7.874015748031496E-2</v>
      </c>
      <c r="V15" s="26" t="s">
        <v>28</v>
      </c>
      <c r="W15" s="27">
        <v>0.19678214750252909</v>
      </c>
      <c r="X15" s="27">
        <v>0.6644501981110017</v>
      </c>
      <c r="Y15" s="27">
        <v>0.13876765438646921</v>
      </c>
      <c r="AA15" s="26" t="s">
        <v>28</v>
      </c>
      <c r="AB15" s="27">
        <f t="shared" si="6"/>
        <v>0.15741206876237163</v>
      </c>
      <c r="AC15" s="27">
        <f t="shared" si="7"/>
        <v>-0.20169153417246288</v>
      </c>
      <c r="AD15" s="27">
        <f t="shared" si="8"/>
        <v>6.0027496906154248E-2</v>
      </c>
    </row>
    <row r="16" spans="1:30" x14ac:dyDescent="0.25">
      <c r="A16" s="6" t="s">
        <v>29</v>
      </c>
      <c r="B16" s="4">
        <v>1</v>
      </c>
      <c r="C16" s="4">
        <v>1</v>
      </c>
      <c r="D16" s="4">
        <v>0</v>
      </c>
      <c r="E16" s="4">
        <v>0</v>
      </c>
      <c r="F16" s="4">
        <v>4</v>
      </c>
      <c r="G16" s="4">
        <v>2</v>
      </c>
      <c r="H16" s="4">
        <v>4</v>
      </c>
      <c r="I16" s="4">
        <v>3</v>
      </c>
      <c r="J16" s="4">
        <v>1</v>
      </c>
      <c r="K16" s="4">
        <v>0</v>
      </c>
      <c r="L16" s="4">
        <v>16</v>
      </c>
      <c r="N16" s="21" t="s">
        <v>29</v>
      </c>
      <c r="O16" s="22">
        <f t="shared" si="0"/>
        <v>1</v>
      </c>
      <c r="P16" s="19">
        <f t="shared" si="1"/>
        <v>11</v>
      </c>
      <c r="Q16" s="19">
        <f t="shared" si="2"/>
        <v>4</v>
      </c>
      <c r="R16">
        <v>16</v>
      </c>
      <c r="S16" s="23">
        <f t="shared" si="3"/>
        <v>6.25E-2</v>
      </c>
      <c r="T16" s="23">
        <f t="shared" si="4"/>
        <v>0.6875</v>
      </c>
      <c r="U16" s="23">
        <f t="shared" si="5"/>
        <v>0.25</v>
      </c>
      <c r="V16" s="26" t="s">
        <v>29</v>
      </c>
      <c r="W16" s="27">
        <v>0.18024835325483038</v>
      </c>
      <c r="X16" s="27">
        <v>0.63581264074970745</v>
      </c>
      <c r="Y16" s="27">
        <v>0.1839390059954622</v>
      </c>
      <c r="AA16" s="26" t="s">
        <v>29</v>
      </c>
      <c r="AB16" s="27">
        <f t="shared" si="6"/>
        <v>0.11774835325483038</v>
      </c>
      <c r="AC16" s="27">
        <f t="shared" si="7"/>
        <v>-5.1687359250292553E-2</v>
      </c>
      <c r="AD16" s="27">
        <f t="shared" si="8"/>
        <v>-6.6060994004537799E-2</v>
      </c>
    </row>
    <row r="17" spans="1:30" x14ac:dyDescent="0.25">
      <c r="A17" s="6" t="s">
        <v>30</v>
      </c>
      <c r="B17" s="4">
        <v>3</v>
      </c>
      <c r="C17" s="4">
        <v>0</v>
      </c>
      <c r="D17" s="4">
        <v>3</v>
      </c>
      <c r="E17" s="4">
        <v>1</v>
      </c>
      <c r="F17" s="4">
        <v>3</v>
      </c>
      <c r="G17" s="4">
        <v>3</v>
      </c>
      <c r="H17" s="4">
        <v>0</v>
      </c>
      <c r="I17" s="4">
        <v>3</v>
      </c>
      <c r="J17" s="4">
        <v>1</v>
      </c>
      <c r="K17" s="4">
        <v>0</v>
      </c>
      <c r="L17" s="4">
        <v>17</v>
      </c>
      <c r="N17" s="21" t="s">
        <v>30</v>
      </c>
      <c r="O17" s="22">
        <f t="shared" si="0"/>
        <v>3</v>
      </c>
      <c r="P17" s="19">
        <f t="shared" si="1"/>
        <v>10</v>
      </c>
      <c r="Q17" s="19">
        <f t="shared" si="2"/>
        <v>4</v>
      </c>
      <c r="R17">
        <v>17</v>
      </c>
      <c r="S17" s="23">
        <f t="shared" si="3"/>
        <v>0.17647058823529413</v>
      </c>
      <c r="T17" s="23">
        <f t="shared" si="4"/>
        <v>0.58823529411764708</v>
      </c>
      <c r="U17" s="23">
        <f t="shared" si="5"/>
        <v>0.23529411764705882</v>
      </c>
      <c r="V17" s="26" t="s">
        <v>30</v>
      </c>
      <c r="W17" s="27">
        <v>0.20962603605744978</v>
      </c>
      <c r="X17" s="27">
        <v>0.63205817254884522</v>
      </c>
      <c r="Y17" s="27">
        <v>0.15831579139370497</v>
      </c>
      <c r="AA17" s="26" t="s">
        <v>30</v>
      </c>
      <c r="AB17" s="27">
        <f t="shared" si="6"/>
        <v>3.3155447822155654E-2</v>
      </c>
      <c r="AC17" s="27">
        <f t="shared" si="7"/>
        <v>4.3822878431198142E-2</v>
      </c>
      <c r="AD17" s="27">
        <f t="shared" si="8"/>
        <v>-7.6978326253353851E-2</v>
      </c>
    </row>
    <row r="18" spans="1:30" x14ac:dyDescent="0.25">
      <c r="A18" s="6" t="s">
        <v>31</v>
      </c>
      <c r="B18" s="4">
        <v>8</v>
      </c>
      <c r="C18" s="4">
        <v>7</v>
      </c>
      <c r="D18" s="4">
        <v>3</v>
      </c>
      <c r="E18" s="4">
        <v>15</v>
      </c>
      <c r="F18" s="4">
        <v>12</v>
      </c>
      <c r="G18" s="4">
        <v>19</v>
      </c>
      <c r="H18" s="4">
        <v>31</v>
      </c>
      <c r="I18" s="4">
        <v>7</v>
      </c>
      <c r="J18" s="4">
        <v>7</v>
      </c>
      <c r="K18" s="4">
        <v>3</v>
      </c>
      <c r="L18" s="4">
        <v>112</v>
      </c>
      <c r="N18" s="21" t="s">
        <v>31</v>
      </c>
      <c r="O18" s="22">
        <f t="shared" si="0"/>
        <v>8</v>
      </c>
      <c r="P18" s="19">
        <f t="shared" si="1"/>
        <v>87</v>
      </c>
      <c r="Q18" s="19">
        <f t="shared" si="2"/>
        <v>14</v>
      </c>
      <c r="R18">
        <v>112</v>
      </c>
      <c r="S18" s="23">
        <f t="shared" si="3"/>
        <v>7.1428571428571425E-2</v>
      </c>
      <c r="T18" s="23">
        <f t="shared" si="4"/>
        <v>0.7767857142857143</v>
      </c>
      <c r="U18" s="23">
        <f t="shared" si="5"/>
        <v>0.125</v>
      </c>
      <c r="V18" s="26" t="s">
        <v>31</v>
      </c>
      <c r="W18" s="27">
        <v>0.18512666241171472</v>
      </c>
      <c r="X18" s="27">
        <v>0.65834610185901976</v>
      </c>
      <c r="Y18" s="27">
        <v>0.15652723572926552</v>
      </c>
      <c r="AA18" s="26" t="s">
        <v>31</v>
      </c>
      <c r="AB18" s="27">
        <f t="shared" si="6"/>
        <v>0.11369809098314329</v>
      </c>
      <c r="AC18" s="27">
        <f t="shared" si="7"/>
        <v>-0.11843961242669454</v>
      </c>
      <c r="AD18" s="27">
        <f t="shared" si="8"/>
        <v>3.1527235729265524E-2</v>
      </c>
    </row>
    <row r="19" spans="1:30" x14ac:dyDescent="0.25">
      <c r="A19" s="6" t="s">
        <v>32</v>
      </c>
      <c r="B19" s="4">
        <v>7</v>
      </c>
      <c r="C19" s="4">
        <v>7</v>
      </c>
      <c r="D19" s="4">
        <v>11</v>
      </c>
      <c r="E19" s="4">
        <v>7</v>
      </c>
      <c r="F19" s="4">
        <v>9</v>
      </c>
      <c r="G19" s="4">
        <v>14</v>
      </c>
      <c r="H19" s="4">
        <v>20</v>
      </c>
      <c r="I19" s="4">
        <v>9</v>
      </c>
      <c r="J19" s="4">
        <v>6</v>
      </c>
      <c r="K19" s="4">
        <v>0</v>
      </c>
      <c r="L19" s="4">
        <v>90</v>
      </c>
      <c r="N19" s="21" t="s">
        <v>32</v>
      </c>
      <c r="O19" s="22">
        <f t="shared" si="0"/>
        <v>7</v>
      </c>
      <c r="P19" s="19">
        <f t="shared" si="1"/>
        <v>68</v>
      </c>
      <c r="Q19" s="19">
        <f t="shared" si="2"/>
        <v>15</v>
      </c>
      <c r="R19">
        <v>90</v>
      </c>
      <c r="S19" s="23">
        <f t="shared" si="3"/>
        <v>7.7777777777777779E-2</v>
      </c>
      <c r="T19" s="23">
        <f t="shared" si="4"/>
        <v>0.75555555555555554</v>
      </c>
      <c r="U19" s="23">
        <f t="shared" si="5"/>
        <v>0.16666666666666666</v>
      </c>
      <c r="V19" s="26" t="s">
        <v>32</v>
      </c>
      <c r="W19" s="27">
        <v>0.1939505379584234</v>
      </c>
      <c r="X19" s="27">
        <v>0.64913699532006852</v>
      </c>
      <c r="Y19" s="27">
        <v>0.15691246672150802</v>
      </c>
      <c r="AA19" s="26" t="s">
        <v>32</v>
      </c>
      <c r="AB19" s="27">
        <f t="shared" si="6"/>
        <v>0.11617276018064562</v>
      </c>
      <c r="AC19" s="27">
        <f t="shared" si="7"/>
        <v>-0.10641856023548701</v>
      </c>
      <c r="AD19" s="27">
        <f t="shared" si="8"/>
        <v>-9.754199945158637E-3</v>
      </c>
    </row>
    <row r="20" spans="1:30" x14ac:dyDescent="0.25">
      <c r="A20" s="6" t="s">
        <v>33</v>
      </c>
      <c r="B20" s="4">
        <v>5</v>
      </c>
      <c r="C20" s="4">
        <v>3</v>
      </c>
      <c r="D20" s="4">
        <v>2</v>
      </c>
      <c r="E20" s="4">
        <v>4</v>
      </c>
      <c r="F20" s="4">
        <v>3</v>
      </c>
      <c r="G20" s="4">
        <v>7</v>
      </c>
      <c r="H20" s="4">
        <v>9</v>
      </c>
      <c r="I20" s="4">
        <v>2</v>
      </c>
      <c r="J20" s="4">
        <v>4</v>
      </c>
      <c r="K20" s="4">
        <v>0</v>
      </c>
      <c r="L20" s="4">
        <v>39</v>
      </c>
      <c r="N20" s="21" t="s">
        <v>33</v>
      </c>
      <c r="O20" s="22">
        <f t="shared" si="0"/>
        <v>5</v>
      </c>
      <c r="P20" s="19">
        <f t="shared" si="1"/>
        <v>28</v>
      </c>
      <c r="Q20" s="19">
        <f t="shared" si="2"/>
        <v>6</v>
      </c>
      <c r="R20">
        <v>39</v>
      </c>
      <c r="S20" s="23">
        <f t="shared" si="3"/>
        <v>0.12820512820512819</v>
      </c>
      <c r="T20" s="23">
        <f t="shared" si="4"/>
        <v>0.71794871794871795</v>
      </c>
      <c r="U20" s="23">
        <f t="shared" si="5"/>
        <v>0.15384615384615385</v>
      </c>
      <c r="V20" s="26" t="s">
        <v>33</v>
      </c>
      <c r="W20" s="27">
        <v>0.19226377304714173</v>
      </c>
      <c r="X20" s="27">
        <v>0.63713333064551203</v>
      </c>
      <c r="Y20" s="27">
        <v>0.17060289630734624</v>
      </c>
      <c r="AA20" s="26" t="s">
        <v>33</v>
      </c>
      <c r="AB20" s="27">
        <f t="shared" si="6"/>
        <v>6.405864484201354E-2</v>
      </c>
      <c r="AC20" s="27">
        <f t="shared" si="7"/>
        <v>-8.0815387303205921E-2</v>
      </c>
      <c r="AD20" s="27">
        <f t="shared" si="8"/>
        <v>1.6756742461192381E-2</v>
      </c>
    </row>
    <row r="21" spans="1:30" x14ac:dyDescent="0.25">
      <c r="A21" s="6" t="s">
        <v>34</v>
      </c>
      <c r="B21" s="4">
        <v>3</v>
      </c>
      <c r="C21" s="4">
        <v>0</v>
      </c>
      <c r="D21" s="4">
        <v>0</v>
      </c>
      <c r="E21" s="4">
        <v>2</v>
      </c>
      <c r="F21" s="4">
        <v>3</v>
      </c>
      <c r="G21" s="4">
        <v>2</v>
      </c>
      <c r="H21" s="4">
        <v>9</v>
      </c>
      <c r="I21" s="4">
        <v>4</v>
      </c>
      <c r="J21" s="4">
        <v>4</v>
      </c>
      <c r="K21" s="4">
        <v>0</v>
      </c>
      <c r="L21" s="4">
        <v>27</v>
      </c>
      <c r="N21" s="21" t="s">
        <v>34</v>
      </c>
      <c r="O21" s="22">
        <f t="shared" si="0"/>
        <v>3</v>
      </c>
      <c r="P21" s="19">
        <f t="shared" si="1"/>
        <v>16</v>
      </c>
      <c r="Q21" s="19">
        <f t="shared" si="2"/>
        <v>8</v>
      </c>
      <c r="R21">
        <v>27</v>
      </c>
      <c r="S21" s="23">
        <f t="shared" si="3"/>
        <v>0.1111111111111111</v>
      </c>
      <c r="T21" s="23">
        <f t="shared" si="4"/>
        <v>0.59259259259259256</v>
      </c>
      <c r="U21" s="23">
        <f t="shared" si="5"/>
        <v>0.29629629629629628</v>
      </c>
      <c r="V21" s="26" t="s">
        <v>34</v>
      </c>
      <c r="W21" s="27">
        <v>0.20154472658456188</v>
      </c>
      <c r="X21" s="27">
        <v>0.64020697523431658</v>
      </c>
      <c r="Y21" s="27">
        <v>0.15824829818112152</v>
      </c>
      <c r="AA21" s="26" t="s">
        <v>34</v>
      </c>
      <c r="AB21" s="27">
        <f t="shared" si="6"/>
        <v>9.0433615473450774E-2</v>
      </c>
      <c r="AC21" s="27">
        <f t="shared" si="7"/>
        <v>4.7614382641724018E-2</v>
      </c>
      <c r="AD21" s="27">
        <f t="shared" si="8"/>
        <v>-0.13804799811517476</v>
      </c>
    </row>
    <row r="22" spans="1:30" ht="30" x14ac:dyDescent="0.25">
      <c r="A22" s="6" t="s">
        <v>35</v>
      </c>
      <c r="B22" s="4">
        <v>6</v>
      </c>
      <c r="C22" s="4">
        <v>6</v>
      </c>
      <c r="D22" s="4">
        <v>2</v>
      </c>
      <c r="E22" s="4">
        <v>1</v>
      </c>
      <c r="F22" s="4">
        <v>3</v>
      </c>
      <c r="G22" s="4">
        <v>6</v>
      </c>
      <c r="H22" s="4">
        <v>10</v>
      </c>
      <c r="I22" s="4">
        <v>2</v>
      </c>
      <c r="J22" s="4">
        <v>0</v>
      </c>
      <c r="K22" s="4">
        <v>0</v>
      </c>
      <c r="L22" s="4">
        <v>36</v>
      </c>
      <c r="N22" s="21" t="s">
        <v>35</v>
      </c>
      <c r="O22" s="22">
        <f t="shared" si="0"/>
        <v>6</v>
      </c>
      <c r="P22" s="19">
        <f t="shared" si="1"/>
        <v>28</v>
      </c>
      <c r="Q22" s="19">
        <f t="shared" si="2"/>
        <v>2</v>
      </c>
      <c r="R22">
        <v>36</v>
      </c>
      <c r="S22" s="23">
        <f t="shared" si="3"/>
        <v>0.16666666666666666</v>
      </c>
      <c r="T22" s="23">
        <f t="shared" si="4"/>
        <v>0.77777777777777779</v>
      </c>
      <c r="U22" s="23">
        <f t="shared" si="5"/>
        <v>5.5555555555555552E-2</v>
      </c>
      <c r="V22" s="26" t="s">
        <v>35</v>
      </c>
      <c r="W22" s="27">
        <v>0.18739713022461918</v>
      </c>
      <c r="X22" s="27">
        <v>0.64901348109526946</v>
      </c>
      <c r="Y22" s="27">
        <v>0.1635893886801113</v>
      </c>
      <c r="AA22" s="26" t="s">
        <v>35</v>
      </c>
      <c r="AB22" s="27">
        <f t="shared" si="6"/>
        <v>2.0730463557952522E-2</v>
      </c>
      <c r="AC22" s="27">
        <f t="shared" si="7"/>
        <v>-0.12876429668250833</v>
      </c>
      <c r="AD22" s="27">
        <f t="shared" si="8"/>
        <v>0.10803383312455575</v>
      </c>
    </row>
    <row r="23" spans="1:30" ht="30" x14ac:dyDescent="0.25">
      <c r="A23" s="6" t="s">
        <v>36</v>
      </c>
      <c r="B23" s="4">
        <v>4</v>
      </c>
      <c r="C23" s="4">
        <v>8</v>
      </c>
      <c r="D23" s="4">
        <v>3</v>
      </c>
      <c r="E23" s="4">
        <v>23</v>
      </c>
      <c r="F23" s="4">
        <v>18</v>
      </c>
      <c r="G23" s="4">
        <v>25</v>
      </c>
      <c r="H23" s="4">
        <v>35</v>
      </c>
      <c r="I23" s="4">
        <v>10</v>
      </c>
      <c r="J23" s="4">
        <v>3</v>
      </c>
      <c r="K23" s="4">
        <v>1</v>
      </c>
      <c r="L23" s="4">
        <v>130</v>
      </c>
      <c r="N23" s="21" t="s">
        <v>36</v>
      </c>
      <c r="O23" s="22">
        <f t="shared" si="0"/>
        <v>4</v>
      </c>
      <c r="P23" s="19">
        <f t="shared" si="1"/>
        <v>112</v>
      </c>
      <c r="Q23" s="19">
        <f t="shared" si="2"/>
        <v>13</v>
      </c>
      <c r="R23">
        <v>130</v>
      </c>
      <c r="S23" s="23">
        <f t="shared" si="3"/>
        <v>3.0769230769230771E-2</v>
      </c>
      <c r="T23" s="23">
        <f t="shared" si="4"/>
        <v>0.86153846153846159</v>
      </c>
      <c r="U23" s="23">
        <f t="shared" si="5"/>
        <v>0.1</v>
      </c>
      <c r="V23" s="26" t="s">
        <v>36</v>
      </c>
      <c r="W23" s="27">
        <v>0.1964189549579215</v>
      </c>
      <c r="X23" s="27">
        <v>0.64932526064310547</v>
      </c>
      <c r="Y23" s="27">
        <v>0.15425578439897303</v>
      </c>
      <c r="AA23" s="26" t="s">
        <v>36</v>
      </c>
      <c r="AB23" s="27">
        <f t="shared" si="6"/>
        <v>0.16564972418869073</v>
      </c>
      <c r="AC23" s="27">
        <f t="shared" si="7"/>
        <v>-0.21221320089535611</v>
      </c>
      <c r="AD23" s="27">
        <f t="shared" si="8"/>
        <v>5.4255784398973023E-2</v>
      </c>
    </row>
    <row r="24" spans="1:30" x14ac:dyDescent="0.25">
      <c r="A24" s="6" t="s">
        <v>37</v>
      </c>
      <c r="B24" s="4">
        <v>1</v>
      </c>
      <c r="C24" s="4">
        <v>2</v>
      </c>
      <c r="D24" s="4">
        <v>0</v>
      </c>
      <c r="E24" s="4">
        <v>2</v>
      </c>
      <c r="F24" s="4">
        <v>0</v>
      </c>
      <c r="G24" s="4">
        <v>2</v>
      </c>
      <c r="H24" s="4">
        <v>2</v>
      </c>
      <c r="I24" s="4">
        <v>2</v>
      </c>
      <c r="J24" s="4">
        <v>1</v>
      </c>
      <c r="K24" s="4">
        <v>0</v>
      </c>
      <c r="L24" s="4">
        <v>12</v>
      </c>
      <c r="N24" s="21" t="s">
        <v>37</v>
      </c>
      <c r="O24" s="22">
        <f t="shared" si="0"/>
        <v>1</v>
      </c>
      <c r="P24" s="19">
        <f t="shared" si="1"/>
        <v>8</v>
      </c>
      <c r="Q24" s="19">
        <f t="shared" si="2"/>
        <v>3</v>
      </c>
      <c r="R24">
        <v>12</v>
      </c>
      <c r="S24" s="23">
        <f t="shared" si="3"/>
        <v>8.3333333333333329E-2</v>
      </c>
      <c r="T24" s="23">
        <f t="shared" si="4"/>
        <v>0.66666666666666663</v>
      </c>
      <c r="U24" s="23">
        <f t="shared" si="5"/>
        <v>0.25</v>
      </c>
      <c r="V24" s="26" t="s">
        <v>37</v>
      </c>
      <c r="W24" s="27">
        <v>0.15307515895064605</v>
      </c>
      <c r="X24" s="27">
        <v>0.64065854977346037</v>
      </c>
      <c r="Y24" s="27">
        <v>0.20626629127589358</v>
      </c>
      <c r="AA24" s="26" t="s">
        <v>37</v>
      </c>
      <c r="AB24" s="27">
        <f t="shared" si="6"/>
        <v>6.9741825617312722E-2</v>
      </c>
      <c r="AC24" s="27">
        <f t="shared" si="7"/>
        <v>-2.6008116893206257E-2</v>
      </c>
      <c r="AD24" s="27">
        <f t="shared" si="8"/>
        <v>-4.3733708724106424E-2</v>
      </c>
    </row>
    <row r="25" spans="1:30" ht="30" x14ac:dyDescent="0.25">
      <c r="A25" s="6" t="s">
        <v>38</v>
      </c>
      <c r="B25" s="4">
        <v>2</v>
      </c>
      <c r="C25" s="4">
        <v>8</v>
      </c>
      <c r="D25" s="4">
        <v>3</v>
      </c>
      <c r="E25" s="4">
        <v>5</v>
      </c>
      <c r="F25" s="4">
        <v>7</v>
      </c>
      <c r="G25" s="4">
        <v>8</v>
      </c>
      <c r="H25" s="4">
        <v>18</v>
      </c>
      <c r="I25" s="4">
        <v>4</v>
      </c>
      <c r="J25" s="4">
        <v>3</v>
      </c>
      <c r="K25" s="4">
        <v>0</v>
      </c>
      <c r="L25" s="4">
        <v>58</v>
      </c>
      <c r="N25" s="21" t="s">
        <v>38</v>
      </c>
      <c r="O25" s="22">
        <f t="shared" si="0"/>
        <v>2</v>
      </c>
      <c r="P25" s="19">
        <f t="shared" si="1"/>
        <v>49</v>
      </c>
      <c r="Q25" s="19">
        <f t="shared" si="2"/>
        <v>7</v>
      </c>
      <c r="R25">
        <v>58</v>
      </c>
      <c r="S25" s="23">
        <f t="shared" si="3"/>
        <v>3.4482758620689655E-2</v>
      </c>
      <c r="T25" s="23">
        <f t="shared" si="4"/>
        <v>0.84482758620689657</v>
      </c>
      <c r="U25" s="23">
        <f t="shared" si="5"/>
        <v>0.1206896551724138</v>
      </c>
      <c r="V25" s="26" t="s">
        <v>38</v>
      </c>
      <c r="W25" s="27">
        <v>0.18435778710300607</v>
      </c>
      <c r="X25" s="27">
        <v>0.66146318485549949</v>
      </c>
      <c r="Y25" s="27">
        <v>0.15417902804149447</v>
      </c>
      <c r="AA25" s="26" t="s">
        <v>38</v>
      </c>
      <c r="AB25" s="27">
        <f t="shared" si="6"/>
        <v>0.14987502848231643</v>
      </c>
      <c r="AC25" s="27">
        <f t="shared" si="7"/>
        <v>-0.18336440135139709</v>
      </c>
      <c r="AD25" s="27">
        <f t="shared" si="8"/>
        <v>3.3489372869080672E-2</v>
      </c>
    </row>
    <row r="26" spans="1:30" ht="30" x14ac:dyDescent="0.25">
      <c r="A26" s="6" t="s">
        <v>39</v>
      </c>
      <c r="B26" s="4">
        <v>4</v>
      </c>
      <c r="C26" s="4">
        <v>3</v>
      </c>
      <c r="D26" s="4">
        <v>3</v>
      </c>
      <c r="E26" s="4">
        <v>4</v>
      </c>
      <c r="F26" s="4">
        <v>3</v>
      </c>
      <c r="G26" s="4">
        <v>5</v>
      </c>
      <c r="H26" s="4">
        <v>12</v>
      </c>
      <c r="I26" s="4">
        <v>4</v>
      </c>
      <c r="J26" s="4">
        <v>3</v>
      </c>
      <c r="K26" s="4">
        <v>0</v>
      </c>
      <c r="L26" s="4">
        <v>41</v>
      </c>
      <c r="N26" s="21" t="s">
        <v>39</v>
      </c>
      <c r="O26" s="22">
        <f t="shared" si="0"/>
        <v>4</v>
      </c>
      <c r="P26" s="19">
        <f t="shared" si="1"/>
        <v>30</v>
      </c>
      <c r="Q26" s="19">
        <f t="shared" si="2"/>
        <v>7</v>
      </c>
      <c r="R26">
        <v>41</v>
      </c>
      <c r="S26" s="23">
        <f t="shared" si="3"/>
        <v>9.7560975609756101E-2</v>
      </c>
      <c r="T26" s="23">
        <f t="shared" si="4"/>
        <v>0.73170731707317072</v>
      </c>
      <c r="U26" s="23">
        <f t="shared" si="5"/>
        <v>0.17073170731707318</v>
      </c>
      <c r="V26" s="26" t="s">
        <v>39</v>
      </c>
      <c r="W26" s="27">
        <v>0.16227128083604794</v>
      </c>
      <c r="X26" s="27">
        <v>0.67236199373112449</v>
      </c>
      <c r="Y26" s="27">
        <v>0.16536672543282754</v>
      </c>
      <c r="AA26" s="26" t="s">
        <v>39</v>
      </c>
      <c r="AB26" s="27">
        <f t="shared" si="6"/>
        <v>6.4710305226291842E-2</v>
      </c>
      <c r="AC26" s="27">
        <f t="shared" si="7"/>
        <v>-5.934532334204623E-2</v>
      </c>
      <c r="AD26" s="27">
        <f t="shared" si="8"/>
        <v>-5.3649818842456398E-3</v>
      </c>
    </row>
    <row r="27" spans="1:30" ht="30" x14ac:dyDescent="0.25">
      <c r="A27" s="6" t="s">
        <v>40</v>
      </c>
      <c r="B27" s="4">
        <v>7</v>
      </c>
      <c r="C27" s="4">
        <v>16</v>
      </c>
      <c r="D27" s="4">
        <v>2</v>
      </c>
      <c r="E27" s="4">
        <v>12</v>
      </c>
      <c r="F27" s="4">
        <v>17</v>
      </c>
      <c r="G27" s="4">
        <v>22</v>
      </c>
      <c r="H27" s="4">
        <v>30</v>
      </c>
      <c r="I27" s="4">
        <v>20</v>
      </c>
      <c r="J27" s="4">
        <v>13</v>
      </c>
      <c r="K27" s="4">
        <v>0</v>
      </c>
      <c r="L27" s="4">
        <v>139</v>
      </c>
      <c r="N27" s="21" t="s">
        <v>40</v>
      </c>
      <c r="O27" s="22">
        <f t="shared" si="0"/>
        <v>7</v>
      </c>
      <c r="P27" s="19">
        <f t="shared" si="1"/>
        <v>99</v>
      </c>
      <c r="Q27" s="19">
        <f t="shared" si="2"/>
        <v>33</v>
      </c>
      <c r="R27">
        <v>139</v>
      </c>
      <c r="S27" s="23">
        <f t="shared" si="3"/>
        <v>5.0359712230215826E-2</v>
      </c>
      <c r="T27" s="23">
        <f t="shared" si="4"/>
        <v>0.71223021582733814</v>
      </c>
      <c r="U27" s="23">
        <f t="shared" si="5"/>
        <v>0.23741007194244604</v>
      </c>
      <c r="V27" s="26" t="s">
        <v>40</v>
      </c>
      <c r="W27" s="27">
        <v>0.1778762324533405</v>
      </c>
      <c r="X27" s="27">
        <v>0.65039156671502951</v>
      </c>
      <c r="Y27" s="27">
        <v>0.17173220083162996</v>
      </c>
      <c r="AA27" s="26" t="s">
        <v>40</v>
      </c>
      <c r="AB27" s="27">
        <f t="shared" si="6"/>
        <v>0.12751652022312468</v>
      </c>
      <c r="AC27" s="27">
        <f t="shared" si="7"/>
        <v>-6.183864911230863E-2</v>
      </c>
      <c r="AD27" s="27">
        <f t="shared" si="8"/>
        <v>-6.5677871110816077E-2</v>
      </c>
    </row>
    <row r="28" spans="1:30" ht="30" x14ac:dyDescent="0.25">
      <c r="A28" s="6" t="s">
        <v>41</v>
      </c>
      <c r="B28" s="4">
        <v>5</v>
      </c>
      <c r="C28" s="4">
        <v>4</v>
      </c>
      <c r="D28" s="4">
        <v>1</v>
      </c>
      <c r="E28" s="4">
        <v>8</v>
      </c>
      <c r="F28" s="4">
        <v>3</v>
      </c>
      <c r="G28" s="4">
        <v>9</v>
      </c>
      <c r="H28" s="4">
        <v>3</v>
      </c>
      <c r="I28" s="4">
        <v>6</v>
      </c>
      <c r="J28" s="4">
        <v>2</v>
      </c>
      <c r="K28" s="4">
        <v>0</v>
      </c>
      <c r="L28" s="4">
        <v>41</v>
      </c>
      <c r="N28" s="21" t="s">
        <v>41</v>
      </c>
      <c r="O28" s="22">
        <f t="shared" si="0"/>
        <v>5</v>
      </c>
      <c r="P28" s="19">
        <f t="shared" si="1"/>
        <v>28</v>
      </c>
      <c r="Q28" s="19">
        <f t="shared" si="2"/>
        <v>8</v>
      </c>
      <c r="R28">
        <v>41</v>
      </c>
      <c r="S28" s="23">
        <f t="shared" si="3"/>
        <v>0.12195121951219512</v>
      </c>
      <c r="T28" s="23">
        <f t="shared" si="4"/>
        <v>0.68292682926829273</v>
      </c>
      <c r="U28" s="23">
        <f t="shared" si="5"/>
        <v>0.1951219512195122</v>
      </c>
      <c r="V28" s="26" t="s">
        <v>41</v>
      </c>
      <c r="W28" s="27">
        <v>0.19321302261397252</v>
      </c>
      <c r="X28" s="27">
        <v>0.64829596122686362</v>
      </c>
      <c r="Y28" s="27">
        <v>0.15849101615916386</v>
      </c>
      <c r="AA28" s="26" t="s">
        <v>41</v>
      </c>
      <c r="AB28" s="27">
        <f t="shared" si="6"/>
        <v>7.1261803101777405E-2</v>
      </c>
      <c r="AC28" s="27">
        <f t="shared" si="7"/>
        <v>-3.4630868041429119E-2</v>
      </c>
      <c r="AD28" s="27">
        <f t="shared" si="8"/>
        <v>-3.6630935060348341E-2</v>
      </c>
    </row>
    <row r="29" spans="1:30" ht="30" x14ac:dyDescent="0.25">
      <c r="A29" s="6" t="s">
        <v>42</v>
      </c>
      <c r="B29" s="4">
        <v>3</v>
      </c>
      <c r="C29" s="4">
        <v>2</v>
      </c>
      <c r="D29" s="4">
        <v>1</v>
      </c>
      <c r="E29" s="4">
        <v>6</v>
      </c>
      <c r="F29" s="4">
        <v>2</v>
      </c>
      <c r="G29" s="4">
        <v>9</v>
      </c>
      <c r="H29" s="4">
        <v>8</v>
      </c>
      <c r="I29" s="4">
        <v>3</v>
      </c>
      <c r="J29" s="4">
        <v>0</v>
      </c>
      <c r="K29" s="4">
        <v>0</v>
      </c>
      <c r="L29" s="4">
        <v>34</v>
      </c>
      <c r="N29" s="21" t="s">
        <v>42</v>
      </c>
      <c r="O29" s="22">
        <f t="shared" si="0"/>
        <v>3</v>
      </c>
      <c r="P29" s="19">
        <f t="shared" si="1"/>
        <v>28</v>
      </c>
      <c r="Q29" s="19">
        <f t="shared" si="2"/>
        <v>3</v>
      </c>
      <c r="R29">
        <v>34</v>
      </c>
      <c r="S29" s="23">
        <f t="shared" si="3"/>
        <v>8.8235294117647065E-2</v>
      </c>
      <c r="T29" s="23">
        <f t="shared" si="4"/>
        <v>0.82352941176470584</v>
      </c>
      <c r="U29" s="23">
        <f t="shared" si="5"/>
        <v>8.8235294117647065E-2</v>
      </c>
      <c r="V29" s="26" t="s">
        <v>42</v>
      </c>
      <c r="W29" s="27">
        <v>0.19634285599303786</v>
      </c>
      <c r="X29" s="27">
        <v>0.6446040776904155</v>
      </c>
      <c r="Y29" s="27">
        <v>0.1590530663165467</v>
      </c>
      <c r="AA29" s="26" t="s">
        <v>42</v>
      </c>
      <c r="AB29" s="27">
        <f t="shared" si="6"/>
        <v>0.10810756187539079</v>
      </c>
      <c r="AC29" s="27">
        <f t="shared" si="7"/>
        <v>-0.17892533407429034</v>
      </c>
      <c r="AD29" s="27">
        <f t="shared" si="8"/>
        <v>7.0817772198899634E-2</v>
      </c>
    </row>
    <row r="30" spans="1:30" ht="30" x14ac:dyDescent="0.25">
      <c r="A30" s="6" t="s">
        <v>43</v>
      </c>
      <c r="B30" s="4">
        <v>3</v>
      </c>
      <c r="C30" s="4">
        <v>3</v>
      </c>
      <c r="D30" s="4">
        <v>0</v>
      </c>
      <c r="E30" s="4">
        <v>7</v>
      </c>
      <c r="F30" s="4">
        <v>5</v>
      </c>
      <c r="G30" s="4">
        <v>13</v>
      </c>
      <c r="H30" s="4">
        <v>7</v>
      </c>
      <c r="I30" s="4">
        <v>1</v>
      </c>
      <c r="J30" s="4">
        <v>3</v>
      </c>
      <c r="K30" s="4">
        <v>0</v>
      </c>
      <c r="L30" s="4">
        <v>42</v>
      </c>
      <c r="N30" s="21" t="s">
        <v>43</v>
      </c>
      <c r="O30" s="22">
        <f t="shared" si="0"/>
        <v>3</v>
      </c>
      <c r="P30" s="19">
        <f t="shared" si="1"/>
        <v>35</v>
      </c>
      <c r="Q30" s="19">
        <f t="shared" si="2"/>
        <v>4</v>
      </c>
      <c r="R30">
        <v>42</v>
      </c>
      <c r="S30" s="23">
        <f t="shared" si="3"/>
        <v>7.1428571428571425E-2</v>
      </c>
      <c r="T30" s="23">
        <f t="shared" si="4"/>
        <v>0.83333333333333337</v>
      </c>
      <c r="U30" s="23">
        <f t="shared" si="5"/>
        <v>9.5238095238095233E-2</v>
      </c>
      <c r="V30" s="26" t="s">
        <v>43</v>
      </c>
      <c r="W30" s="27">
        <v>0.18659554943045251</v>
      </c>
      <c r="X30" s="27">
        <v>0.64466555413313831</v>
      </c>
      <c r="Y30" s="27">
        <v>0.16873889643640924</v>
      </c>
      <c r="AA30" s="26" t="s">
        <v>43</v>
      </c>
      <c r="AB30" s="27">
        <f t="shared" si="6"/>
        <v>0.11516697800188108</v>
      </c>
      <c r="AC30" s="27">
        <f t="shared" si="7"/>
        <v>-0.18866777920019506</v>
      </c>
      <c r="AD30" s="27">
        <f t="shared" si="8"/>
        <v>7.3500801198314009E-2</v>
      </c>
    </row>
    <row r="31" spans="1:30" ht="30" x14ac:dyDescent="0.25">
      <c r="A31" s="6" t="s">
        <v>44</v>
      </c>
      <c r="B31" s="4">
        <v>3</v>
      </c>
      <c r="C31" s="4">
        <v>0</v>
      </c>
      <c r="D31" s="4">
        <v>0</v>
      </c>
      <c r="E31" s="4">
        <v>1</v>
      </c>
      <c r="F31" s="4">
        <v>1</v>
      </c>
      <c r="G31" s="4">
        <v>0</v>
      </c>
      <c r="H31" s="4">
        <v>2</v>
      </c>
      <c r="I31" s="4">
        <v>2</v>
      </c>
      <c r="J31" s="4">
        <v>0</v>
      </c>
      <c r="K31" s="4">
        <v>0</v>
      </c>
      <c r="L31" s="4">
        <v>9</v>
      </c>
      <c r="N31" s="21" t="s">
        <v>44</v>
      </c>
      <c r="O31" s="22">
        <f t="shared" si="0"/>
        <v>3</v>
      </c>
      <c r="P31" s="19">
        <f t="shared" si="1"/>
        <v>4</v>
      </c>
      <c r="Q31" s="19">
        <f t="shared" si="2"/>
        <v>2</v>
      </c>
      <c r="R31">
        <v>9</v>
      </c>
      <c r="S31" s="23">
        <f t="shared" si="3"/>
        <v>0.33333333333333331</v>
      </c>
      <c r="T31" s="23">
        <f t="shared" si="4"/>
        <v>0.44444444444444442</v>
      </c>
      <c r="U31" s="23">
        <f t="shared" si="5"/>
        <v>0.22222222222222221</v>
      </c>
      <c r="V31" s="26" t="s">
        <v>44</v>
      </c>
      <c r="W31" s="27">
        <v>0.17917029683386629</v>
      </c>
      <c r="X31" s="27">
        <v>0.6342251378678635</v>
      </c>
      <c r="Y31" s="27">
        <v>0.18660456529827024</v>
      </c>
      <c r="AA31" s="26" t="s">
        <v>44</v>
      </c>
      <c r="AB31" s="27">
        <f t="shared" si="6"/>
        <v>-0.15416303649946703</v>
      </c>
      <c r="AC31" s="27">
        <f t="shared" si="7"/>
        <v>0.18978069342341908</v>
      </c>
      <c r="AD31" s="27">
        <f t="shared" si="8"/>
        <v>-3.5617656923951968E-2</v>
      </c>
    </row>
    <row r="32" spans="1:30" ht="30" x14ac:dyDescent="0.25">
      <c r="A32" s="6" t="s">
        <v>45</v>
      </c>
      <c r="B32" s="4">
        <v>2</v>
      </c>
      <c r="C32" s="4">
        <v>0</v>
      </c>
      <c r="D32" s="4">
        <v>0</v>
      </c>
      <c r="E32" s="4">
        <v>0</v>
      </c>
      <c r="F32" s="4">
        <v>0</v>
      </c>
      <c r="G32" s="4">
        <v>1</v>
      </c>
      <c r="H32" s="4">
        <v>0</v>
      </c>
      <c r="I32" s="4">
        <v>1</v>
      </c>
      <c r="J32" s="4">
        <v>2</v>
      </c>
      <c r="K32" s="4">
        <v>0</v>
      </c>
      <c r="L32" s="4">
        <v>6</v>
      </c>
      <c r="N32" s="21" t="s">
        <v>45</v>
      </c>
      <c r="O32" s="22">
        <f t="shared" si="0"/>
        <v>2</v>
      </c>
      <c r="P32" s="19">
        <f t="shared" si="1"/>
        <v>1</v>
      </c>
      <c r="Q32" s="19">
        <f t="shared" si="2"/>
        <v>3</v>
      </c>
      <c r="R32">
        <v>6</v>
      </c>
      <c r="S32" s="23">
        <f t="shared" si="3"/>
        <v>0.33333333333333331</v>
      </c>
      <c r="T32" s="23">
        <f t="shared" si="4"/>
        <v>0.16666666666666666</v>
      </c>
      <c r="U32" s="23">
        <f t="shared" si="5"/>
        <v>0.5</v>
      </c>
      <c r="V32" s="26" t="s">
        <v>45</v>
      </c>
      <c r="W32" s="27">
        <v>0.20636949495432538</v>
      </c>
      <c r="X32" s="27">
        <v>0.6366355377253452</v>
      </c>
      <c r="Y32" s="27">
        <v>0.15699496732032939</v>
      </c>
      <c r="AA32" s="26" t="s">
        <v>45</v>
      </c>
      <c r="AB32" s="27">
        <f t="shared" si="6"/>
        <v>-0.12696383837900793</v>
      </c>
      <c r="AC32" s="27">
        <f t="shared" si="7"/>
        <v>0.46996887105867857</v>
      </c>
      <c r="AD32" s="27">
        <f t="shared" si="8"/>
        <v>-0.34300503267967064</v>
      </c>
    </row>
    <row r="33" spans="1:30" x14ac:dyDescent="0.25">
      <c r="A33" s="6" t="s">
        <v>46</v>
      </c>
      <c r="B33" s="4">
        <v>2</v>
      </c>
      <c r="C33" s="4">
        <v>0</v>
      </c>
      <c r="D33" s="4">
        <v>1</v>
      </c>
      <c r="E33" s="4">
        <v>4</v>
      </c>
      <c r="F33" s="4">
        <v>4</v>
      </c>
      <c r="G33" s="4">
        <v>14</v>
      </c>
      <c r="H33" s="4">
        <v>12</v>
      </c>
      <c r="I33" s="4">
        <v>4</v>
      </c>
      <c r="J33" s="4">
        <v>0</v>
      </c>
      <c r="K33" s="4">
        <v>1</v>
      </c>
      <c r="L33" s="4">
        <v>42</v>
      </c>
      <c r="N33" s="21" t="s">
        <v>46</v>
      </c>
      <c r="O33" s="22">
        <f t="shared" si="0"/>
        <v>2</v>
      </c>
      <c r="P33" s="19">
        <f t="shared" si="1"/>
        <v>35</v>
      </c>
      <c r="Q33" s="19">
        <f t="shared" si="2"/>
        <v>4</v>
      </c>
      <c r="R33">
        <v>42</v>
      </c>
      <c r="S33" s="23">
        <f t="shared" si="3"/>
        <v>4.7619047619047616E-2</v>
      </c>
      <c r="T33" s="23">
        <f t="shared" si="4"/>
        <v>0.83333333333333337</v>
      </c>
      <c r="U33" s="23">
        <f t="shared" si="5"/>
        <v>9.5238095238095233E-2</v>
      </c>
      <c r="V33" s="26" t="s">
        <v>46</v>
      </c>
      <c r="W33" s="27">
        <v>0.1890092040969138</v>
      </c>
      <c r="X33" s="27">
        <v>0.65324304907696684</v>
      </c>
      <c r="Y33" s="27">
        <v>0.15774774682611942</v>
      </c>
      <c r="AA33" s="26" t="s">
        <v>46</v>
      </c>
      <c r="AB33" s="27">
        <f t="shared" si="6"/>
        <v>0.14139015647786618</v>
      </c>
      <c r="AC33" s="27">
        <f t="shared" si="7"/>
        <v>-0.18009028425636653</v>
      </c>
      <c r="AD33" s="27">
        <f t="shared" si="8"/>
        <v>6.2509651588024184E-2</v>
      </c>
    </row>
    <row r="34" spans="1:30" ht="45" x14ac:dyDescent="0.25">
      <c r="A34" s="6" t="s">
        <v>47</v>
      </c>
      <c r="B34" s="4">
        <v>1</v>
      </c>
      <c r="C34" s="4">
        <v>0</v>
      </c>
      <c r="D34" s="4">
        <v>0</v>
      </c>
      <c r="E34" s="4">
        <v>0</v>
      </c>
      <c r="F34" s="4">
        <v>2</v>
      </c>
      <c r="G34" s="4">
        <v>0</v>
      </c>
      <c r="H34" s="4">
        <v>3</v>
      </c>
      <c r="I34" s="4">
        <v>1</v>
      </c>
      <c r="J34" s="4">
        <v>1</v>
      </c>
      <c r="K34" s="4">
        <v>0</v>
      </c>
      <c r="L34" s="4">
        <v>8</v>
      </c>
      <c r="N34" s="21" t="s">
        <v>47</v>
      </c>
      <c r="O34" s="22">
        <f t="shared" si="0"/>
        <v>1</v>
      </c>
      <c r="P34" s="19">
        <f t="shared" si="1"/>
        <v>5</v>
      </c>
      <c r="Q34" s="19">
        <f t="shared" si="2"/>
        <v>2</v>
      </c>
      <c r="R34">
        <v>8</v>
      </c>
      <c r="S34" s="23">
        <f t="shared" si="3"/>
        <v>0.125</v>
      </c>
      <c r="T34" s="23">
        <f t="shared" si="4"/>
        <v>0.625</v>
      </c>
      <c r="U34" s="23">
        <f t="shared" si="5"/>
        <v>0.25</v>
      </c>
      <c r="V34" s="26" t="s">
        <v>47</v>
      </c>
      <c r="W34" s="27">
        <v>0.15453674762625771</v>
      </c>
      <c r="X34" s="27">
        <v>0.66457921968295008</v>
      </c>
      <c r="Y34" s="27">
        <v>0.1808840326907922</v>
      </c>
      <c r="AA34" s="26" t="s">
        <v>47</v>
      </c>
      <c r="AB34" s="27">
        <f t="shared" si="6"/>
        <v>2.9536747626257714E-2</v>
      </c>
      <c r="AC34" s="27">
        <f t="shared" si="7"/>
        <v>3.9579219682950084E-2</v>
      </c>
      <c r="AD34" s="27">
        <f t="shared" si="8"/>
        <v>-6.9115967309207799E-2</v>
      </c>
    </row>
    <row r="35" spans="1:30" ht="30" x14ac:dyDescent="0.25">
      <c r="A35" s="6" t="s">
        <v>48</v>
      </c>
      <c r="B35" s="4">
        <v>9</v>
      </c>
      <c r="C35" s="4">
        <v>9</v>
      </c>
      <c r="D35" s="4">
        <v>2</v>
      </c>
      <c r="E35" s="4">
        <v>8</v>
      </c>
      <c r="F35" s="4">
        <v>9</v>
      </c>
      <c r="G35" s="4">
        <v>19</v>
      </c>
      <c r="H35" s="4">
        <v>22</v>
      </c>
      <c r="I35" s="4">
        <v>2</v>
      </c>
      <c r="J35" s="4">
        <v>4</v>
      </c>
      <c r="K35" s="4">
        <v>0</v>
      </c>
      <c r="L35" s="4">
        <v>84</v>
      </c>
      <c r="N35" s="21" t="s">
        <v>48</v>
      </c>
      <c r="O35" s="22">
        <f t="shared" si="0"/>
        <v>9</v>
      </c>
      <c r="P35" s="19">
        <f t="shared" si="1"/>
        <v>69</v>
      </c>
      <c r="Q35" s="19">
        <f t="shared" si="2"/>
        <v>6</v>
      </c>
      <c r="R35">
        <v>84</v>
      </c>
      <c r="S35" s="23">
        <f t="shared" si="3"/>
        <v>0.10714285714285714</v>
      </c>
      <c r="T35" s="23">
        <f t="shared" si="4"/>
        <v>0.8214285714285714</v>
      </c>
      <c r="U35" s="23">
        <f t="shared" si="5"/>
        <v>7.1428571428571425E-2</v>
      </c>
      <c r="V35" s="26" t="s">
        <v>48</v>
      </c>
      <c r="W35" s="27">
        <v>0.18123007831482998</v>
      </c>
      <c r="X35" s="27">
        <v>0.65637598591309942</v>
      </c>
      <c r="Y35" s="27">
        <v>0.16239393577207059</v>
      </c>
      <c r="AA35" s="26" t="s">
        <v>48</v>
      </c>
      <c r="AB35" s="27">
        <f t="shared" si="6"/>
        <v>7.4087221171972847E-2</v>
      </c>
      <c r="AC35" s="27">
        <f t="shared" si="7"/>
        <v>-0.16505258551547197</v>
      </c>
      <c r="AD35" s="27">
        <f t="shared" si="8"/>
        <v>9.0965364343499167E-2</v>
      </c>
    </row>
    <row r="36" spans="1:30" ht="30" x14ac:dyDescent="0.25">
      <c r="A36" s="6" t="s">
        <v>49</v>
      </c>
      <c r="B36" s="4">
        <v>2</v>
      </c>
      <c r="C36" s="4">
        <v>1</v>
      </c>
      <c r="D36" s="4">
        <v>0</v>
      </c>
      <c r="E36" s="4">
        <v>6</v>
      </c>
      <c r="F36" s="4">
        <v>4</v>
      </c>
      <c r="G36" s="4">
        <v>4</v>
      </c>
      <c r="H36" s="4">
        <v>7</v>
      </c>
      <c r="I36" s="4">
        <v>8</v>
      </c>
      <c r="J36" s="4">
        <v>2</v>
      </c>
      <c r="K36" s="4">
        <v>0</v>
      </c>
      <c r="L36" s="4">
        <v>34</v>
      </c>
      <c r="N36" s="21" t="s">
        <v>49</v>
      </c>
      <c r="O36" s="22">
        <f t="shared" si="0"/>
        <v>2</v>
      </c>
      <c r="P36" s="19">
        <f t="shared" si="1"/>
        <v>22</v>
      </c>
      <c r="Q36" s="19">
        <f t="shared" si="2"/>
        <v>10</v>
      </c>
      <c r="R36">
        <v>34</v>
      </c>
      <c r="S36" s="23">
        <f t="shared" si="3"/>
        <v>5.8823529411764705E-2</v>
      </c>
      <c r="T36" s="23">
        <f t="shared" si="4"/>
        <v>0.6470588235294118</v>
      </c>
      <c r="U36" s="23">
        <f t="shared" si="5"/>
        <v>0.29411764705882354</v>
      </c>
      <c r="V36" s="26" t="s">
        <v>49</v>
      </c>
      <c r="W36" s="27">
        <v>0.19065045128303437</v>
      </c>
      <c r="X36" s="27">
        <v>0.63534080011597405</v>
      </c>
      <c r="Y36" s="27">
        <v>0.17400874860099161</v>
      </c>
      <c r="AA36" s="26" t="s">
        <v>49</v>
      </c>
      <c r="AB36" s="27">
        <f t="shared" si="6"/>
        <v>0.13182692187126965</v>
      </c>
      <c r="AC36" s="27">
        <f t="shared" si="7"/>
        <v>-1.171802341343775E-2</v>
      </c>
      <c r="AD36" s="27">
        <f t="shared" si="8"/>
        <v>-0.12010889845783193</v>
      </c>
    </row>
    <row r="37" spans="1:30" ht="30" x14ac:dyDescent="0.25">
      <c r="A37" s="6" t="s">
        <v>50</v>
      </c>
      <c r="B37" s="4">
        <v>17</v>
      </c>
      <c r="C37" s="4">
        <v>18</v>
      </c>
      <c r="D37" s="4">
        <v>14</v>
      </c>
      <c r="E37" s="4">
        <v>31</v>
      </c>
      <c r="F37" s="4">
        <v>24</v>
      </c>
      <c r="G37" s="4">
        <v>30</v>
      </c>
      <c r="H37" s="4">
        <v>32</v>
      </c>
      <c r="I37" s="4">
        <v>28</v>
      </c>
      <c r="J37" s="4">
        <v>14</v>
      </c>
      <c r="K37" s="4">
        <v>2</v>
      </c>
      <c r="L37" s="4">
        <v>210</v>
      </c>
      <c r="N37" s="21" t="s">
        <v>50</v>
      </c>
      <c r="O37" s="22">
        <f t="shared" si="0"/>
        <v>17</v>
      </c>
      <c r="P37" s="19">
        <f t="shared" si="1"/>
        <v>149</v>
      </c>
      <c r="Q37" s="19">
        <f t="shared" si="2"/>
        <v>42</v>
      </c>
      <c r="R37">
        <v>210</v>
      </c>
      <c r="S37" s="23">
        <f t="shared" si="3"/>
        <v>8.0952380952380956E-2</v>
      </c>
      <c r="T37" s="23">
        <f t="shared" si="4"/>
        <v>0.70952380952380956</v>
      </c>
      <c r="U37" s="23">
        <f t="shared" si="5"/>
        <v>0.2</v>
      </c>
      <c r="V37" s="26" t="s">
        <v>50</v>
      </c>
      <c r="W37" s="27">
        <v>0.17309711184544652</v>
      </c>
      <c r="X37" s="27">
        <v>0.66181311472100035</v>
      </c>
      <c r="Y37" s="27">
        <v>0.16508977343355308</v>
      </c>
      <c r="AA37" s="26" t="s">
        <v>50</v>
      </c>
      <c r="AB37" s="27">
        <f t="shared" si="6"/>
        <v>9.214473089306556E-2</v>
      </c>
      <c r="AC37" s="27">
        <f t="shared" si="7"/>
        <v>-4.7710694802809206E-2</v>
      </c>
      <c r="AD37" s="27">
        <f t="shared" si="8"/>
        <v>-3.4910226566446934E-2</v>
      </c>
    </row>
    <row r="38" spans="1:30" ht="45" x14ac:dyDescent="0.25">
      <c r="A38" s="6" t="s">
        <v>51</v>
      </c>
      <c r="B38" s="4">
        <v>8</v>
      </c>
      <c r="C38" s="4">
        <v>8</v>
      </c>
      <c r="D38" s="4">
        <v>7</v>
      </c>
      <c r="E38" s="4">
        <v>17</v>
      </c>
      <c r="F38" s="4">
        <v>9</v>
      </c>
      <c r="G38" s="4">
        <v>17</v>
      </c>
      <c r="H38" s="4">
        <v>27</v>
      </c>
      <c r="I38" s="4">
        <v>13</v>
      </c>
      <c r="J38" s="4">
        <v>3</v>
      </c>
      <c r="K38" s="4">
        <v>0</v>
      </c>
      <c r="L38" s="4">
        <v>109</v>
      </c>
      <c r="N38" s="21" t="s">
        <v>51</v>
      </c>
      <c r="O38" s="22">
        <f t="shared" si="0"/>
        <v>8</v>
      </c>
      <c r="P38" s="19">
        <f t="shared" si="1"/>
        <v>85</v>
      </c>
      <c r="Q38" s="19">
        <f t="shared" si="2"/>
        <v>16</v>
      </c>
      <c r="R38">
        <v>109</v>
      </c>
      <c r="S38" s="23">
        <f t="shared" si="3"/>
        <v>7.3394495412844041E-2</v>
      </c>
      <c r="T38" s="23">
        <f t="shared" si="4"/>
        <v>0.77981651376146788</v>
      </c>
      <c r="U38" s="23">
        <f t="shared" si="5"/>
        <v>0.14678899082568808</v>
      </c>
      <c r="V38" s="26" t="s">
        <v>51</v>
      </c>
      <c r="W38" s="27">
        <v>0.18308669741187056</v>
      </c>
      <c r="X38" s="27">
        <v>0.65435629319482425</v>
      </c>
      <c r="Y38" s="27">
        <v>0.1625570093933052</v>
      </c>
      <c r="AA38" s="26" t="s">
        <v>51</v>
      </c>
      <c r="AB38" s="27">
        <f t="shared" si="6"/>
        <v>0.10969220199902652</v>
      </c>
      <c r="AC38" s="27">
        <f t="shared" si="7"/>
        <v>-0.12546022056664363</v>
      </c>
      <c r="AD38" s="27">
        <f t="shared" si="8"/>
        <v>1.5768018567617115E-2</v>
      </c>
    </row>
    <row r="39" spans="1:30" ht="30" x14ac:dyDescent="0.25">
      <c r="A39" s="6" t="s">
        <v>52</v>
      </c>
      <c r="B39" s="4">
        <v>2</v>
      </c>
      <c r="C39" s="4">
        <v>1</v>
      </c>
      <c r="D39" s="4">
        <v>0</v>
      </c>
      <c r="E39" s="4">
        <v>1</v>
      </c>
      <c r="F39" s="4">
        <v>0</v>
      </c>
      <c r="G39" s="4">
        <v>1</v>
      </c>
      <c r="H39" s="4">
        <v>3</v>
      </c>
      <c r="I39" s="4">
        <v>1</v>
      </c>
      <c r="J39" s="4">
        <v>1</v>
      </c>
      <c r="K39" s="4">
        <v>0</v>
      </c>
      <c r="L39" s="4">
        <v>10</v>
      </c>
      <c r="N39" s="21" t="s">
        <v>52</v>
      </c>
      <c r="O39" s="22">
        <f t="shared" si="0"/>
        <v>2</v>
      </c>
      <c r="P39" s="19">
        <f t="shared" si="1"/>
        <v>6</v>
      </c>
      <c r="Q39" s="19">
        <f t="shared" si="2"/>
        <v>2</v>
      </c>
      <c r="R39">
        <v>10</v>
      </c>
      <c r="S39" s="23">
        <f t="shared" si="3"/>
        <v>0.2</v>
      </c>
      <c r="T39" s="23">
        <f t="shared" si="4"/>
        <v>0.6</v>
      </c>
      <c r="U39" s="23">
        <f t="shared" si="5"/>
        <v>0.2</v>
      </c>
      <c r="V39" s="26" t="s">
        <v>52</v>
      </c>
      <c r="W39" s="27">
        <v>0.19939136815913855</v>
      </c>
      <c r="X39" s="27">
        <v>0.647522205593416</v>
      </c>
      <c r="Y39" s="27">
        <v>0.1530864262474454</v>
      </c>
      <c r="AA39" s="26" t="s">
        <v>52</v>
      </c>
      <c r="AB39" s="27">
        <f t="shared" si="6"/>
        <v>-6.0863184086146216E-4</v>
      </c>
      <c r="AC39" s="27">
        <f t="shared" si="7"/>
        <v>4.7522205593416023E-2</v>
      </c>
      <c r="AD39" s="27">
        <f t="shared" si="8"/>
        <v>-4.6913573752554616E-2</v>
      </c>
    </row>
    <row r="40" spans="1:30" x14ac:dyDescent="0.25">
      <c r="A40" s="6" t="s">
        <v>53</v>
      </c>
      <c r="B40" s="4">
        <v>13</v>
      </c>
      <c r="C40" s="4">
        <v>10</v>
      </c>
      <c r="D40" s="4">
        <v>5</v>
      </c>
      <c r="E40" s="4">
        <v>5</v>
      </c>
      <c r="F40" s="4">
        <v>14</v>
      </c>
      <c r="G40" s="4">
        <v>12</v>
      </c>
      <c r="H40" s="4">
        <v>23</v>
      </c>
      <c r="I40" s="4">
        <v>13</v>
      </c>
      <c r="J40" s="4">
        <v>7</v>
      </c>
      <c r="K40" s="4">
        <v>0</v>
      </c>
      <c r="L40" s="4">
        <v>102</v>
      </c>
      <c r="N40" s="21" t="s">
        <v>53</v>
      </c>
      <c r="O40" s="22">
        <f t="shared" si="0"/>
        <v>13</v>
      </c>
      <c r="P40" s="19">
        <f t="shared" si="1"/>
        <v>69</v>
      </c>
      <c r="Q40" s="19">
        <f t="shared" si="2"/>
        <v>20</v>
      </c>
      <c r="R40">
        <v>102</v>
      </c>
      <c r="S40" s="23">
        <f t="shared" si="3"/>
        <v>0.12745098039215685</v>
      </c>
      <c r="T40" s="23">
        <f t="shared" si="4"/>
        <v>0.67647058823529416</v>
      </c>
      <c r="U40" s="23">
        <f t="shared" si="5"/>
        <v>0.19607843137254902</v>
      </c>
      <c r="V40" s="26" t="s">
        <v>53</v>
      </c>
      <c r="W40" s="27">
        <v>0.18329272758029255</v>
      </c>
      <c r="X40" s="27">
        <v>0.64620841907364068</v>
      </c>
      <c r="Y40" s="27">
        <v>0.17049885334606679</v>
      </c>
      <c r="AA40" s="26" t="s">
        <v>53</v>
      </c>
      <c r="AB40" s="27">
        <f t="shared" si="6"/>
        <v>5.5841747188135699E-2</v>
      </c>
      <c r="AC40" s="27">
        <f t="shared" si="7"/>
        <v>-3.0262169161653474E-2</v>
      </c>
      <c r="AD40" s="27">
        <f t="shared" si="8"/>
        <v>-2.5579578026482225E-2</v>
      </c>
    </row>
    <row r="41" spans="1:30" ht="30" x14ac:dyDescent="0.25">
      <c r="A41" s="6" t="s">
        <v>54</v>
      </c>
      <c r="B41" s="4">
        <v>1</v>
      </c>
      <c r="C41" s="4">
        <v>4</v>
      </c>
      <c r="D41" s="4">
        <v>4</v>
      </c>
      <c r="E41" s="4">
        <v>7</v>
      </c>
      <c r="F41" s="4">
        <v>3</v>
      </c>
      <c r="G41" s="4">
        <v>15</v>
      </c>
      <c r="H41" s="4">
        <v>13</v>
      </c>
      <c r="I41" s="4">
        <v>5</v>
      </c>
      <c r="J41" s="4">
        <v>0</v>
      </c>
      <c r="K41" s="4">
        <v>0</v>
      </c>
      <c r="L41" s="4">
        <v>52</v>
      </c>
      <c r="N41" s="21" t="s">
        <v>54</v>
      </c>
      <c r="O41" s="22">
        <f t="shared" si="0"/>
        <v>1</v>
      </c>
      <c r="P41" s="19">
        <f t="shared" si="1"/>
        <v>46</v>
      </c>
      <c r="Q41" s="19">
        <f t="shared" si="2"/>
        <v>5</v>
      </c>
      <c r="R41">
        <v>52</v>
      </c>
      <c r="S41" s="23">
        <f t="shared" si="3"/>
        <v>1.9230769230769232E-2</v>
      </c>
      <c r="T41" s="23">
        <f t="shared" si="4"/>
        <v>0.88461538461538458</v>
      </c>
      <c r="U41" s="23">
        <f t="shared" si="5"/>
        <v>9.6153846153846159E-2</v>
      </c>
      <c r="V41" s="26" t="s">
        <v>54</v>
      </c>
      <c r="W41" s="27">
        <v>0.20200529607210518</v>
      </c>
      <c r="X41" s="27">
        <v>0.64121035858631636</v>
      </c>
      <c r="Y41" s="27">
        <v>0.15678434534157842</v>
      </c>
      <c r="AA41" s="26" t="s">
        <v>54</v>
      </c>
      <c r="AB41" s="27">
        <f t="shared" si="6"/>
        <v>0.18277452684133594</v>
      </c>
      <c r="AC41" s="27">
        <f t="shared" si="7"/>
        <v>-0.24340502602906822</v>
      </c>
      <c r="AD41" s="27">
        <f t="shared" si="8"/>
        <v>6.0630499187732265E-2</v>
      </c>
    </row>
    <row r="42" spans="1:30" x14ac:dyDescent="0.25">
      <c r="A42" s="6" t="s">
        <v>55</v>
      </c>
      <c r="B42" s="4">
        <v>2</v>
      </c>
      <c r="C42" s="4">
        <v>2</v>
      </c>
      <c r="D42" s="4">
        <v>1</v>
      </c>
      <c r="E42" s="4">
        <v>8</v>
      </c>
      <c r="F42" s="4">
        <v>9</v>
      </c>
      <c r="G42" s="4">
        <v>14</v>
      </c>
      <c r="H42" s="4">
        <v>8</v>
      </c>
      <c r="I42" s="4">
        <v>5</v>
      </c>
      <c r="J42" s="4">
        <v>5</v>
      </c>
      <c r="K42" s="4">
        <v>0</v>
      </c>
      <c r="L42" s="4">
        <v>54</v>
      </c>
      <c r="N42" s="21" t="s">
        <v>55</v>
      </c>
      <c r="O42" s="22">
        <f t="shared" si="0"/>
        <v>2</v>
      </c>
      <c r="P42" s="19">
        <f t="shared" si="1"/>
        <v>42</v>
      </c>
      <c r="Q42" s="19">
        <f t="shared" si="2"/>
        <v>10</v>
      </c>
      <c r="R42">
        <v>54</v>
      </c>
      <c r="S42" s="23">
        <f t="shared" si="3"/>
        <v>3.7037037037037035E-2</v>
      </c>
      <c r="T42" s="23">
        <f t="shared" si="4"/>
        <v>0.77777777777777779</v>
      </c>
      <c r="U42" s="23">
        <f t="shared" si="5"/>
        <v>0.18518518518518517</v>
      </c>
      <c r="V42" s="26" t="s">
        <v>55</v>
      </c>
      <c r="W42" s="27">
        <v>0.17209780990368134</v>
      </c>
      <c r="X42" s="27">
        <v>0.65192730678923638</v>
      </c>
      <c r="Y42" s="27">
        <v>0.1759748833070823</v>
      </c>
      <c r="AA42" s="26" t="s">
        <v>55</v>
      </c>
      <c r="AB42" s="27">
        <f t="shared" si="6"/>
        <v>0.13506077286664431</v>
      </c>
      <c r="AC42" s="27">
        <f t="shared" si="7"/>
        <v>-0.12585047098854141</v>
      </c>
      <c r="AD42" s="27">
        <f t="shared" si="8"/>
        <v>-9.2103018781028723E-3</v>
      </c>
    </row>
    <row r="43" spans="1:30" ht="30" x14ac:dyDescent="0.25">
      <c r="A43" s="6" t="s">
        <v>56</v>
      </c>
      <c r="B43" s="4">
        <v>11</v>
      </c>
      <c r="C43" s="4">
        <v>9</v>
      </c>
      <c r="D43" s="4">
        <v>6</v>
      </c>
      <c r="E43" s="4">
        <v>13</v>
      </c>
      <c r="F43" s="4">
        <v>9</v>
      </c>
      <c r="G43" s="4">
        <v>20</v>
      </c>
      <c r="H43" s="4">
        <v>13</v>
      </c>
      <c r="I43" s="4">
        <v>6</v>
      </c>
      <c r="J43" s="4">
        <v>3</v>
      </c>
      <c r="K43" s="4">
        <v>0</v>
      </c>
      <c r="L43" s="4">
        <v>90</v>
      </c>
      <c r="N43" s="21" t="s">
        <v>56</v>
      </c>
      <c r="O43" s="22">
        <f t="shared" si="0"/>
        <v>11</v>
      </c>
      <c r="P43" s="19">
        <f t="shared" si="1"/>
        <v>70</v>
      </c>
      <c r="Q43" s="19">
        <f t="shared" si="2"/>
        <v>9</v>
      </c>
      <c r="R43">
        <v>90</v>
      </c>
      <c r="S43" s="23">
        <f t="shared" si="3"/>
        <v>0.12222222222222222</v>
      </c>
      <c r="T43" s="23">
        <f t="shared" si="4"/>
        <v>0.77777777777777779</v>
      </c>
      <c r="U43" s="23">
        <f t="shared" si="5"/>
        <v>0.1</v>
      </c>
      <c r="V43" s="26" t="s">
        <v>56</v>
      </c>
      <c r="W43" s="27">
        <v>0.17058371372622733</v>
      </c>
      <c r="X43" s="27">
        <v>0.64691335639202696</v>
      </c>
      <c r="Y43" s="27">
        <v>0.18250292988174571</v>
      </c>
      <c r="AA43" s="26" t="s">
        <v>56</v>
      </c>
      <c r="AB43" s="27">
        <f t="shared" si="6"/>
        <v>4.8361491504005108E-2</v>
      </c>
      <c r="AC43" s="27">
        <f t="shared" si="7"/>
        <v>-0.13086442138575083</v>
      </c>
      <c r="AD43" s="27">
        <f t="shared" si="8"/>
        <v>8.2502929881745707E-2</v>
      </c>
    </row>
    <row r="44" spans="1:30" ht="30" x14ac:dyDescent="0.25">
      <c r="A44" s="6" t="s">
        <v>57</v>
      </c>
      <c r="B44" s="4">
        <v>1</v>
      </c>
      <c r="C44" s="4">
        <v>1</v>
      </c>
      <c r="D44" s="4">
        <v>2</v>
      </c>
      <c r="E44" s="4">
        <v>0</v>
      </c>
      <c r="F44" s="4">
        <v>2</v>
      </c>
      <c r="G44" s="4">
        <v>0</v>
      </c>
      <c r="H44" s="4">
        <v>0</v>
      </c>
      <c r="I44" s="4">
        <v>0</v>
      </c>
      <c r="J44" s="4">
        <v>1</v>
      </c>
      <c r="K44" s="4">
        <v>0</v>
      </c>
      <c r="L44" s="4">
        <v>7</v>
      </c>
      <c r="N44" s="21" t="s">
        <v>57</v>
      </c>
      <c r="O44" s="22">
        <f t="shared" si="0"/>
        <v>1</v>
      </c>
      <c r="P44" s="19">
        <f t="shared" si="1"/>
        <v>5</v>
      </c>
      <c r="Q44" s="19">
        <f t="shared" si="2"/>
        <v>1</v>
      </c>
      <c r="R44">
        <v>7</v>
      </c>
      <c r="S44" s="23">
        <f t="shared" si="3"/>
        <v>0.14285714285714285</v>
      </c>
      <c r="T44" s="23">
        <f t="shared" si="4"/>
        <v>0.7142857142857143</v>
      </c>
      <c r="U44" s="23">
        <f t="shared" si="5"/>
        <v>0.14285714285714285</v>
      </c>
      <c r="V44" s="26" t="s">
        <v>57</v>
      </c>
      <c r="W44" s="27">
        <v>0.1593659659027527</v>
      </c>
      <c r="X44" s="27">
        <v>0.66811905486680823</v>
      </c>
      <c r="Y44" s="27">
        <v>0.17251497923043907</v>
      </c>
      <c r="AA44" s="26" t="s">
        <v>57</v>
      </c>
      <c r="AB44" s="27">
        <f t="shared" si="6"/>
        <v>1.6508823045609855E-2</v>
      </c>
      <c r="AC44" s="27">
        <f t="shared" si="7"/>
        <v>-4.6166659418906075E-2</v>
      </c>
      <c r="AD44" s="27">
        <f t="shared" si="8"/>
        <v>2.965783637329622E-2</v>
      </c>
    </row>
    <row r="45" spans="1:30" ht="45" x14ac:dyDescent="0.25">
      <c r="A45" s="6" t="s">
        <v>58</v>
      </c>
      <c r="B45" s="4">
        <v>4</v>
      </c>
      <c r="C45" s="4">
        <v>6</v>
      </c>
      <c r="D45" s="4">
        <v>4</v>
      </c>
      <c r="E45" s="4">
        <v>11</v>
      </c>
      <c r="F45" s="4">
        <v>12</v>
      </c>
      <c r="G45" s="4">
        <v>27</v>
      </c>
      <c r="H45" s="4">
        <v>26</v>
      </c>
      <c r="I45" s="4">
        <v>11</v>
      </c>
      <c r="J45" s="4">
        <v>4</v>
      </c>
      <c r="K45" s="4">
        <v>0</v>
      </c>
      <c r="L45" s="4">
        <v>105</v>
      </c>
      <c r="N45" s="21" t="s">
        <v>58</v>
      </c>
      <c r="O45" s="22">
        <f t="shared" si="0"/>
        <v>4</v>
      </c>
      <c r="P45" s="19">
        <f t="shared" si="1"/>
        <v>86</v>
      </c>
      <c r="Q45" s="19">
        <f t="shared" si="2"/>
        <v>15</v>
      </c>
      <c r="R45">
        <v>105</v>
      </c>
      <c r="S45" s="23">
        <f t="shared" si="3"/>
        <v>3.8095238095238099E-2</v>
      </c>
      <c r="T45" s="23">
        <f t="shared" si="4"/>
        <v>0.81904761904761902</v>
      </c>
      <c r="U45" s="23">
        <f t="shared" si="5"/>
        <v>0.14285714285714285</v>
      </c>
      <c r="V45" s="26" t="s">
        <v>58</v>
      </c>
      <c r="W45" s="27">
        <v>0.18049041179671993</v>
      </c>
      <c r="X45" s="27">
        <v>0.64260828354299904</v>
      </c>
      <c r="Y45" s="27">
        <v>0.17690130466028101</v>
      </c>
      <c r="AA45" s="26" t="s">
        <v>58</v>
      </c>
      <c r="AB45" s="27">
        <f t="shared" si="6"/>
        <v>0.14239517370148183</v>
      </c>
      <c r="AC45" s="27">
        <f t="shared" si="7"/>
        <v>-0.17643933550461999</v>
      </c>
      <c r="AD45" s="27">
        <f t="shared" si="8"/>
        <v>3.4044161803138157E-2</v>
      </c>
    </row>
    <row r="46" spans="1:30" ht="30" x14ac:dyDescent="0.25">
      <c r="A46" s="6" t="s">
        <v>59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1</v>
      </c>
      <c r="K46" s="4">
        <v>0</v>
      </c>
      <c r="L46" s="4">
        <v>1</v>
      </c>
      <c r="N46" s="21" t="s">
        <v>59</v>
      </c>
      <c r="O46" s="22">
        <f t="shared" si="0"/>
        <v>0</v>
      </c>
      <c r="P46" s="19">
        <f t="shared" si="1"/>
        <v>0</v>
      </c>
      <c r="Q46" s="19">
        <f t="shared" si="2"/>
        <v>1</v>
      </c>
      <c r="R46">
        <v>1</v>
      </c>
      <c r="S46" s="23">
        <f t="shared" si="3"/>
        <v>0</v>
      </c>
      <c r="T46" s="23">
        <f t="shared" si="4"/>
        <v>0</v>
      </c>
      <c r="U46" s="23">
        <f t="shared" si="5"/>
        <v>1</v>
      </c>
      <c r="V46" s="26" t="s">
        <v>59</v>
      </c>
      <c r="W46" s="27">
        <v>0.2064228008406343</v>
      </c>
      <c r="X46" s="27">
        <v>0.62659779651919179</v>
      </c>
      <c r="Y46" s="27">
        <v>0.16697940264017394</v>
      </c>
      <c r="AA46" s="26" t="s">
        <v>59</v>
      </c>
      <c r="AB46" s="27">
        <f t="shared" si="6"/>
        <v>0.2064228008406343</v>
      </c>
      <c r="AC46" s="27">
        <f t="shared" si="7"/>
        <v>0.62659779651919179</v>
      </c>
      <c r="AD46" s="27">
        <f t="shared" si="8"/>
        <v>-0.83302059735982603</v>
      </c>
    </row>
    <row r="47" spans="1:30" ht="30" x14ac:dyDescent="0.25">
      <c r="A47" s="6" t="s">
        <v>60</v>
      </c>
      <c r="B47" s="4">
        <v>1</v>
      </c>
      <c r="C47" s="4">
        <v>3</v>
      </c>
      <c r="D47" s="4">
        <v>0</v>
      </c>
      <c r="E47" s="4">
        <v>6</v>
      </c>
      <c r="F47" s="4">
        <v>7</v>
      </c>
      <c r="G47" s="4">
        <v>11</v>
      </c>
      <c r="H47" s="4">
        <v>8</v>
      </c>
      <c r="I47" s="4">
        <v>8</v>
      </c>
      <c r="J47" s="4">
        <v>1</v>
      </c>
      <c r="K47" s="4">
        <v>0</v>
      </c>
      <c r="L47" s="4">
        <v>45</v>
      </c>
      <c r="N47" s="21" t="s">
        <v>60</v>
      </c>
      <c r="O47" s="22">
        <f t="shared" si="0"/>
        <v>1</v>
      </c>
      <c r="P47" s="19">
        <f t="shared" si="1"/>
        <v>35</v>
      </c>
      <c r="Q47" s="19">
        <f t="shared" si="2"/>
        <v>9</v>
      </c>
      <c r="R47">
        <v>45</v>
      </c>
      <c r="S47" s="23">
        <f t="shared" si="3"/>
        <v>2.2222222222222223E-2</v>
      </c>
      <c r="T47" s="23">
        <f t="shared" si="4"/>
        <v>0.77777777777777779</v>
      </c>
      <c r="U47" s="23">
        <f t="shared" si="5"/>
        <v>0.2</v>
      </c>
      <c r="V47" s="26" t="s">
        <v>60</v>
      </c>
      <c r="W47" s="27">
        <v>0.18459768573836713</v>
      </c>
      <c r="X47" s="27">
        <v>0.65185828440339333</v>
      </c>
      <c r="Y47" s="27">
        <v>0.16354402985823951</v>
      </c>
      <c r="AA47" s="26" t="s">
        <v>60</v>
      </c>
      <c r="AB47" s="27">
        <f t="shared" si="6"/>
        <v>0.1623754635161449</v>
      </c>
      <c r="AC47" s="27">
        <f t="shared" si="7"/>
        <v>-0.12591949337438446</v>
      </c>
      <c r="AD47" s="27">
        <f t="shared" si="8"/>
        <v>-3.6455970141760496E-2</v>
      </c>
    </row>
    <row r="48" spans="1:30" x14ac:dyDescent="0.25">
      <c r="A48" s="6" t="s">
        <v>61</v>
      </c>
      <c r="B48" s="4">
        <v>14</v>
      </c>
      <c r="C48" s="4">
        <v>25</v>
      </c>
      <c r="D48" s="4">
        <v>18</v>
      </c>
      <c r="E48" s="4">
        <v>48</v>
      </c>
      <c r="F48" s="4">
        <v>54</v>
      </c>
      <c r="G48" s="4">
        <v>58</v>
      </c>
      <c r="H48" s="4">
        <v>71</v>
      </c>
      <c r="I48" s="4">
        <v>33</v>
      </c>
      <c r="J48" s="4">
        <v>15</v>
      </c>
      <c r="K48" s="4">
        <v>2</v>
      </c>
      <c r="L48" s="4">
        <v>338</v>
      </c>
      <c r="N48" s="21" t="s">
        <v>61</v>
      </c>
      <c r="O48" s="22">
        <f t="shared" si="0"/>
        <v>14</v>
      </c>
      <c r="P48" s="19">
        <f t="shared" si="1"/>
        <v>274</v>
      </c>
      <c r="Q48" s="19">
        <f t="shared" si="2"/>
        <v>48</v>
      </c>
      <c r="R48">
        <v>338</v>
      </c>
      <c r="S48" s="23">
        <f t="shared" si="3"/>
        <v>4.142011834319527E-2</v>
      </c>
      <c r="T48" s="23">
        <f t="shared" si="4"/>
        <v>0.81065088757396453</v>
      </c>
      <c r="U48" s="23">
        <f t="shared" si="5"/>
        <v>0.14201183431952663</v>
      </c>
      <c r="V48" s="26" t="s">
        <v>61</v>
      </c>
      <c r="W48" s="27">
        <v>0.21457245185878396</v>
      </c>
      <c r="X48" s="27">
        <v>0.65994078247508803</v>
      </c>
      <c r="Y48" s="27">
        <v>0.12548676566612801</v>
      </c>
      <c r="AA48" s="26" t="s">
        <v>61</v>
      </c>
      <c r="AB48" s="27">
        <f t="shared" si="6"/>
        <v>0.17315233351558867</v>
      </c>
      <c r="AC48" s="27">
        <f t="shared" si="7"/>
        <v>-0.1507101050988765</v>
      </c>
      <c r="AD48" s="27">
        <f t="shared" si="8"/>
        <v>-1.6525068653398617E-2</v>
      </c>
    </row>
    <row r="49" spans="1:30" x14ac:dyDescent="0.25">
      <c r="A49" s="6" t="s">
        <v>62</v>
      </c>
      <c r="B49" s="4">
        <v>6</v>
      </c>
      <c r="C49" s="4">
        <v>1</v>
      </c>
      <c r="D49" s="4">
        <v>0</v>
      </c>
      <c r="E49" s="4">
        <v>2</v>
      </c>
      <c r="F49" s="4">
        <v>2</v>
      </c>
      <c r="G49" s="4">
        <v>1</v>
      </c>
      <c r="H49" s="4">
        <v>8</v>
      </c>
      <c r="I49" s="4">
        <v>5</v>
      </c>
      <c r="J49" s="4">
        <v>3</v>
      </c>
      <c r="K49" s="4">
        <v>0</v>
      </c>
      <c r="L49" s="4">
        <v>28</v>
      </c>
      <c r="N49" s="21" t="s">
        <v>62</v>
      </c>
      <c r="O49" s="22">
        <f t="shared" si="0"/>
        <v>6</v>
      </c>
      <c r="P49" s="19">
        <f t="shared" si="1"/>
        <v>14</v>
      </c>
      <c r="Q49" s="19">
        <f t="shared" si="2"/>
        <v>8</v>
      </c>
      <c r="R49">
        <v>28</v>
      </c>
      <c r="S49" s="23">
        <f t="shared" si="3"/>
        <v>0.21428571428571427</v>
      </c>
      <c r="T49" s="23">
        <f t="shared" si="4"/>
        <v>0.5</v>
      </c>
      <c r="U49" s="23">
        <f t="shared" si="5"/>
        <v>0.2857142857142857</v>
      </c>
      <c r="V49" s="26" t="s">
        <v>62</v>
      </c>
      <c r="W49" s="27">
        <v>0.2455973666230965</v>
      </c>
      <c r="X49" s="27">
        <v>0.64364937092997387</v>
      </c>
      <c r="Y49" s="27">
        <v>0.11075326244692961</v>
      </c>
      <c r="AA49" s="26" t="s">
        <v>62</v>
      </c>
      <c r="AB49" s="27">
        <f t="shared" si="6"/>
        <v>3.1311652337382229E-2</v>
      </c>
      <c r="AC49" s="27">
        <f t="shared" si="7"/>
        <v>0.14364937092997387</v>
      </c>
      <c r="AD49" s="27">
        <f t="shared" si="8"/>
        <v>-0.17496102326735608</v>
      </c>
    </row>
    <row r="50" spans="1:30" ht="30" x14ac:dyDescent="0.25">
      <c r="A50" s="6" t="s">
        <v>63</v>
      </c>
      <c r="B50" s="4">
        <v>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2</v>
      </c>
      <c r="N50" s="21" t="s">
        <v>63</v>
      </c>
      <c r="O50" s="22">
        <f t="shared" si="0"/>
        <v>2</v>
      </c>
      <c r="P50" s="19">
        <f t="shared" si="1"/>
        <v>0</v>
      </c>
      <c r="Q50" s="19">
        <f t="shared" si="2"/>
        <v>0</v>
      </c>
      <c r="R50">
        <v>2</v>
      </c>
      <c r="S50" s="23">
        <f t="shared" si="3"/>
        <v>1</v>
      </c>
      <c r="T50" s="23">
        <f t="shared" si="4"/>
        <v>0</v>
      </c>
      <c r="U50" s="23">
        <f t="shared" si="5"/>
        <v>0</v>
      </c>
      <c r="V50" s="26" t="s">
        <v>63</v>
      </c>
      <c r="W50" s="27">
        <v>0.15104590447512573</v>
      </c>
      <c r="X50" s="27">
        <v>0.65535445430374473</v>
      </c>
      <c r="Y50" s="27">
        <v>0.19359964122112952</v>
      </c>
      <c r="AA50" s="26" t="s">
        <v>63</v>
      </c>
      <c r="AB50" s="27">
        <f t="shared" si="6"/>
        <v>-0.84895409552487422</v>
      </c>
      <c r="AC50" s="27">
        <f t="shared" si="7"/>
        <v>0.65535445430374473</v>
      </c>
      <c r="AD50" s="27">
        <f t="shared" si="8"/>
        <v>0.19359964122112952</v>
      </c>
    </row>
    <row r="51" spans="1:30" x14ac:dyDescent="0.25">
      <c r="A51" s="6" t="s">
        <v>64</v>
      </c>
      <c r="B51" s="4">
        <v>4</v>
      </c>
      <c r="C51" s="4">
        <v>2</v>
      </c>
      <c r="D51" s="4">
        <v>2</v>
      </c>
      <c r="E51" s="4">
        <v>3</v>
      </c>
      <c r="F51" s="4">
        <v>6</v>
      </c>
      <c r="G51" s="4">
        <v>16</v>
      </c>
      <c r="H51" s="4">
        <v>12</v>
      </c>
      <c r="I51" s="4">
        <v>5</v>
      </c>
      <c r="J51" s="4">
        <v>4</v>
      </c>
      <c r="K51" s="4">
        <v>0</v>
      </c>
      <c r="L51" s="4">
        <v>54</v>
      </c>
      <c r="N51" s="21" t="s">
        <v>64</v>
      </c>
      <c r="O51" s="22">
        <f t="shared" si="0"/>
        <v>4</v>
      </c>
      <c r="P51" s="19">
        <f t="shared" si="1"/>
        <v>41</v>
      </c>
      <c r="Q51" s="19">
        <f t="shared" si="2"/>
        <v>9</v>
      </c>
      <c r="R51">
        <v>54</v>
      </c>
      <c r="S51" s="23">
        <f t="shared" si="3"/>
        <v>7.407407407407407E-2</v>
      </c>
      <c r="T51" s="23">
        <f t="shared" si="4"/>
        <v>0.7592592592592593</v>
      </c>
      <c r="U51" s="23">
        <f t="shared" si="5"/>
        <v>0.16666666666666666</v>
      </c>
      <c r="V51" s="26" t="s">
        <v>64</v>
      </c>
      <c r="W51" s="27">
        <v>0.18242257524010624</v>
      </c>
      <c r="X51" s="27">
        <v>0.66311865125430147</v>
      </c>
      <c r="Y51" s="27">
        <v>0.15445877350559231</v>
      </c>
      <c r="AA51" s="26" t="s">
        <v>64</v>
      </c>
      <c r="AB51" s="27">
        <f t="shared" si="6"/>
        <v>0.10834850116603217</v>
      </c>
      <c r="AC51" s="27">
        <f t="shared" si="7"/>
        <v>-9.6140608004957828E-2</v>
      </c>
      <c r="AD51" s="27">
        <f t="shared" si="8"/>
        <v>-1.2207893161074346E-2</v>
      </c>
    </row>
    <row r="52" spans="1:30" ht="30" x14ac:dyDescent="0.25">
      <c r="A52" s="6" t="s">
        <v>65</v>
      </c>
      <c r="B52" s="4">
        <v>4</v>
      </c>
      <c r="C52" s="4">
        <v>2</v>
      </c>
      <c r="D52" s="4">
        <v>2</v>
      </c>
      <c r="E52" s="4">
        <v>9</v>
      </c>
      <c r="F52" s="4">
        <v>5</v>
      </c>
      <c r="G52" s="4">
        <v>13</v>
      </c>
      <c r="H52" s="4">
        <v>18</v>
      </c>
      <c r="I52" s="4">
        <v>11</v>
      </c>
      <c r="J52" s="4">
        <v>5</v>
      </c>
      <c r="K52" s="4">
        <v>0</v>
      </c>
      <c r="L52" s="4">
        <v>69</v>
      </c>
      <c r="N52" s="21" t="s">
        <v>65</v>
      </c>
      <c r="O52" s="22">
        <f t="shared" si="0"/>
        <v>4</v>
      </c>
      <c r="P52" s="19">
        <f t="shared" si="1"/>
        <v>49</v>
      </c>
      <c r="Q52" s="19">
        <f t="shared" si="2"/>
        <v>16</v>
      </c>
      <c r="R52">
        <v>69</v>
      </c>
      <c r="S52" s="23">
        <f t="shared" si="3"/>
        <v>5.7971014492753624E-2</v>
      </c>
      <c r="T52" s="23">
        <f t="shared" si="4"/>
        <v>0.71014492753623193</v>
      </c>
      <c r="U52" s="23">
        <f t="shared" si="5"/>
        <v>0.2318840579710145</v>
      </c>
      <c r="V52" s="26" t="s">
        <v>65</v>
      </c>
      <c r="W52" s="27">
        <v>0.18405516697914731</v>
      </c>
      <c r="X52" s="27">
        <v>0.66145439612697032</v>
      </c>
      <c r="Y52" s="27">
        <v>0.15449043689388237</v>
      </c>
      <c r="AA52" s="26" t="s">
        <v>65</v>
      </c>
      <c r="AB52" s="27">
        <f t="shared" si="6"/>
        <v>0.12608415248639368</v>
      </c>
      <c r="AC52" s="27">
        <f t="shared" si="7"/>
        <v>-4.8690531409261606E-2</v>
      </c>
      <c r="AD52" s="27">
        <f t="shared" si="8"/>
        <v>-7.739362107713213E-2</v>
      </c>
    </row>
    <row r="53" spans="1:30" ht="30" x14ac:dyDescent="0.25">
      <c r="A53" s="6" t="s">
        <v>66</v>
      </c>
      <c r="B53" s="4">
        <v>1</v>
      </c>
      <c r="C53" s="4">
        <v>1</v>
      </c>
      <c r="D53" s="4">
        <v>0</v>
      </c>
      <c r="E53" s="4">
        <v>3</v>
      </c>
      <c r="F53" s="4">
        <v>3</v>
      </c>
      <c r="G53" s="4">
        <v>3</v>
      </c>
      <c r="H53" s="4">
        <v>3</v>
      </c>
      <c r="I53" s="4">
        <v>1</v>
      </c>
      <c r="J53" s="4">
        <v>0</v>
      </c>
      <c r="K53" s="4">
        <v>0</v>
      </c>
      <c r="L53" s="4">
        <v>15</v>
      </c>
      <c r="N53" s="21" t="s">
        <v>66</v>
      </c>
      <c r="O53" s="22">
        <f t="shared" si="0"/>
        <v>1</v>
      </c>
      <c r="P53" s="19">
        <f t="shared" si="1"/>
        <v>13</v>
      </c>
      <c r="Q53" s="19">
        <f t="shared" si="2"/>
        <v>1</v>
      </c>
      <c r="R53">
        <v>15</v>
      </c>
      <c r="S53" s="23">
        <f t="shared" si="3"/>
        <v>6.6666666666666666E-2</v>
      </c>
      <c r="T53" s="23">
        <f t="shared" si="4"/>
        <v>0.8666666666666667</v>
      </c>
      <c r="U53" s="23">
        <f t="shared" si="5"/>
        <v>6.6666666666666666E-2</v>
      </c>
      <c r="V53" s="26" t="s">
        <v>66</v>
      </c>
      <c r="W53" s="27">
        <v>0.16678469823937467</v>
      </c>
      <c r="X53" s="27">
        <v>0.63390091765859291</v>
      </c>
      <c r="Y53" s="27">
        <v>0.19931438410203239</v>
      </c>
      <c r="AA53" s="26" t="s">
        <v>66</v>
      </c>
      <c r="AB53" s="27">
        <f t="shared" si="6"/>
        <v>0.100118031572708</v>
      </c>
      <c r="AC53" s="27">
        <f t="shared" si="7"/>
        <v>-0.23276574900807379</v>
      </c>
      <c r="AD53" s="27">
        <f t="shared" si="8"/>
        <v>0.13264771743536574</v>
      </c>
    </row>
    <row r="54" spans="1:30" ht="30" x14ac:dyDescent="0.25">
      <c r="A54" s="6" t="s">
        <v>67</v>
      </c>
      <c r="B54" s="4">
        <v>6</v>
      </c>
      <c r="C54" s="4">
        <v>3</v>
      </c>
      <c r="D54" s="4">
        <v>1</v>
      </c>
      <c r="E54" s="4">
        <v>4</v>
      </c>
      <c r="F54" s="4">
        <v>5</v>
      </c>
      <c r="G54" s="4">
        <v>12</v>
      </c>
      <c r="H54" s="4">
        <v>8</v>
      </c>
      <c r="I54" s="4">
        <v>6</v>
      </c>
      <c r="J54" s="4">
        <v>3</v>
      </c>
      <c r="K54" s="4">
        <v>0</v>
      </c>
      <c r="L54" s="4">
        <v>48</v>
      </c>
      <c r="N54" s="21" t="s">
        <v>67</v>
      </c>
      <c r="O54" s="22">
        <f t="shared" si="0"/>
        <v>6</v>
      </c>
      <c r="P54" s="19">
        <f t="shared" si="1"/>
        <v>33</v>
      </c>
      <c r="Q54" s="19">
        <f t="shared" si="2"/>
        <v>9</v>
      </c>
      <c r="R54">
        <v>48</v>
      </c>
      <c r="S54" s="23">
        <f t="shared" si="3"/>
        <v>0.125</v>
      </c>
      <c r="T54" s="23">
        <f t="shared" si="4"/>
        <v>0.6875</v>
      </c>
      <c r="U54" s="23">
        <f t="shared" si="5"/>
        <v>0.1875</v>
      </c>
      <c r="V54" s="26" t="s">
        <v>67</v>
      </c>
      <c r="W54" s="27">
        <v>0.18093602951622834</v>
      </c>
      <c r="X54" s="27">
        <v>0.64981939822368784</v>
      </c>
      <c r="Y54" s="27">
        <v>0.16924457226008377</v>
      </c>
      <c r="AA54" s="26" t="s">
        <v>67</v>
      </c>
      <c r="AB54" s="27">
        <f t="shared" si="6"/>
        <v>5.5936029516228336E-2</v>
      </c>
      <c r="AC54" s="27">
        <f t="shared" si="7"/>
        <v>-3.7680601776312161E-2</v>
      </c>
      <c r="AD54" s="27">
        <f t="shared" si="8"/>
        <v>-1.825542773991623E-2</v>
      </c>
    </row>
    <row r="55" spans="1:30" ht="30" x14ac:dyDescent="0.25">
      <c r="A55" s="6" t="s">
        <v>68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2</v>
      </c>
      <c r="I55" s="4">
        <v>0</v>
      </c>
      <c r="J55" s="4">
        <v>0</v>
      </c>
      <c r="K55" s="4">
        <v>0</v>
      </c>
      <c r="L55" s="4">
        <v>2</v>
      </c>
      <c r="N55" s="21" t="s">
        <v>68</v>
      </c>
      <c r="O55" s="22">
        <f t="shared" si="0"/>
        <v>0</v>
      </c>
      <c r="P55" s="19">
        <f t="shared" si="1"/>
        <v>2</v>
      </c>
      <c r="Q55" s="19">
        <f t="shared" si="2"/>
        <v>0</v>
      </c>
      <c r="R55">
        <v>2</v>
      </c>
      <c r="S55" s="23">
        <f t="shared" si="3"/>
        <v>0</v>
      </c>
      <c r="T55" s="23">
        <f t="shared" si="4"/>
        <v>1</v>
      </c>
      <c r="U55" s="23">
        <f t="shared" si="5"/>
        <v>0</v>
      </c>
      <c r="V55" s="26" t="s">
        <v>68</v>
      </c>
      <c r="W55" s="27">
        <v>0.19423477848035944</v>
      </c>
      <c r="X55" s="27">
        <v>0.64137831384987998</v>
      </c>
      <c r="Y55" s="27">
        <v>0.16438690766976063</v>
      </c>
      <c r="AA55" s="26" t="s">
        <v>68</v>
      </c>
      <c r="AB55" s="27">
        <f t="shared" si="6"/>
        <v>0.19423477848035944</v>
      </c>
      <c r="AC55" s="27">
        <f t="shared" si="7"/>
        <v>-0.35862168615012002</v>
      </c>
      <c r="AD55" s="27">
        <f t="shared" si="8"/>
        <v>0.16438690766976063</v>
      </c>
    </row>
    <row r="56" spans="1:30" x14ac:dyDescent="0.25">
      <c r="A56" s="6" t="s">
        <v>17</v>
      </c>
      <c r="B56" s="4">
        <v>240</v>
      </c>
      <c r="C56" s="4">
        <v>278</v>
      </c>
      <c r="D56" s="4">
        <v>173</v>
      </c>
      <c r="E56" s="4">
        <v>498</v>
      </c>
      <c r="F56" s="4">
        <v>530</v>
      </c>
      <c r="G56" s="4">
        <v>809</v>
      </c>
      <c r="H56" s="4">
        <v>988</v>
      </c>
      <c r="I56" s="4">
        <v>504</v>
      </c>
      <c r="J56" s="4">
        <v>262</v>
      </c>
      <c r="K56" s="4">
        <v>45</v>
      </c>
      <c r="L56" s="5">
        <v>4327</v>
      </c>
      <c r="N56" s="21" t="s">
        <v>17</v>
      </c>
      <c r="O56" s="22">
        <f>B56</f>
        <v>240</v>
      </c>
      <c r="P56" s="19">
        <f>SUM(C56:H56)</f>
        <v>3276</v>
      </c>
      <c r="Q56" s="19">
        <f>SUM(I56:J56)</f>
        <v>766</v>
      </c>
      <c r="R56">
        <v>4327</v>
      </c>
      <c r="S56" s="23">
        <f t="shared" si="3"/>
        <v>5.5465680610122484E-2</v>
      </c>
      <c r="T56" s="23">
        <f t="shared" si="4"/>
        <v>0.75710654032817193</v>
      </c>
      <c r="U56" s="23">
        <f t="shared" si="5"/>
        <v>0.1770279639473076</v>
      </c>
    </row>
  </sheetData>
  <mergeCells count="1">
    <mergeCell ref="W3:Y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opLeftCell="A37" workbookViewId="0">
      <selection activeCell="B58" sqref="B58:D58"/>
    </sheetView>
  </sheetViews>
  <sheetFormatPr defaultRowHeight="15" x14ac:dyDescent="0.25"/>
  <sheetData>
    <row r="1" spans="1:33" x14ac:dyDescent="0.25">
      <c r="A1" t="s">
        <v>81</v>
      </c>
      <c r="J1" t="s">
        <v>81</v>
      </c>
      <c r="S1" t="s">
        <v>81</v>
      </c>
    </row>
    <row r="2" spans="1:33" x14ac:dyDescent="0.25">
      <c r="A2" t="s">
        <v>5</v>
      </c>
      <c r="J2" t="s">
        <v>5</v>
      </c>
      <c r="S2" t="s">
        <v>5</v>
      </c>
    </row>
    <row r="3" spans="1:33" x14ac:dyDescent="0.25">
      <c r="E3" t="s">
        <v>17</v>
      </c>
      <c r="F3">
        <v>2015</v>
      </c>
      <c r="N3" t="s">
        <v>17</v>
      </c>
      <c r="O3">
        <v>2020</v>
      </c>
      <c r="T3" s="24" t="s">
        <v>83</v>
      </c>
      <c r="U3" s="24"/>
      <c r="V3" s="24"/>
      <c r="W3" s="24" t="s">
        <v>82</v>
      </c>
      <c r="X3" s="24"/>
      <c r="Y3" s="24"/>
    </row>
    <row r="4" spans="1:33" x14ac:dyDescent="0.25">
      <c r="B4" t="s">
        <v>7</v>
      </c>
      <c r="C4" t="s">
        <v>76</v>
      </c>
      <c r="D4" t="s">
        <v>77</v>
      </c>
      <c r="F4" t="s">
        <v>7</v>
      </c>
      <c r="G4" t="s">
        <v>76</v>
      </c>
      <c r="H4" t="s">
        <v>77</v>
      </c>
      <c r="K4" t="s">
        <v>7</v>
      </c>
      <c r="L4" t="s">
        <v>76</v>
      </c>
      <c r="M4" t="s">
        <v>77</v>
      </c>
      <c r="O4" t="s">
        <v>7</v>
      </c>
      <c r="P4" t="s">
        <v>76</v>
      </c>
      <c r="Q4" t="s">
        <v>77</v>
      </c>
      <c r="S4" t="s">
        <v>5</v>
      </c>
      <c r="T4" t="s">
        <v>87</v>
      </c>
      <c r="U4" t="s">
        <v>88</v>
      </c>
      <c r="V4" t="s">
        <v>89</v>
      </c>
      <c r="W4" t="s">
        <v>84</v>
      </c>
      <c r="X4" t="s">
        <v>85</v>
      </c>
      <c r="Y4" t="s">
        <v>86</v>
      </c>
      <c r="AA4" t="s">
        <v>5</v>
      </c>
      <c r="AB4" t="s">
        <v>87</v>
      </c>
      <c r="AC4" t="s">
        <v>84</v>
      </c>
      <c r="AD4" t="s">
        <v>88</v>
      </c>
      <c r="AE4" t="s">
        <v>85</v>
      </c>
      <c r="AF4" t="s">
        <v>89</v>
      </c>
      <c r="AG4" t="s">
        <v>86</v>
      </c>
    </row>
    <row r="5" spans="1:33" x14ac:dyDescent="0.25">
      <c r="A5" t="s">
        <v>18</v>
      </c>
      <c r="B5">
        <v>6</v>
      </c>
      <c r="C5">
        <v>29</v>
      </c>
      <c r="D5">
        <v>3</v>
      </c>
      <c r="E5">
        <v>38</v>
      </c>
      <c r="F5" s="23">
        <v>0.15789473684210525</v>
      </c>
      <c r="G5" s="23">
        <v>0.76315789473684215</v>
      </c>
      <c r="H5" s="23">
        <v>7.8947368421052627E-2</v>
      </c>
      <c r="J5" t="s">
        <v>18</v>
      </c>
      <c r="K5">
        <v>0</v>
      </c>
      <c r="L5">
        <v>32</v>
      </c>
      <c r="M5">
        <v>3</v>
      </c>
      <c r="N5">
        <v>35</v>
      </c>
      <c r="O5" s="23">
        <v>0</v>
      </c>
      <c r="P5" s="23">
        <v>0.91428571428571426</v>
      </c>
      <c r="Q5" s="23">
        <v>8.5714285714285715E-2</v>
      </c>
      <c r="S5" t="s">
        <v>18</v>
      </c>
      <c r="T5">
        <v>0</v>
      </c>
      <c r="U5">
        <v>32</v>
      </c>
      <c r="V5">
        <v>3</v>
      </c>
      <c r="W5">
        <f>K5-B5</f>
        <v>-6</v>
      </c>
      <c r="X5">
        <f t="shared" ref="X5:Y5" si="0">L5-C5</f>
        <v>3</v>
      </c>
      <c r="Y5">
        <f t="shared" si="0"/>
        <v>0</v>
      </c>
      <c r="AA5" t="s">
        <v>18</v>
      </c>
      <c r="AB5">
        <v>0</v>
      </c>
      <c r="AC5">
        <v>-6</v>
      </c>
      <c r="AD5">
        <v>32</v>
      </c>
      <c r="AE5">
        <v>3</v>
      </c>
      <c r="AF5">
        <v>3</v>
      </c>
      <c r="AG5">
        <v>0</v>
      </c>
    </row>
    <row r="6" spans="1:33" x14ac:dyDescent="0.25">
      <c r="A6" t="s">
        <v>19</v>
      </c>
      <c r="B6">
        <v>3</v>
      </c>
      <c r="C6">
        <v>4</v>
      </c>
      <c r="D6">
        <v>0</v>
      </c>
      <c r="E6">
        <v>7</v>
      </c>
      <c r="F6" s="23">
        <v>0.42857142857142855</v>
      </c>
      <c r="G6" s="23">
        <v>0.5714285714285714</v>
      </c>
      <c r="H6" s="23">
        <v>0</v>
      </c>
      <c r="J6" t="s">
        <v>19</v>
      </c>
      <c r="K6">
        <v>2</v>
      </c>
      <c r="L6">
        <v>4</v>
      </c>
      <c r="M6">
        <v>0</v>
      </c>
      <c r="N6">
        <v>6</v>
      </c>
      <c r="O6" s="23">
        <v>0.33333333333333331</v>
      </c>
      <c r="P6" s="23">
        <v>0.66666666666666663</v>
      </c>
      <c r="Q6" s="23">
        <v>0</v>
      </c>
      <c r="S6" t="s">
        <v>19</v>
      </c>
      <c r="T6">
        <v>2</v>
      </c>
      <c r="U6">
        <v>4</v>
      </c>
      <c r="V6">
        <v>0</v>
      </c>
      <c r="W6">
        <f t="shared" ref="W6:W55" si="1">K6-B6</f>
        <v>-1</v>
      </c>
      <c r="X6">
        <f t="shared" ref="X6:X55" si="2">L6-C6</f>
        <v>0</v>
      </c>
      <c r="Y6">
        <f t="shared" ref="Y6:Y55" si="3">M6-D6</f>
        <v>0</v>
      </c>
      <c r="AA6" t="s">
        <v>19</v>
      </c>
      <c r="AB6">
        <v>2</v>
      </c>
      <c r="AC6">
        <v>-1</v>
      </c>
      <c r="AD6">
        <v>4</v>
      </c>
      <c r="AE6">
        <v>0</v>
      </c>
      <c r="AF6">
        <v>0</v>
      </c>
      <c r="AG6">
        <v>0</v>
      </c>
    </row>
    <row r="7" spans="1:33" x14ac:dyDescent="0.25">
      <c r="A7" t="s">
        <v>20</v>
      </c>
      <c r="B7">
        <v>8</v>
      </c>
      <c r="C7">
        <v>92</v>
      </c>
      <c r="D7">
        <v>29</v>
      </c>
      <c r="E7">
        <v>129</v>
      </c>
      <c r="F7" s="23">
        <v>6.2015503875968991E-2</v>
      </c>
      <c r="G7" s="23">
        <v>0.71317829457364346</v>
      </c>
      <c r="H7" s="23">
        <v>0.22480620155038761</v>
      </c>
      <c r="J7" t="s">
        <v>20</v>
      </c>
      <c r="K7">
        <v>5</v>
      </c>
      <c r="L7">
        <v>107</v>
      </c>
      <c r="M7">
        <v>38</v>
      </c>
      <c r="N7">
        <v>150</v>
      </c>
      <c r="O7" s="23">
        <v>3.3333333333333333E-2</v>
      </c>
      <c r="P7" s="23">
        <v>0.71333333333333337</v>
      </c>
      <c r="Q7" s="23">
        <v>0.25333333333333335</v>
      </c>
      <c r="S7" t="s">
        <v>20</v>
      </c>
      <c r="T7">
        <v>5</v>
      </c>
      <c r="U7">
        <v>107</v>
      </c>
      <c r="V7">
        <v>38</v>
      </c>
      <c r="W7">
        <f t="shared" si="1"/>
        <v>-3</v>
      </c>
      <c r="X7">
        <f t="shared" si="2"/>
        <v>15</v>
      </c>
      <c r="Y7">
        <f t="shared" si="3"/>
        <v>9</v>
      </c>
      <c r="AA7" t="s">
        <v>20</v>
      </c>
      <c r="AB7">
        <v>5</v>
      </c>
      <c r="AC7">
        <v>-3</v>
      </c>
      <c r="AD7">
        <v>107</v>
      </c>
      <c r="AE7">
        <v>15</v>
      </c>
      <c r="AF7">
        <v>38</v>
      </c>
      <c r="AG7">
        <v>9</v>
      </c>
    </row>
    <row r="8" spans="1:33" x14ac:dyDescent="0.25">
      <c r="A8" t="s">
        <v>21</v>
      </c>
      <c r="B8">
        <v>5</v>
      </c>
      <c r="C8">
        <v>20</v>
      </c>
      <c r="D8">
        <v>1</v>
      </c>
      <c r="E8">
        <v>26</v>
      </c>
      <c r="F8" s="23">
        <v>0.19230769230769232</v>
      </c>
      <c r="G8" s="23">
        <v>0.76923076923076927</v>
      </c>
      <c r="H8" s="23">
        <v>3.8461538461538464E-2</v>
      </c>
      <c r="J8" t="s">
        <v>21</v>
      </c>
      <c r="K8">
        <v>0</v>
      </c>
      <c r="L8">
        <v>15</v>
      </c>
      <c r="M8">
        <v>5</v>
      </c>
      <c r="N8">
        <v>20</v>
      </c>
      <c r="O8" s="23">
        <v>0</v>
      </c>
      <c r="P8" s="23">
        <v>0.75</v>
      </c>
      <c r="Q8" s="23">
        <v>0.25</v>
      </c>
      <c r="S8" t="s">
        <v>21</v>
      </c>
      <c r="T8">
        <v>0</v>
      </c>
      <c r="U8">
        <v>15</v>
      </c>
      <c r="V8">
        <v>5</v>
      </c>
      <c r="W8">
        <f t="shared" si="1"/>
        <v>-5</v>
      </c>
      <c r="X8">
        <f t="shared" si="2"/>
        <v>-5</v>
      </c>
      <c r="Y8">
        <f t="shared" si="3"/>
        <v>4</v>
      </c>
      <c r="AA8" t="s">
        <v>21</v>
      </c>
      <c r="AB8">
        <v>0</v>
      </c>
      <c r="AC8">
        <v>-5</v>
      </c>
      <c r="AD8">
        <v>15</v>
      </c>
      <c r="AE8">
        <v>-5</v>
      </c>
      <c r="AF8">
        <v>5</v>
      </c>
      <c r="AG8">
        <v>4</v>
      </c>
    </row>
    <row r="9" spans="1:33" x14ac:dyDescent="0.25">
      <c r="A9" t="s">
        <v>22</v>
      </c>
      <c r="B9">
        <v>31</v>
      </c>
      <c r="C9">
        <v>523</v>
      </c>
      <c r="D9">
        <v>101</v>
      </c>
      <c r="E9">
        <v>657</v>
      </c>
      <c r="F9" s="23">
        <v>4.7184170471841702E-2</v>
      </c>
      <c r="G9" s="23">
        <v>0.79604261796042619</v>
      </c>
      <c r="H9" s="23">
        <v>0.15372907153729071</v>
      </c>
      <c r="J9" t="s">
        <v>22</v>
      </c>
      <c r="K9">
        <v>16</v>
      </c>
      <c r="L9">
        <v>575</v>
      </c>
      <c r="M9">
        <v>145</v>
      </c>
      <c r="N9">
        <v>737</v>
      </c>
      <c r="O9" s="23">
        <v>2.1709633649932156E-2</v>
      </c>
      <c r="P9" s="23">
        <v>0.78018995929443691</v>
      </c>
      <c r="Q9" s="23">
        <v>0.19674355495251017</v>
      </c>
      <c r="S9" t="s">
        <v>22</v>
      </c>
      <c r="T9">
        <v>16</v>
      </c>
      <c r="U9">
        <v>575</v>
      </c>
      <c r="V9">
        <v>145</v>
      </c>
      <c r="W9">
        <f t="shared" si="1"/>
        <v>-15</v>
      </c>
      <c r="X9">
        <f t="shared" si="2"/>
        <v>52</v>
      </c>
      <c r="Y9">
        <f t="shared" si="3"/>
        <v>44</v>
      </c>
      <c r="AA9" t="s">
        <v>22</v>
      </c>
      <c r="AB9">
        <v>16</v>
      </c>
      <c r="AC9">
        <v>-15</v>
      </c>
      <c r="AD9">
        <v>575</v>
      </c>
      <c r="AE9">
        <v>52</v>
      </c>
      <c r="AF9">
        <v>145</v>
      </c>
      <c r="AG9">
        <v>44</v>
      </c>
    </row>
    <row r="10" spans="1:33" x14ac:dyDescent="0.25">
      <c r="A10" t="s">
        <v>23</v>
      </c>
      <c r="B10">
        <v>1</v>
      </c>
      <c r="C10">
        <v>48</v>
      </c>
      <c r="D10">
        <v>7</v>
      </c>
      <c r="E10">
        <v>56</v>
      </c>
      <c r="F10" s="23">
        <v>1.7857142857142856E-2</v>
      </c>
      <c r="G10" s="23">
        <v>0.8571428571428571</v>
      </c>
      <c r="H10" s="23">
        <v>0.125</v>
      </c>
      <c r="J10" t="s">
        <v>23</v>
      </c>
      <c r="K10">
        <v>4</v>
      </c>
      <c r="L10">
        <v>65</v>
      </c>
      <c r="M10">
        <v>20</v>
      </c>
      <c r="N10">
        <v>89</v>
      </c>
      <c r="O10" s="23">
        <v>4.49438202247191E-2</v>
      </c>
      <c r="P10" s="23">
        <v>0.7303370786516854</v>
      </c>
      <c r="Q10" s="23">
        <v>0.2247191011235955</v>
      </c>
      <c r="S10" t="s">
        <v>23</v>
      </c>
      <c r="T10">
        <v>4</v>
      </c>
      <c r="U10">
        <v>65</v>
      </c>
      <c r="V10">
        <v>20</v>
      </c>
      <c r="W10">
        <f t="shared" si="1"/>
        <v>3</v>
      </c>
      <c r="X10">
        <f t="shared" si="2"/>
        <v>17</v>
      </c>
      <c r="Y10">
        <f t="shared" si="3"/>
        <v>13</v>
      </c>
      <c r="AA10" t="s">
        <v>23</v>
      </c>
      <c r="AB10">
        <v>4</v>
      </c>
      <c r="AC10">
        <v>3</v>
      </c>
      <c r="AD10">
        <v>65</v>
      </c>
      <c r="AE10">
        <v>17</v>
      </c>
      <c r="AF10">
        <v>20</v>
      </c>
      <c r="AG10">
        <v>13</v>
      </c>
    </row>
    <row r="11" spans="1:33" x14ac:dyDescent="0.25">
      <c r="A11" t="s">
        <v>24</v>
      </c>
      <c r="B11">
        <v>8</v>
      </c>
      <c r="C11">
        <v>10</v>
      </c>
      <c r="D11">
        <v>4</v>
      </c>
      <c r="E11">
        <v>22</v>
      </c>
      <c r="F11" s="23">
        <v>0.36363636363636365</v>
      </c>
      <c r="G11" s="23">
        <v>0.45454545454545453</v>
      </c>
      <c r="H11" s="23">
        <v>0.18181818181818182</v>
      </c>
      <c r="J11" t="s">
        <v>24</v>
      </c>
      <c r="K11">
        <v>0</v>
      </c>
      <c r="L11">
        <v>15</v>
      </c>
      <c r="M11">
        <v>3</v>
      </c>
      <c r="N11">
        <v>18</v>
      </c>
      <c r="O11" s="23">
        <v>0</v>
      </c>
      <c r="P11" s="23">
        <v>0.83333333333333337</v>
      </c>
      <c r="Q11" s="23">
        <v>0.16666666666666666</v>
      </c>
      <c r="S11" t="s">
        <v>24</v>
      </c>
      <c r="T11">
        <v>0</v>
      </c>
      <c r="U11">
        <v>15</v>
      </c>
      <c r="V11">
        <v>3</v>
      </c>
      <c r="W11">
        <f t="shared" si="1"/>
        <v>-8</v>
      </c>
      <c r="X11">
        <f t="shared" si="2"/>
        <v>5</v>
      </c>
      <c r="Y11">
        <f t="shared" si="3"/>
        <v>-1</v>
      </c>
      <c r="AA11" t="s">
        <v>24</v>
      </c>
      <c r="AB11">
        <v>0</v>
      </c>
      <c r="AC11">
        <v>-8</v>
      </c>
      <c r="AD11">
        <v>15</v>
      </c>
      <c r="AE11">
        <v>5</v>
      </c>
      <c r="AF11">
        <v>3</v>
      </c>
      <c r="AG11">
        <v>-1</v>
      </c>
    </row>
    <row r="12" spans="1:33" x14ac:dyDescent="0.25">
      <c r="A12" t="s">
        <v>25</v>
      </c>
      <c r="B12">
        <v>0</v>
      </c>
      <c r="C12">
        <v>9</v>
      </c>
      <c r="D12">
        <v>2</v>
      </c>
      <c r="E12">
        <v>11</v>
      </c>
      <c r="F12" s="23">
        <v>0</v>
      </c>
      <c r="G12" s="23">
        <v>0.81818181818181823</v>
      </c>
      <c r="H12" s="23">
        <v>0.18181818181818182</v>
      </c>
      <c r="J12" t="s">
        <v>25</v>
      </c>
      <c r="K12">
        <v>0</v>
      </c>
      <c r="L12">
        <v>18</v>
      </c>
      <c r="M12">
        <v>5</v>
      </c>
      <c r="N12">
        <v>23</v>
      </c>
      <c r="O12" s="23">
        <v>0</v>
      </c>
      <c r="P12" s="23">
        <v>0.78260869565217395</v>
      </c>
      <c r="Q12" s="23">
        <v>0.21739130434782608</v>
      </c>
      <c r="S12" t="s">
        <v>25</v>
      </c>
      <c r="T12">
        <v>0</v>
      </c>
      <c r="U12">
        <v>18</v>
      </c>
      <c r="V12">
        <v>5</v>
      </c>
      <c r="W12">
        <f t="shared" si="1"/>
        <v>0</v>
      </c>
      <c r="X12">
        <f t="shared" si="2"/>
        <v>9</v>
      </c>
      <c r="Y12">
        <f t="shared" si="3"/>
        <v>3</v>
      </c>
      <c r="AA12" t="s">
        <v>25</v>
      </c>
      <c r="AB12">
        <v>0</v>
      </c>
      <c r="AC12">
        <v>0</v>
      </c>
      <c r="AD12">
        <v>18</v>
      </c>
      <c r="AE12">
        <v>9</v>
      </c>
      <c r="AF12">
        <v>5</v>
      </c>
      <c r="AG12">
        <v>3</v>
      </c>
    </row>
    <row r="13" spans="1:33" x14ac:dyDescent="0.25">
      <c r="A13" t="s">
        <v>26</v>
      </c>
      <c r="B13">
        <v>0</v>
      </c>
      <c r="C13">
        <v>4</v>
      </c>
      <c r="D13">
        <v>0</v>
      </c>
      <c r="E13">
        <v>4</v>
      </c>
      <c r="F13" s="23">
        <v>0</v>
      </c>
      <c r="G13" s="23">
        <v>1</v>
      </c>
      <c r="H13" s="23">
        <v>0</v>
      </c>
      <c r="J13" t="s">
        <v>26</v>
      </c>
      <c r="K13">
        <v>0</v>
      </c>
      <c r="L13">
        <v>7</v>
      </c>
      <c r="M13">
        <v>1</v>
      </c>
      <c r="N13">
        <v>8</v>
      </c>
      <c r="O13" s="23">
        <v>0</v>
      </c>
      <c r="P13" s="23">
        <v>0.875</v>
      </c>
      <c r="Q13" s="23">
        <v>0.125</v>
      </c>
      <c r="S13" t="s">
        <v>26</v>
      </c>
      <c r="T13">
        <v>0</v>
      </c>
      <c r="U13">
        <v>7</v>
      </c>
      <c r="V13">
        <v>1</v>
      </c>
      <c r="W13">
        <f t="shared" si="1"/>
        <v>0</v>
      </c>
      <c r="X13">
        <f t="shared" si="2"/>
        <v>3</v>
      </c>
      <c r="Y13">
        <f t="shared" si="3"/>
        <v>1</v>
      </c>
      <c r="AA13" t="s">
        <v>26</v>
      </c>
      <c r="AB13">
        <v>0</v>
      </c>
      <c r="AC13">
        <v>0</v>
      </c>
      <c r="AD13">
        <v>7</v>
      </c>
      <c r="AE13">
        <v>3</v>
      </c>
      <c r="AF13">
        <v>1</v>
      </c>
      <c r="AG13">
        <v>1</v>
      </c>
    </row>
    <row r="14" spans="1:33" x14ac:dyDescent="0.25">
      <c r="A14" t="s">
        <v>27</v>
      </c>
      <c r="B14">
        <v>21</v>
      </c>
      <c r="C14">
        <v>540</v>
      </c>
      <c r="D14">
        <v>97</v>
      </c>
      <c r="E14">
        <v>672</v>
      </c>
      <c r="F14" s="23">
        <v>3.125E-2</v>
      </c>
      <c r="G14" s="23">
        <v>0.8035714285714286</v>
      </c>
      <c r="H14" s="23">
        <v>0.14434523809523808</v>
      </c>
      <c r="J14" t="s">
        <v>27</v>
      </c>
      <c r="K14">
        <v>30</v>
      </c>
      <c r="L14">
        <v>536</v>
      </c>
      <c r="M14">
        <v>157</v>
      </c>
      <c r="N14">
        <v>756</v>
      </c>
      <c r="O14" s="23">
        <v>3.968253968253968E-2</v>
      </c>
      <c r="P14" s="23">
        <v>0.70899470899470896</v>
      </c>
      <c r="Q14" s="23">
        <v>0.20767195767195767</v>
      </c>
      <c r="S14" t="s">
        <v>27</v>
      </c>
      <c r="T14">
        <v>30</v>
      </c>
      <c r="U14">
        <v>536</v>
      </c>
      <c r="V14">
        <v>157</v>
      </c>
      <c r="W14">
        <f t="shared" si="1"/>
        <v>9</v>
      </c>
      <c r="X14">
        <f t="shared" si="2"/>
        <v>-4</v>
      </c>
      <c r="Y14">
        <f t="shared" si="3"/>
        <v>60</v>
      </c>
      <c r="AA14" t="s">
        <v>27</v>
      </c>
      <c r="AB14">
        <v>30</v>
      </c>
      <c r="AC14">
        <v>9</v>
      </c>
      <c r="AD14">
        <v>536</v>
      </c>
      <c r="AE14">
        <v>-4</v>
      </c>
      <c r="AF14">
        <v>157</v>
      </c>
      <c r="AG14">
        <v>60</v>
      </c>
    </row>
    <row r="15" spans="1:33" x14ac:dyDescent="0.25">
      <c r="A15" t="s">
        <v>28</v>
      </c>
      <c r="B15">
        <v>11</v>
      </c>
      <c r="C15">
        <v>84</v>
      </c>
      <c r="D15">
        <v>6</v>
      </c>
      <c r="E15">
        <v>101</v>
      </c>
      <c r="F15" s="23">
        <v>0.10891089108910891</v>
      </c>
      <c r="G15" s="23">
        <v>0.83168316831683164</v>
      </c>
      <c r="H15" s="23">
        <v>5.9405940594059403E-2</v>
      </c>
      <c r="J15" t="s">
        <v>28</v>
      </c>
      <c r="K15">
        <v>5</v>
      </c>
      <c r="L15">
        <v>110</v>
      </c>
      <c r="M15">
        <v>10</v>
      </c>
      <c r="N15">
        <v>127</v>
      </c>
      <c r="O15" s="23">
        <v>3.937007874015748E-2</v>
      </c>
      <c r="P15" s="23">
        <v>0.86614173228346458</v>
      </c>
      <c r="Q15" s="23">
        <v>7.874015748031496E-2</v>
      </c>
      <c r="S15" t="s">
        <v>28</v>
      </c>
      <c r="T15">
        <v>5</v>
      </c>
      <c r="U15">
        <v>110</v>
      </c>
      <c r="V15">
        <v>10</v>
      </c>
      <c r="W15">
        <f t="shared" si="1"/>
        <v>-6</v>
      </c>
      <c r="X15">
        <f t="shared" si="2"/>
        <v>26</v>
      </c>
      <c r="Y15">
        <f t="shared" si="3"/>
        <v>4</v>
      </c>
      <c r="AA15" t="s">
        <v>28</v>
      </c>
      <c r="AB15">
        <v>5</v>
      </c>
      <c r="AC15">
        <v>-6</v>
      </c>
      <c r="AD15">
        <v>110</v>
      </c>
      <c r="AE15">
        <v>26</v>
      </c>
      <c r="AF15">
        <v>10</v>
      </c>
      <c r="AG15">
        <v>4</v>
      </c>
    </row>
    <row r="16" spans="1:33" x14ac:dyDescent="0.25">
      <c r="A16" t="s">
        <v>29</v>
      </c>
      <c r="B16">
        <v>0</v>
      </c>
      <c r="C16">
        <v>9</v>
      </c>
      <c r="D16">
        <v>3</v>
      </c>
      <c r="E16">
        <v>12</v>
      </c>
      <c r="F16" s="23">
        <v>0</v>
      </c>
      <c r="G16" s="23">
        <v>0.75</v>
      </c>
      <c r="H16" s="23">
        <v>0.25</v>
      </c>
      <c r="J16" t="s">
        <v>29</v>
      </c>
      <c r="K16">
        <v>1</v>
      </c>
      <c r="L16">
        <v>11</v>
      </c>
      <c r="M16">
        <v>4</v>
      </c>
      <c r="N16">
        <v>16</v>
      </c>
      <c r="O16" s="23">
        <v>6.25E-2</v>
      </c>
      <c r="P16" s="23">
        <v>0.6875</v>
      </c>
      <c r="Q16" s="23">
        <v>0.25</v>
      </c>
      <c r="S16" t="s">
        <v>29</v>
      </c>
      <c r="T16">
        <v>1</v>
      </c>
      <c r="U16">
        <v>11</v>
      </c>
      <c r="V16">
        <v>4</v>
      </c>
      <c r="W16">
        <f t="shared" si="1"/>
        <v>1</v>
      </c>
      <c r="X16">
        <f t="shared" si="2"/>
        <v>2</v>
      </c>
      <c r="Y16">
        <f t="shared" si="3"/>
        <v>1</v>
      </c>
      <c r="AA16" t="s">
        <v>29</v>
      </c>
      <c r="AB16">
        <v>1</v>
      </c>
      <c r="AC16">
        <v>1</v>
      </c>
      <c r="AD16">
        <v>11</v>
      </c>
      <c r="AE16">
        <v>2</v>
      </c>
      <c r="AF16">
        <v>4</v>
      </c>
      <c r="AG16">
        <v>1</v>
      </c>
    </row>
    <row r="17" spans="1:33" x14ac:dyDescent="0.25">
      <c r="A17" t="s">
        <v>30</v>
      </c>
      <c r="B17">
        <v>2</v>
      </c>
      <c r="C17">
        <v>5</v>
      </c>
      <c r="D17">
        <v>0</v>
      </c>
      <c r="E17">
        <v>7</v>
      </c>
      <c r="F17" s="23">
        <v>0.2857142857142857</v>
      </c>
      <c r="G17" s="23">
        <v>0.7142857142857143</v>
      </c>
      <c r="H17" s="23">
        <v>0</v>
      </c>
      <c r="J17" t="s">
        <v>30</v>
      </c>
      <c r="K17">
        <v>3</v>
      </c>
      <c r="L17">
        <v>10</v>
      </c>
      <c r="M17">
        <v>4</v>
      </c>
      <c r="N17">
        <v>17</v>
      </c>
      <c r="O17" s="23">
        <v>0.17647058823529413</v>
      </c>
      <c r="P17" s="23">
        <v>0.58823529411764708</v>
      </c>
      <c r="Q17" s="23">
        <v>0.23529411764705882</v>
      </c>
      <c r="S17" t="s">
        <v>30</v>
      </c>
      <c r="T17">
        <v>3</v>
      </c>
      <c r="U17">
        <v>10</v>
      </c>
      <c r="V17">
        <v>4</v>
      </c>
      <c r="W17">
        <f t="shared" si="1"/>
        <v>1</v>
      </c>
      <c r="X17">
        <f t="shared" si="2"/>
        <v>5</v>
      </c>
      <c r="Y17">
        <f t="shared" si="3"/>
        <v>4</v>
      </c>
      <c r="AA17" t="s">
        <v>30</v>
      </c>
      <c r="AB17">
        <v>3</v>
      </c>
      <c r="AC17">
        <v>1</v>
      </c>
      <c r="AD17">
        <v>10</v>
      </c>
      <c r="AE17">
        <v>5</v>
      </c>
      <c r="AF17">
        <v>4</v>
      </c>
      <c r="AG17">
        <v>4</v>
      </c>
    </row>
    <row r="18" spans="1:33" x14ac:dyDescent="0.25">
      <c r="A18" t="s">
        <v>31</v>
      </c>
      <c r="B18">
        <v>16</v>
      </c>
      <c r="C18">
        <v>98</v>
      </c>
      <c r="D18">
        <v>25</v>
      </c>
      <c r="E18">
        <v>139</v>
      </c>
      <c r="F18" s="23">
        <v>0.11510791366906475</v>
      </c>
      <c r="G18" s="23">
        <v>0.70503597122302153</v>
      </c>
      <c r="H18" s="23">
        <v>0.17985611510791366</v>
      </c>
      <c r="J18" t="s">
        <v>31</v>
      </c>
      <c r="K18">
        <v>8</v>
      </c>
      <c r="L18">
        <v>87</v>
      </c>
      <c r="M18">
        <v>14</v>
      </c>
      <c r="N18">
        <v>112</v>
      </c>
      <c r="O18" s="23">
        <v>7.1428571428571425E-2</v>
      </c>
      <c r="P18" s="23">
        <v>0.7767857142857143</v>
      </c>
      <c r="Q18" s="23">
        <v>0.125</v>
      </c>
      <c r="S18" t="s">
        <v>31</v>
      </c>
      <c r="T18">
        <v>8</v>
      </c>
      <c r="U18">
        <v>87</v>
      </c>
      <c r="V18">
        <v>14</v>
      </c>
      <c r="W18">
        <f t="shared" si="1"/>
        <v>-8</v>
      </c>
      <c r="X18">
        <f t="shared" si="2"/>
        <v>-11</v>
      </c>
      <c r="Y18">
        <f t="shared" si="3"/>
        <v>-11</v>
      </c>
      <c r="AA18" t="s">
        <v>31</v>
      </c>
      <c r="AB18">
        <v>8</v>
      </c>
      <c r="AC18">
        <v>-8</v>
      </c>
      <c r="AD18">
        <v>87</v>
      </c>
      <c r="AE18">
        <v>-11</v>
      </c>
      <c r="AF18">
        <v>14</v>
      </c>
      <c r="AG18">
        <v>-11</v>
      </c>
    </row>
    <row r="19" spans="1:33" x14ac:dyDescent="0.25">
      <c r="A19" t="s">
        <v>32</v>
      </c>
      <c r="B19">
        <v>5</v>
      </c>
      <c r="C19">
        <v>54</v>
      </c>
      <c r="D19">
        <v>4</v>
      </c>
      <c r="E19">
        <v>64</v>
      </c>
      <c r="F19" s="23">
        <v>7.8125E-2</v>
      </c>
      <c r="G19" s="23">
        <v>0.84375</v>
      </c>
      <c r="H19" s="23">
        <v>6.25E-2</v>
      </c>
      <c r="J19" t="s">
        <v>32</v>
      </c>
      <c r="K19">
        <v>7</v>
      </c>
      <c r="L19">
        <v>68</v>
      </c>
      <c r="M19">
        <v>15</v>
      </c>
      <c r="N19">
        <v>90</v>
      </c>
      <c r="O19" s="23">
        <v>7.7777777777777779E-2</v>
      </c>
      <c r="P19" s="23">
        <v>0.75555555555555554</v>
      </c>
      <c r="Q19" s="23">
        <v>0.16666666666666666</v>
      </c>
      <c r="S19" t="s">
        <v>32</v>
      </c>
      <c r="T19">
        <v>7</v>
      </c>
      <c r="U19">
        <v>68</v>
      </c>
      <c r="V19">
        <v>15</v>
      </c>
      <c r="W19">
        <f t="shared" si="1"/>
        <v>2</v>
      </c>
      <c r="X19">
        <f t="shared" si="2"/>
        <v>14</v>
      </c>
      <c r="Y19">
        <f t="shared" si="3"/>
        <v>11</v>
      </c>
      <c r="AA19" t="s">
        <v>32</v>
      </c>
      <c r="AB19">
        <v>7</v>
      </c>
      <c r="AC19">
        <v>2</v>
      </c>
      <c r="AD19">
        <v>68</v>
      </c>
      <c r="AE19">
        <v>14</v>
      </c>
      <c r="AF19">
        <v>15</v>
      </c>
      <c r="AG19">
        <v>11</v>
      </c>
    </row>
    <row r="20" spans="1:33" x14ac:dyDescent="0.25">
      <c r="A20" t="s">
        <v>33</v>
      </c>
      <c r="B20">
        <v>2</v>
      </c>
      <c r="C20">
        <v>17</v>
      </c>
      <c r="D20">
        <v>1</v>
      </c>
      <c r="E20">
        <v>20</v>
      </c>
      <c r="F20" s="23">
        <v>0.1</v>
      </c>
      <c r="G20" s="23">
        <v>0.85</v>
      </c>
      <c r="H20" s="23">
        <v>0.05</v>
      </c>
      <c r="J20" t="s">
        <v>33</v>
      </c>
      <c r="K20">
        <v>5</v>
      </c>
      <c r="L20">
        <v>28</v>
      </c>
      <c r="M20">
        <v>6</v>
      </c>
      <c r="N20">
        <v>39</v>
      </c>
      <c r="O20" s="23">
        <v>0.12820512820512819</v>
      </c>
      <c r="P20" s="23">
        <v>0.71794871794871795</v>
      </c>
      <c r="Q20" s="23">
        <v>0.15384615384615385</v>
      </c>
      <c r="S20" t="s">
        <v>33</v>
      </c>
      <c r="T20">
        <v>5</v>
      </c>
      <c r="U20">
        <v>28</v>
      </c>
      <c r="V20">
        <v>6</v>
      </c>
      <c r="W20">
        <f t="shared" si="1"/>
        <v>3</v>
      </c>
      <c r="X20">
        <f t="shared" si="2"/>
        <v>11</v>
      </c>
      <c r="Y20">
        <f t="shared" si="3"/>
        <v>5</v>
      </c>
      <c r="AA20" t="s">
        <v>33</v>
      </c>
      <c r="AB20">
        <v>5</v>
      </c>
      <c r="AC20">
        <v>3</v>
      </c>
      <c r="AD20">
        <v>28</v>
      </c>
      <c r="AE20">
        <v>11</v>
      </c>
      <c r="AF20">
        <v>6</v>
      </c>
      <c r="AG20">
        <v>5</v>
      </c>
    </row>
    <row r="21" spans="1:33" x14ac:dyDescent="0.25">
      <c r="A21" t="s">
        <v>34</v>
      </c>
      <c r="B21">
        <v>3</v>
      </c>
      <c r="C21">
        <v>20</v>
      </c>
      <c r="D21">
        <v>2</v>
      </c>
      <c r="E21">
        <v>25</v>
      </c>
      <c r="F21" s="23">
        <v>0.12</v>
      </c>
      <c r="G21" s="23">
        <v>0.8</v>
      </c>
      <c r="H21" s="23">
        <v>0.08</v>
      </c>
      <c r="J21" t="s">
        <v>34</v>
      </c>
      <c r="K21">
        <v>3</v>
      </c>
      <c r="L21">
        <v>16</v>
      </c>
      <c r="M21">
        <v>8</v>
      </c>
      <c r="N21">
        <v>27</v>
      </c>
      <c r="O21" s="23">
        <v>0.1111111111111111</v>
      </c>
      <c r="P21" s="23">
        <v>0.59259259259259256</v>
      </c>
      <c r="Q21" s="23">
        <v>0.29629629629629628</v>
      </c>
      <c r="S21" t="s">
        <v>34</v>
      </c>
      <c r="T21">
        <v>3</v>
      </c>
      <c r="U21">
        <v>16</v>
      </c>
      <c r="V21">
        <v>8</v>
      </c>
      <c r="W21">
        <f t="shared" si="1"/>
        <v>0</v>
      </c>
      <c r="X21">
        <f t="shared" si="2"/>
        <v>-4</v>
      </c>
      <c r="Y21">
        <f t="shared" si="3"/>
        <v>6</v>
      </c>
      <c r="AA21" t="s">
        <v>34</v>
      </c>
      <c r="AB21">
        <v>3</v>
      </c>
      <c r="AC21">
        <v>0</v>
      </c>
      <c r="AD21">
        <v>16</v>
      </c>
      <c r="AE21">
        <v>-4</v>
      </c>
      <c r="AF21">
        <v>8</v>
      </c>
      <c r="AG21">
        <v>6</v>
      </c>
    </row>
    <row r="22" spans="1:33" x14ac:dyDescent="0.25">
      <c r="A22" t="s">
        <v>35</v>
      </c>
      <c r="B22">
        <v>3</v>
      </c>
      <c r="C22">
        <v>17</v>
      </c>
      <c r="D22">
        <v>2</v>
      </c>
      <c r="E22">
        <v>22</v>
      </c>
      <c r="F22" s="23">
        <v>0.13636363636363635</v>
      </c>
      <c r="G22" s="23">
        <v>0.77272727272727271</v>
      </c>
      <c r="H22" s="23">
        <v>9.0909090909090912E-2</v>
      </c>
      <c r="J22" t="s">
        <v>35</v>
      </c>
      <c r="K22">
        <v>6</v>
      </c>
      <c r="L22">
        <v>28</v>
      </c>
      <c r="M22">
        <v>2</v>
      </c>
      <c r="N22">
        <v>36</v>
      </c>
      <c r="O22" s="23">
        <v>0.16666666666666666</v>
      </c>
      <c r="P22" s="23">
        <v>0.77777777777777779</v>
      </c>
      <c r="Q22" s="23">
        <v>5.5555555555555552E-2</v>
      </c>
      <c r="S22" t="s">
        <v>35</v>
      </c>
      <c r="T22">
        <v>6</v>
      </c>
      <c r="U22">
        <v>28</v>
      </c>
      <c r="V22">
        <v>2</v>
      </c>
      <c r="W22">
        <f t="shared" si="1"/>
        <v>3</v>
      </c>
      <c r="X22">
        <f t="shared" si="2"/>
        <v>11</v>
      </c>
      <c r="Y22">
        <f t="shared" si="3"/>
        <v>0</v>
      </c>
      <c r="AA22" t="s">
        <v>35</v>
      </c>
      <c r="AB22">
        <v>6</v>
      </c>
      <c r="AC22">
        <v>3</v>
      </c>
      <c r="AD22">
        <v>28</v>
      </c>
      <c r="AE22">
        <v>11</v>
      </c>
      <c r="AF22">
        <v>2</v>
      </c>
      <c r="AG22">
        <v>0</v>
      </c>
    </row>
    <row r="23" spans="1:33" x14ac:dyDescent="0.25">
      <c r="A23" t="s">
        <v>36</v>
      </c>
      <c r="B23">
        <v>9</v>
      </c>
      <c r="C23">
        <v>84</v>
      </c>
      <c r="D23">
        <v>9</v>
      </c>
      <c r="E23">
        <v>103</v>
      </c>
      <c r="F23" s="23">
        <v>8.7378640776699032E-2</v>
      </c>
      <c r="G23" s="23">
        <v>0.81553398058252424</v>
      </c>
      <c r="H23" s="23">
        <v>8.7378640776699032E-2</v>
      </c>
      <c r="J23" t="s">
        <v>36</v>
      </c>
      <c r="K23">
        <v>4</v>
      </c>
      <c r="L23">
        <v>112</v>
      </c>
      <c r="M23">
        <v>13</v>
      </c>
      <c r="N23">
        <v>130</v>
      </c>
      <c r="O23" s="23">
        <v>3.0769230769230771E-2</v>
      </c>
      <c r="P23" s="23">
        <v>0.86153846153846159</v>
      </c>
      <c r="Q23" s="23">
        <v>0.1</v>
      </c>
      <c r="S23" t="s">
        <v>36</v>
      </c>
      <c r="T23">
        <v>4</v>
      </c>
      <c r="U23">
        <v>112</v>
      </c>
      <c r="V23">
        <v>13</v>
      </c>
      <c r="W23">
        <f t="shared" si="1"/>
        <v>-5</v>
      </c>
      <c r="X23">
        <f t="shared" si="2"/>
        <v>28</v>
      </c>
      <c r="Y23">
        <f t="shared" si="3"/>
        <v>4</v>
      </c>
      <c r="AA23" t="s">
        <v>36</v>
      </c>
      <c r="AB23">
        <v>4</v>
      </c>
      <c r="AC23">
        <v>-5</v>
      </c>
      <c r="AD23">
        <v>112</v>
      </c>
      <c r="AE23">
        <v>28</v>
      </c>
      <c r="AF23">
        <v>13</v>
      </c>
      <c r="AG23">
        <v>4</v>
      </c>
    </row>
    <row r="24" spans="1:33" x14ac:dyDescent="0.25">
      <c r="A24" t="s">
        <v>37</v>
      </c>
      <c r="B24">
        <v>1</v>
      </c>
      <c r="C24">
        <v>6</v>
      </c>
      <c r="D24">
        <v>0</v>
      </c>
      <c r="E24">
        <v>7</v>
      </c>
      <c r="F24" s="23">
        <v>0.14285714285714285</v>
      </c>
      <c r="G24" s="23">
        <v>0.8571428571428571</v>
      </c>
      <c r="H24" s="23">
        <v>0</v>
      </c>
      <c r="J24" t="s">
        <v>37</v>
      </c>
      <c r="K24">
        <v>1</v>
      </c>
      <c r="L24">
        <v>8</v>
      </c>
      <c r="M24">
        <v>3</v>
      </c>
      <c r="N24">
        <v>12</v>
      </c>
      <c r="O24" s="23">
        <v>8.3333333333333329E-2</v>
      </c>
      <c r="P24" s="23">
        <v>0.66666666666666663</v>
      </c>
      <c r="Q24" s="23">
        <v>0.25</v>
      </c>
      <c r="S24" t="s">
        <v>37</v>
      </c>
      <c r="T24">
        <v>1</v>
      </c>
      <c r="U24">
        <v>8</v>
      </c>
      <c r="V24">
        <v>3</v>
      </c>
      <c r="W24">
        <f t="shared" si="1"/>
        <v>0</v>
      </c>
      <c r="X24">
        <f t="shared" si="2"/>
        <v>2</v>
      </c>
      <c r="Y24">
        <f t="shared" si="3"/>
        <v>3</v>
      </c>
      <c r="AA24" t="s">
        <v>37</v>
      </c>
      <c r="AB24">
        <v>1</v>
      </c>
      <c r="AC24">
        <v>0</v>
      </c>
      <c r="AD24">
        <v>8</v>
      </c>
      <c r="AE24">
        <v>2</v>
      </c>
      <c r="AF24">
        <v>3</v>
      </c>
      <c r="AG24">
        <v>3</v>
      </c>
    </row>
    <row r="25" spans="1:33" x14ac:dyDescent="0.25">
      <c r="A25" t="s">
        <v>38</v>
      </c>
      <c r="B25">
        <v>3</v>
      </c>
      <c r="C25">
        <v>27</v>
      </c>
      <c r="D25">
        <v>2</v>
      </c>
      <c r="E25">
        <v>32</v>
      </c>
      <c r="F25" s="23">
        <v>9.375E-2</v>
      </c>
      <c r="G25" s="23">
        <v>0.84375</v>
      </c>
      <c r="H25" s="23">
        <v>6.25E-2</v>
      </c>
      <c r="J25" t="s">
        <v>38</v>
      </c>
      <c r="K25">
        <v>2</v>
      </c>
      <c r="L25">
        <v>49</v>
      </c>
      <c r="M25">
        <v>7</v>
      </c>
      <c r="N25">
        <v>58</v>
      </c>
      <c r="O25" s="23">
        <v>3.4482758620689655E-2</v>
      </c>
      <c r="P25" s="23">
        <v>0.84482758620689657</v>
      </c>
      <c r="Q25" s="23">
        <v>0.1206896551724138</v>
      </c>
      <c r="S25" t="s">
        <v>38</v>
      </c>
      <c r="T25">
        <v>2</v>
      </c>
      <c r="U25">
        <v>49</v>
      </c>
      <c r="V25">
        <v>7</v>
      </c>
      <c r="W25">
        <f t="shared" si="1"/>
        <v>-1</v>
      </c>
      <c r="X25">
        <f t="shared" si="2"/>
        <v>22</v>
      </c>
      <c r="Y25">
        <f t="shared" si="3"/>
        <v>5</v>
      </c>
      <c r="AA25" t="s">
        <v>38</v>
      </c>
      <c r="AB25">
        <v>2</v>
      </c>
      <c r="AC25">
        <v>-1</v>
      </c>
      <c r="AD25">
        <v>49</v>
      </c>
      <c r="AE25">
        <v>22</v>
      </c>
      <c r="AF25">
        <v>7</v>
      </c>
      <c r="AG25">
        <v>5</v>
      </c>
    </row>
    <row r="26" spans="1:33" x14ac:dyDescent="0.25">
      <c r="A26" t="s">
        <v>39</v>
      </c>
      <c r="B26">
        <v>3</v>
      </c>
      <c r="C26">
        <v>34</v>
      </c>
      <c r="D26">
        <v>9</v>
      </c>
      <c r="E26">
        <v>47</v>
      </c>
      <c r="F26" s="23">
        <v>6.3829787234042548E-2</v>
      </c>
      <c r="G26" s="23">
        <v>0.72340425531914898</v>
      </c>
      <c r="H26" s="23">
        <v>0.19148936170212766</v>
      </c>
      <c r="J26" t="s">
        <v>39</v>
      </c>
      <c r="K26">
        <v>4</v>
      </c>
      <c r="L26">
        <v>30</v>
      </c>
      <c r="M26">
        <v>7</v>
      </c>
      <c r="N26">
        <v>41</v>
      </c>
      <c r="O26" s="23">
        <v>9.7560975609756101E-2</v>
      </c>
      <c r="P26" s="23">
        <v>0.73170731707317072</v>
      </c>
      <c r="Q26" s="23">
        <v>0.17073170731707318</v>
      </c>
      <c r="S26" t="s">
        <v>39</v>
      </c>
      <c r="T26">
        <v>4</v>
      </c>
      <c r="U26">
        <v>30</v>
      </c>
      <c r="V26">
        <v>7</v>
      </c>
      <c r="W26">
        <f t="shared" si="1"/>
        <v>1</v>
      </c>
      <c r="X26">
        <f t="shared" si="2"/>
        <v>-4</v>
      </c>
      <c r="Y26">
        <f t="shared" si="3"/>
        <v>-2</v>
      </c>
      <c r="AA26" t="s">
        <v>39</v>
      </c>
      <c r="AB26">
        <v>4</v>
      </c>
      <c r="AC26">
        <v>1</v>
      </c>
      <c r="AD26">
        <v>30</v>
      </c>
      <c r="AE26">
        <v>-4</v>
      </c>
      <c r="AF26">
        <v>7</v>
      </c>
      <c r="AG26">
        <v>-2</v>
      </c>
    </row>
    <row r="27" spans="1:33" x14ac:dyDescent="0.25">
      <c r="A27" t="s">
        <v>40</v>
      </c>
      <c r="B27">
        <v>7</v>
      </c>
      <c r="C27">
        <v>101</v>
      </c>
      <c r="D27">
        <v>17</v>
      </c>
      <c r="E27">
        <v>125</v>
      </c>
      <c r="F27" s="23">
        <v>5.6000000000000001E-2</v>
      </c>
      <c r="G27" s="23">
        <v>0.80800000000000005</v>
      </c>
      <c r="H27" s="23">
        <v>0.13600000000000001</v>
      </c>
      <c r="J27" t="s">
        <v>40</v>
      </c>
      <c r="K27">
        <v>7</v>
      </c>
      <c r="L27">
        <v>99</v>
      </c>
      <c r="M27">
        <v>33</v>
      </c>
      <c r="N27">
        <v>139</v>
      </c>
      <c r="O27" s="23">
        <v>5.0359712230215826E-2</v>
      </c>
      <c r="P27" s="23">
        <v>0.71223021582733814</v>
      </c>
      <c r="Q27" s="23">
        <v>0.23741007194244604</v>
      </c>
      <c r="S27" t="s">
        <v>40</v>
      </c>
      <c r="T27">
        <v>7</v>
      </c>
      <c r="U27">
        <v>99</v>
      </c>
      <c r="V27">
        <v>33</v>
      </c>
      <c r="W27">
        <f t="shared" si="1"/>
        <v>0</v>
      </c>
      <c r="X27">
        <f t="shared" si="2"/>
        <v>-2</v>
      </c>
      <c r="Y27">
        <f t="shared" si="3"/>
        <v>16</v>
      </c>
      <c r="AA27" t="s">
        <v>40</v>
      </c>
      <c r="AB27">
        <v>7</v>
      </c>
      <c r="AC27">
        <v>0</v>
      </c>
      <c r="AD27">
        <v>99</v>
      </c>
      <c r="AE27">
        <v>-2</v>
      </c>
      <c r="AF27">
        <v>33</v>
      </c>
      <c r="AG27">
        <v>16</v>
      </c>
    </row>
    <row r="28" spans="1:33" x14ac:dyDescent="0.25">
      <c r="A28" t="s">
        <v>41</v>
      </c>
      <c r="B28">
        <v>5</v>
      </c>
      <c r="C28">
        <v>24</v>
      </c>
      <c r="D28">
        <v>4</v>
      </c>
      <c r="E28">
        <v>33</v>
      </c>
      <c r="F28" s="23">
        <v>0.15151515151515152</v>
      </c>
      <c r="G28" s="23">
        <v>0.72727272727272729</v>
      </c>
      <c r="H28" s="23">
        <v>0.12121212121212122</v>
      </c>
      <c r="J28" t="s">
        <v>41</v>
      </c>
      <c r="K28">
        <v>5</v>
      </c>
      <c r="L28">
        <v>28</v>
      </c>
      <c r="M28">
        <v>8</v>
      </c>
      <c r="N28">
        <v>41</v>
      </c>
      <c r="O28" s="23">
        <v>0.12195121951219512</v>
      </c>
      <c r="P28" s="23">
        <v>0.68292682926829273</v>
      </c>
      <c r="Q28" s="23">
        <v>0.1951219512195122</v>
      </c>
      <c r="S28" t="s">
        <v>41</v>
      </c>
      <c r="T28">
        <v>5</v>
      </c>
      <c r="U28">
        <v>28</v>
      </c>
      <c r="V28">
        <v>8</v>
      </c>
      <c r="W28">
        <f t="shared" si="1"/>
        <v>0</v>
      </c>
      <c r="X28">
        <f t="shared" si="2"/>
        <v>4</v>
      </c>
      <c r="Y28">
        <f t="shared" si="3"/>
        <v>4</v>
      </c>
      <c r="AA28" t="s">
        <v>41</v>
      </c>
      <c r="AB28">
        <v>5</v>
      </c>
      <c r="AC28">
        <v>0</v>
      </c>
      <c r="AD28">
        <v>28</v>
      </c>
      <c r="AE28">
        <v>4</v>
      </c>
      <c r="AF28">
        <v>8</v>
      </c>
      <c r="AG28">
        <v>4</v>
      </c>
    </row>
    <row r="29" spans="1:33" x14ac:dyDescent="0.25">
      <c r="A29" t="s">
        <v>42</v>
      </c>
      <c r="B29">
        <v>3</v>
      </c>
      <c r="C29">
        <v>23</v>
      </c>
      <c r="D29">
        <v>2</v>
      </c>
      <c r="E29">
        <v>28</v>
      </c>
      <c r="F29" s="23">
        <v>0.10714285714285714</v>
      </c>
      <c r="G29" s="23">
        <v>0.8214285714285714</v>
      </c>
      <c r="H29" s="23">
        <v>7.1428571428571425E-2</v>
      </c>
      <c r="J29" t="s">
        <v>42</v>
      </c>
      <c r="K29">
        <v>3</v>
      </c>
      <c r="L29">
        <v>28</v>
      </c>
      <c r="M29">
        <v>3</v>
      </c>
      <c r="N29">
        <v>34</v>
      </c>
      <c r="O29" s="23">
        <v>8.8235294117647065E-2</v>
      </c>
      <c r="P29" s="23">
        <v>0.82352941176470584</v>
      </c>
      <c r="Q29" s="23">
        <v>8.8235294117647065E-2</v>
      </c>
      <c r="S29" t="s">
        <v>42</v>
      </c>
      <c r="T29">
        <v>3</v>
      </c>
      <c r="U29">
        <v>28</v>
      </c>
      <c r="V29">
        <v>3</v>
      </c>
      <c r="W29">
        <f t="shared" si="1"/>
        <v>0</v>
      </c>
      <c r="X29">
        <f t="shared" si="2"/>
        <v>5</v>
      </c>
      <c r="Y29">
        <f t="shared" si="3"/>
        <v>1</v>
      </c>
      <c r="AA29" t="s">
        <v>42</v>
      </c>
      <c r="AB29">
        <v>3</v>
      </c>
      <c r="AC29">
        <v>0</v>
      </c>
      <c r="AD29">
        <v>28</v>
      </c>
      <c r="AE29">
        <v>5</v>
      </c>
      <c r="AF29">
        <v>3</v>
      </c>
      <c r="AG29">
        <v>1</v>
      </c>
    </row>
    <row r="30" spans="1:33" x14ac:dyDescent="0.25">
      <c r="A30" t="s">
        <v>43</v>
      </c>
      <c r="B30">
        <v>3</v>
      </c>
      <c r="C30">
        <v>19</v>
      </c>
      <c r="D30">
        <v>3</v>
      </c>
      <c r="E30">
        <v>25</v>
      </c>
      <c r="F30" s="23">
        <v>0.12</v>
      </c>
      <c r="G30" s="23">
        <v>0.76</v>
      </c>
      <c r="H30" s="23">
        <v>0.12</v>
      </c>
      <c r="J30" t="s">
        <v>43</v>
      </c>
      <c r="K30">
        <v>3</v>
      </c>
      <c r="L30">
        <v>35</v>
      </c>
      <c r="M30">
        <v>4</v>
      </c>
      <c r="N30">
        <v>42</v>
      </c>
      <c r="O30" s="23">
        <v>7.1428571428571425E-2</v>
      </c>
      <c r="P30" s="23">
        <v>0.83333333333333337</v>
      </c>
      <c r="Q30" s="23">
        <v>9.5238095238095233E-2</v>
      </c>
      <c r="S30" t="s">
        <v>43</v>
      </c>
      <c r="T30">
        <v>3</v>
      </c>
      <c r="U30">
        <v>35</v>
      </c>
      <c r="V30">
        <v>4</v>
      </c>
      <c r="W30">
        <f t="shared" si="1"/>
        <v>0</v>
      </c>
      <c r="X30">
        <f t="shared" si="2"/>
        <v>16</v>
      </c>
      <c r="Y30">
        <f t="shared" si="3"/>
        <v>1</v>
      </c>
      <c r="AA30" t="s">
        <v>43</v>
      </c>
      <c r="AB30">
        <v>3</v>
      </c>
      <c r="AC30">
        <v>0</v>
      </c>
      <c r="AD30">
        <v>35</v>
      </c>
      <c r="AE30">
        <v>16</v>
      </c>
      <c r="AF30">
        <v>4</v>
      </c>
      <c r="AG30">
        <v>1</v>
      </c>
    </row>
    <row r="31" spans="1:33" x14ac:dyDescent="0.25">
      <c r="A31" t="s">
        <v>44</v>
      </c>
      <c r="B31">
        <v>1</v>
      </c>
      <c r="C31">
        <v>5</v>
      </c>
      <c r="D31">
        <v>0</v>
      </c>
      <c r="E31">
        <v>6</v>
      </c>
      <c r="F31" s="23">
        <v>0.16666666666666666</v>
      </c>
      <c r="G31" s="23">
        <v>0.83333333333333337</v>
      </c>
      <c r="H31" s="23">
        <v>0</v>
      </c>
      <c r="J31" t="s">
        <v>44</v>
      </c>
      <c r="K31">
        <v>3</v>
      </c>
      <c r="L31">
        <v>4</v>
      </c>
      <c r="M31">
        <v>2</v>
      </c>
      <c r="N31">
        <v>9</v>
      </c>
      <c r="O31" s="23">
        <v>0.33333333333333331</v>
      </c>
      <c r="P31" s="23">
        <v>0.44444444444444442</v>
      </c>
      <c r="Q31" s="23">
        <v>0.22222222222222221</v>
      </c>
      <c r="S31" t="s">
        <v>44</v>
      </c>
      <c r="T31">
        <v>3</v>
      </c>
      <c r="U31">
        <v>4</v>
      </c>
      <c r="V31">
        <v>2</v>
      </c>
      <c r="W31">
        <f t="shared" si="1"/>
        <v>2</v>
      </c>
      <c r="X31">
        <f t="shared" si="2"/>
        <v>-1</v>
      </c>
      <c r="Y31">
        <f t="shared" si="3"/>
        <v>2</v>
      </c>
      <c r="AA31" t="s">
        <v>44</v>
      </c>
      <c r="AB31">
        <v>3</v>
      </c>
      <c r="AC31">
        <v>2</v>
      </c>
      <c r="AD31">
        <v>4</v>
      </c>
      <c r="AE31">
        <v>-1</v>
      </c>
      <c r="AF31">
        <v>2</v>
      </c>
      <c r="AG31">
        <v>2</v>
      </c>
    </row>
    <row r="32" spans="1:33" x14ac:dyDescent="0.25">
      <c r="A32" t="s">
        <v>45</v>
      </c>
      <c r="B32">
        <v>0</v>
      </c>
      <c r="C32">
        <v>8</v>
      </c>
      <c r="D32">
        <v>0</v>
      </c>
      <c r="E32">
        <v>8</v>
      </c>
      <c r="F32" s="23">
        <v>0</v>
      </c>
      <c r="G32" s="23">
        <v>1</v>
      </c>
      <c r="H32" s="23">
        <v>0</v>
      </c>
      <c r="J32" t="s">
        <v>45</v>
      </c>
      <c r="K32">
        <v>2</v>
      </c>
      <c r="L32">
        <v>1</v>
      </c>
      <c r="M32">
        <v>3</v>
      </c>
      <c r="N32">
        <v>6</v>
      </c>
      <c r="O32" s="23">
        <v>0.33333333333333331</v>
      </c>
      <c r="P32" s="23">
        <v>0.16666666666666666</v>
      </c>
      <c r="Q32" s="23">
        <v>0.5</v>
      </c>
      <c r="S32" t="s">
        <v>45</v>
      </c>
      <c r="T32">
        <v>2</v>
      </c>
      <c r="U32">
        <v>1</v>
      </c>
      <c r="V32">
        <v>3</v>
      </c>
      <c r="W32">
        <f t="shared" si="1"/>
        <v>2</v>
      </c>
      <c r="X32">
        <f t="shared" si="2"/>
        <v>-7</v>
      </c>
      <c r="Y32">
        <f t="shared" si="3"/>
        <v>3</v>
      </c>
      <c r="AA32" t="s">
        <v>45</v>
      </c>
      <c r="AB32">
        <v>2</v>
      </c>
      <c r="AC32">
        <v>2</v>
      </c>
      <c r="AD32">
        <v>1</v>
      </c>
      <c r="AE32">
        <v>-7</v>
      </c>
      <c r="AF32">
        <v>3</v>
      </c>
      <c r="AG32">
        <v>3</v>
      </c>
    </row>
    <row r="33" spans="1:33" x14ac:dyDescent="0.25">
      <c r="A33" t="s">
        <v>46</v>
      </c>
      <c r="B33">
        <v>2</v>
      </c>
      <c r="C33">
        <v>27</v>
      </c>
      <c r="D33">
        <v>3</v>
      </c>
      <c r="E33">
        <v>32</v>
      </c>
      <c r="F33" s="23">
        <v>6.25E-2</v>
      </c>
      <c r="G33" s="23">
        <v>0.84375</v>
      </c>
      <c r="H33" s="23">
        <v>9.375E-2</v>
      </c>
      <c r="J33" t="s">
        <v>46</v>
      </c>
      <c r="K33">
        <v>2</v>
      </c>
      <c r="L33">
        <v>35</v>
      </c>
      <c r="M33">
        <v>4</v>
      </c>
      <c r="N33">
        <v>42</v>
      </c>
      <c r="O33" s="23">
        <v>4.7619047619047616E-2</v>
      </c>
      <c r="P33" s="23">
        <v>0.83333333333333337</v>
      </c>
      <c r="Q33" s="23">
        <v>9.5238095238095233E-2</v>
      </c>
      <c r="S33" t="s">
        <v>46</v>
      </c>
      <c r="T33">
        <v>2</v>
      </c>
      <c r="U33">
        <v>35</v>
      </c>
      <c r="V33">
        <v>4</v>
      </c>
      <c r="W33">
        <f t="shared" si="1"/>
        <v>0</v>
      </c>
      <c r="X33">
        <f t="shared" si="2"/>
        <v>8</v>
      </c>
      <c r="Y33">
        <f t="shared" si="3"/>
        <v>1</v>
      </c>
      <c r="AA33" t="s">
        <v>46</v>
      </c>
      <c r="AB33">
        <v>2</v>
      </c>
      <c r="AC33">
        <v>0</v>
      </c>
      <c r="AD33">
        <v>35</v>
      </c>
      <c r="AE33">
        <v>8</v>
      </c>
      <c r="AF33">
        <v>4</v>
      </c>
      <c r="AG33">
        <v>1</v>
      </c>
    </row>
    <row r="34" spans="1:33" x14ac:dyDescent="0.25">
      <c r="A34" t="s">
        <v>47</v>
      </c>
      <c r="B34">
        <v>1</v>
      </c>
      <c r="C34">
        <v>12</v>
      </c>
      <c r="D34">
        <v>1</v>
      </c>
      <c r="E34">
        <v>14</v>
      </c>
      <c r="F34" s="23">
        <v>7.1428571428571425E-2</v>
      </c>
      <c r="G34" s="23">
        <v>0.8571428571428571</v>
      </c>
      <c r="H34" s="23">
        <v>7.1428571428571425E-2</v>
      </c>
      <c r="J34" t="s">
        <v>47</v>
      </c>
      <c r="K34">
        <v>1</v>
      </c>
      <c r="L34">
        <v>5</v>
      </c>
      <c r="M34">
        <v>2</v>
      </c>
      <c r="N34">
        <v>8</v>
      </c>
      <c r="O34" s="23">
        <v>0.125</v>
      </c>
      <c r="P34" s="23">
        <v>0.625</v>
      </c>
      <c r="Q34" s="23">
        <v>0.25</v>
      </c>
      <c r="S34" t="s">
        <v>47</v>
      </c>
      <c r="T34">
        <v>1</v>
      </c>
      <c r="U34">
        <v>5</v>
      </c>
      <c r="V34">
        <v>2</v>
      </c>
      <c r="W34">
        <f t="shared" si="1"/>
        <v>0</v>
      </c>
      <c r="X34">
        <f t="shared" si="2"/>
        <v>-7</v>
      </c>
      <c r="Y34">
        <f t="shared" si="3"/>
        <v>1</v>
      </c>
      <c r="AA34" t="s">
        <v>47</v>
      </c>
      <c r="AB34">
        <v>1</v>
      </c>
      <c r="AC34">
        <v>0</v>
      </c>
      <c r="AD34">
        <v>5</v>
      </c>
      <c r="AE34">
        <v>-7</v>
      </c>
      <c r="AF34">
        <v>2</v>
      </c>
      <c r="AG34">
        <v>1</v>
      </c>
    </row>
    <row r="35" spans="1:33" x14ac:dyDescent="0.25">
      <c r="A35" t="s">
        <v>48</v>
      </c>
      <c r="B35">
        <v>3</v>
      </c>
      <c r="C35">
        <v>62</v>
      </c>
      <c r="D35">
        <v>8</v>
      </c>
      <c r="E35">
        <v>74</v>
      </c>
      <c r="F35" s="23">
        <v>4.0540540540540543E-2</v>
      </c>
      <c r="G35" s="23">
        <v>0.83783783783783783</v>
      </c>
      <c r="H35" s="23">
        <v>0.10810810810810811</v>
      </c>
      <c r="J35" t="s">
        <v>48</v>
      </c>
      <c r="K35">
        <v>9</v>
      </c>
      <c r="L35">
        <v>69</v>
      </c>
      <c r="M35">
        <v>6</v>
      </c>
      <c r="N35">
        <v>84</v>
      </c>
      <c r="O35" s="23">
        <v>0.10714285714285714</v>
      </c>
      <c r="P35" s="23">
        <v>0.8214285714285714</v>
      </c>
      <c r="Q35" s="23">
        <v>7.1428571428571425E-2</v>
      </c>
      <c r="S35" t="s">
        <v>48</v>
      </c>
      <c r="T35">
        <v>9</v>
      </c>
      <c r="U35">
        <v>69</v>
      </c>
      <c r="V35">
        <v>6</v>
      </c>
      <c r="W35">
        <f t="shared" si="1"/>
        <v>6</v>
      </c>
      <c r="X35">
        <f t="shared" si="2"/>
        <v>7</v>
      </c>
      <c r="Y35">
        <f t="shared" si="3"/>
        <v>-2</v>
      </c>
      <c r="AA35" t="s">
        <v>48</v>
      </c>
      <c r="AB35">
        <v>9</v>
      </c>
      <c r="AC35">
        <v>6</v>
      </c>
      <c r="AD35">
        <v>69</v>
      </c>
      <c r="AE35">
        <v>7</v>
      </c>
      <c r="AF35">
        <v>6</v>
      </c>
      <c r="AG35">
        <v>-2</v>
      </c>
    </row>
    <row r="36" spans="1:33" x14ac:dyDescent="0.25">
      <c r="A36" t="s">
        <v>49</v>
      </c>
      <c r="B36">
        <v>0</v>
      </c>
      <c r="C36">
        <v>24</v>
      </c>
      <c r="D36">
        <v>3</v>
      </c>
      <c r="E36">
        <v>27</v>
      </c>
      <c r="F36" s="23">
        <v>0</v>
      </c>
      <c r="G36" s="23">
        <v>0.88888888888888884</v>
      </c>
      <c r="H36" s="23">
        <v>0.1111111111111111</v>
      </c>
      <c r="J36" t="s">
        <v>49</v>
      </c>
      <c r="K36">
        <v>2</v>
      </c>
      <c r="L36">
        <v>22</v>
      </c>
      <c r="M36">
        <v>10</v>
      </c>
      <c r="N36">
        <v>34</v>
      </c>
      <c r="O36" s="23">
        <v>5.8823529411764705E-2</v>
      </c>
      <c r="P36" s="23">
        <v>0.6470588235294118</v>
      </c>
      <c r="Q36" s="23">
        <v>0.29411764705882354</v>
      </c>
      <c r="S36" t="s">
        <v>49</v>
      </c>
      <c r="T36">
        <v>2</v>
      </c>
      <c r="U36">
        <v>22</v>
      </c>
      <c r="V36">
        <v>10</v>
      </c>
      <c r="W36">
        <f t="shared" si="1"/>
        <v>2</v>
      </c>
      <c r="X36">
        <f t="shared" si="2"/>
        <v>-2</v>
      </c>
      <c r="Y36">
        <f t="shared" si="3"/>
        <v>7</v>
      </c>
      <c r="AA36" t="s">
        <v>49</v>
      </c>
      <c r="AB36">
        <v>2</v>
      </c>
      <c r="AC36">
        <v>2</v>
      </c>
      <c r="AD36">
        <v>22</v>
      </c>
      <c r="AE36">
        <v>-2</v>
      </c>
      <c r="AF36">
        <v>10</v>
      </c>
      <c r="AG36">
        <v>7</v>
      </c>
    </row>
    <row r="37" spans="1:33" x14ac:dyDescent="0.25">
      <c r="A37" t="s">
        <v>50</v>
      </c>
      <c r="B37">
        <v>23</v>
      </c>
      <c r="C37">
        <v>175</v>
      </c>
      <c r="D37">
        <v>22</v>
      </c>
      <c r="E37">
        <v>224</v>
      </c>
      <c r="F37" s="23">
        <v>0.10267857142857142</v>
      </c>
      <c r="G37" s="23">
        <v>0.78125</v>
      </c>
      <c r="H37" s="23">
        <v>9.8214285714285712E-2</v>
      </c>
      <c r="J37" t="s">
        <v>50</v>
      </c>
      <c r="K37">
        <v>17</v>
      </c>
      <c r="L37">
        <v>149</v>
      </c>
      <c r="M37">
        <v>42</v>
      </c>
      <c r="N37">
        <v>210</v>
      </c>
      <c r="O37" s="23">
        <v>8.0952380952380956E-2</v>
      </c>
      <c r="P37" s="23">
        <v>0.70952380952380956</v>
      </c>
      <c r="Q37" s="23">
        <v>0.2</v>
      </c>
      <c r="S37" t="s">
        <v>50</v>
      </c>
      <c r="T37">
        <v>17</v>
      </c>
      <c r="U37">
        <v>149</v>
      </c>
      <c r="V37">
        <v>42</v>
      </c>
      <c r="W37">
        <f t="shared" si="1"/>
        <v>-6</v>
      </c>
      <c r="X37">
        <f t="shared" si="2"/>
        <v>-26</v>
      </c>
      <c r="Y37">
        <f t="shared" si="3"/>
        <v>20</v>
      </c>
      <c r="AA37" t="s">
        <v>50</v>
      </c>
      <c r="AB37">
        <v>17</v>
      </c>
      <c r="AC37">
        <v>-6</v>
      </c>
      <c r="AD37">
        <v>149</v>
      </c>
      <c r="AE37">
        <v>-26</v>
      </c>
      <c r="AF37">
        <v>42</v>
      </c>
      <c r="AG37">
        <v>20</v>
      </c>
    </row>
    <row r="38" spans="1:33" x14ac:dyDescent="0.25">
      <c r="A38" t="s">
        <v>51</v>
      </c>
      <c r="B38">
        <v>9</v>
      </c>
      <c r="C38">
        <v>96</v>
      </c>
      <c r="D38">
        <v>11</v>
      </c>
      <c r="E38">
        <v>116</v>
      </c>
      <c r="F38" s="23">
        <v>7.7586206896551727E-2</v>
      </c>
      <c r="G38" s="23">
        <v>0.82758620689655171</v>
      </c>
      <c r="H38" s="23">
        <v>9.4827586206896547E-2</v>
      </c>
      <c r="J38" t="s">
        <v>51</v>
      </c>
      <c r="K38">
        <v>8</v>
      </c>
      <c r="L38">
        <v>85</v>
      </c>
      <c r="M38">
        <v>16</v>
      </c>
      <c r="N38">
        <v>109</v>
      </c>
      <c r="O38" s="23">
        <v>7.3394495412844041E-2</v>
      </c>
      <c r="P38" s="23">
        <v>0.77981651376146788</v>
      </c>
      <c r="Q38" s="23">
        <v>0.14678899082568808</v>
      </c>
      <c r="S38" t="s">
        <v>51</v>
      </c>
      <c r="T38">
        <v>8</v>
      </c>
      <c r="U38">
        <v>85</v>
      </c>
      <c r="V38">
        <v>16</v>
      </c>
      <c r="W38">
        <f t="shared" si="1"/>
        <v>-1</v>
      </c>
      <c r="X38">
        <f t="shared" si="2"/>
        <v>-11</v>
      </c>
      <c r="Y38">
        <f t="shared" si="3"/>
        <v>5</v>
      </c>
      <c r="AA38" t="s">
        <v>51</v>
      </c>
      <c r="AB38">
        <v>8</v>
      </c>
      <c r="AC38">
        <v>-1</v>
      </c>
      <c r="AD38">
        <v>85</v>
      </c>
      <c r="AE38">
        <v>-11</v>
      </c>
      <c r="AF38">
        <v>16</v>
      </c>
      <c r="AG38">
        <v>5</v>
      </c>
    </row>
    <row r="39" spans="1:33" x14ac:dyDescent="0.25">
      <c r="A39" t="s">
        <v>52</v>
      </c>
      <c r="B39">
        <v>3</v>
      </c>
      <c r="C39">
        <v>2</v>
      </c>
      <c r="D39">
        <v>1</v>
      </c>
      <c r="E39">
        <v>6</v>
      </c>
      <c r="F39" s="23">
        <v>0.5</v>
      </c>
      <c r="G39" s="23">
        <v>0.33333333333333331</v>
      </c>
      <c r="H39" s="23">
        <v>0.16666666666666666</v>
      </c>
      <c r="J39" t="s">
        <v>52</v>
      </c>
      <c r="K39">
        <v>2</v>
      </c>
      <c r="L39">
        <v>6</v>
      </c>
      <c r="M39">
        <v>2</v>
      </c>
      <c r="N39">
        <v>10</v>
      </c>
      <c r="O39" s="23">
        <v>0.2</v>
      </c>
      <c r="P39" s="23">
        <v>0.6</v>
      </c>
      <c r="Q39" s="23">
        <v>0.2</v>
      </c>
      <c r="S39" t="s">
        <v>52</v>
      </c>
      <c r="T39">
        <v>2</v>
      </c>
      <c r="U39">
        <v>6</v>
      </c>
      <c r="V39">
        <v>2</v>
      </c>
      <c r="W39">
        <f t="shared" si="1"/>
        <v>-1</v>
      </c>
      <c r="X39">
        <f t="shared" si="2"/>
        <v>4</v>
      </c>
      <c r="Y39">
        <f t="shared" si="3"/>
        <v>1</v>
      </c>
      <c r="AA39" t="s">
        <v>52</v>
      </c>
      <c r="AB39">
        <v>2</v>
      </c>
      <c r="AC39">
        <v>-1</v>
      </c>
      <c r="AD39">
        <v>6</v>
      </c>
      <c r="AE39">
        <v>4</v>
      </c>
      <c r="AF39">
        <v>2</v>
      </c>
      <c r="AG39">
        <v>1</v>
      </c>
    </row>
    <row r="40" spans="1:33" x14ac:dyDescent="0.25">
      <c r="A40" t="s">
        <v>53</v>
      </c>
      <c r="B40">
        <v>11</v>
      </c>
      <c r="C40">
        <v>65</v>
      </c>
      <c r="D40">
        <v>13</v>
      </c>
      <c r="E40">
        <v>89</v>
      </c>
      <c r="F40" s="23">
        <v>0.12359550561797752</v>
      </c>
      <c r="G40" s="23">
        <v>0.7303370786516854</v>
      </c>
      <c r="H40" s="23">
        <v>0.14606741573033707</v>
      </c>
      <c r="J40" t="s">
        <v>53</v>
      </c>
      <c r="K40">
        <v>13</v>
      </c>
      <c r="L40">
        <v>69</v>
      </c>
      <c r="M40">
        <v>20</v>
      </c>
      <c r="N40">
        <v>102</v>
      </c>
      <c r="O40" s="23">
        <v>0.12745098039215685</v>
      </c>
      <c r="P40" s="23">
        <v>0.67647058823529416</v>
      </c>
      <c r="Q40" s="23">
        <v>0.19607843137254902</v>
      </c>
      <c r="S40" t="s">
        <v>53</v>
      </c>
      <c r="T40">
        <v>13</v>
      </c>
      <c r="U40">
        <v>69</v>
      </c>
      <c r="V40">
        <v>20</v>
      </c>
      <c r="W40">
        <f t="shared" si="1"/>
        <v>2</v>
      </c>
      <c r="X40">
        <f t="shared" si="2"/>
        <v>4</v>
      </c>
      <c r="Y40">
        <f t="shared" si="3"/>
        <v>7</v>
      </c>
      <c r="AA40" t="s">
        <v>53</v>
      </c>
      <c r="AB40">
        <v>13</v>
      </c>
      <c r="AC40">
        <v>2</v>
      </c>
      <c r="AD40">
        <v>69</v>
      </c>
      <c r="AE40">
        <v>4</v>
      </c>
      <c r="AF40">
        <v>20</v>
      </c>
      <c r="AG40">
        <v>7</v>
      </c>
    </row>
    <row r="41" spans="1:33" x14ac:dyDescent="0.25">
      <c r="A41" t="s">
        <v>54</v>
      </c>
      <c r="B41">
        <v>1</v>
      </c>
      <c r="C41">
        <v>23</v>
      </c>
      <c r="D41">
        <v>5</v>
      </c>
      <c r="E41">
        <v>29</v>
      </c>
      <c r="F41" s="23">
        <v>3.4482758620689655E-2</v>
      </c>
      <c r="G41" s="23">
        <v>0.7931034482758621</v>
      </c>
      <c r="H41" s="23">
        <v>0.17241379310344829</v>
      </c>
      <c r="J41" t="s">
        <v>54</v>
      </c>
      <c r="K41">
        <v>1</v>
      </c>
      <c r="L41">
        <v>46</v>
      </c>
      <c r="M41">
        <v>5</v>
      </c>
      <c r="N41">
        <v>52</v>
      </c>
      <c r="O41" s="23">
        <v>1.9230769230769232E-2</v>
      </c>
      <c r="P41" s="23">
        <v>0.88461538461538458</v>
      </c>
      <c r="Q41" s="23">
        <v>9.6153846153846159E-2</v>
      </c>
      <c r="S41" t="s">
        <v>54</v>
      </c>
      <c r="T41">
        <v>1</v>
      </c>
      <c r="U41">
        <v>46</v>
      </c>
      <c r="V41">
        <v>5</v>
      </c>
      <c r="W41">
        <f t="shared" si="1"/>
        <v>0</v>
      </c>
      <c r="X41">
        <f t="shared" si="2"/>
        <v>23</v>
      </c>
      <c r="Y41">
        <f t="shared" si="3"/>
        <v>0</v>
      </c>
      <c r="AA41" t="s">
        <v>54</v>
      </c>
      <c r="AB41">
        <v>1</v>
      </c>
      <c r="AC41">
        <v>0</v>
      </c>
      <c r="AD41">
        <v>46</v>
      </c>
      <c r="AE41">
        <v>23</v>
      </c>
      <c r="AF41">
        <v>5</v>
      </c>
      <c r="AG41">
        <v>0</v>
      </c>
    </row>
    <row r="42" spans="1:33" x14ac:dyDescent="0.25">
      <c r="A42" t="s">
        <v>55</v>
      </c>
      <c r="B42">
        <v>1</v>
      </c>
      <c r="C42">
        <v>34</v>
      </c>
      <c r="D42">
        <v>8</v>
      </c>
      <c r="E42">
        <v>43</v>
      </c>
      <c r="F42" s="23">
        <v>2.3255813953488372E-2</v>
      </c>
      <c r="G42" s="23">
        <v>0.79069767441860461</v>
      </c>
      <c r="H42" s="23">
        <v>0.18604651162790697</v>
      </c>
      <c r="J42" t="s">
        <v>55</v>
      </c>
      <c r="K42">
        <v>2</v>
      </c>
      <c r="L42">
        <v>42</v>
      </c>
      <c r="M42">
        <v>10</v>
      </c>
      <c r="N42">
        <v>54</v>
      </c>
      <c r="O42" s="23">
        <v>3.7037037037037035E-2</v>
      </c>
      <c r="P42" s="23">
        <v>0.77777777777777779</v>
      </c>
      <c r="Q42" s="23">
        <v>0.18518518518518517</v>
      </c>
      <c r="S42" t="s">
        <v>55</v>
      </c>
      <c r="T42">
        <v>2</v>
      </c>
      <c r="U42">
        <v>42</v>
      </c>
      <c r="V42">
        <v>10</v>
      </c>
      <c r="W42">
        <f t="shared" si="1"/>
        <v>1</v>
      </c>
      <c r="X42">
        <f t="shared" si="2"/>
        <v>8</v>
      </c>
      <c r="Y42">
        <f t="shared" si="3"/>
        <v>2</v>
      </c>
      <c r="AA42" t="s">
        <v>55</v>
      </c>
      <c r="AB42">
        <v>2</v>
      </c>
      <c r="AC42">
        <v>1</v>
      </c>
      <c r="AD42">
        <v>42</v>
      </c>
      <c r="AE42">
        <v>8</v>
      </c>
      <c r="AF42">
        <v>10</v>
      </c>
      <c r="AG42">
        <v>2</v>
      </c>
    </row>
    <row r="43" spans="1:33" x14ac:dyDescent="0.25">
      <c r="A43" t="s">
        <v>56</v>
      </c>
      <c r="B43">
        <v>6</v>
      </c>
      <c r="C43">
        <v>58</v>
      </c>
      <c r="D43">
        <v>8</v>
      </c>
      <c r="E43">
        <v>73</v>
      </c>
      <c r="F43" s="23">
        <v>8.2191780821917804E-2</v>
      </c>
      <c r="G43" s="23">
        <v>0.79452054794520544</v>
      </c>
      <c r="H43" s="23">
        <v>0.1095890410958904</v>
      </c>
      <c r="J43" t="s">
        <v>56</v>
      </c>
      <c r="K43">
        <v>11</v>
      </c>
      <c r="L43">
        <v>70</v>
      </c>
      <c r="M43">
        <v>9</v>
      </c>
      <c r="N43">
        <v>90</v>
      </c>
      <c r="O43" s="23">
        <v>0.12222222222222222</v>
      </c>
      <c r="P43" s="23">
        <v>0.77777777777777779</v>
      </c>
      <c r="Q43" s="23">
        <v>0.1</v>
      </c>
      <c r="S43" t="s">
        <v>56</v>
      </c>
      <c r="T43">
        <v>11</v>
      </c>
      <c r="U43">
        <v>70</v>
      </c>
      <c r="V43">
        <v>9</v>
      </c>
      <c r="W43">
        <f t="shared" si="1"/>
        <v>5</v>
      </c>
      <c r="X43">
        <f t="shared" si="2"/>
        <v>12</v>
      </c>
      <c r="Y43">
        <f t="shared" si="3"/>
        <v>1</v>
      </c>
      <c r="AA43" t="s">
        <v>56</v>
      </c>
      <c r="AB43">
        <v>11</v>
      </c>
      <c r="AC43">
        <v>5</v>
      </c>
      <c r="AD43">
        <v>70</v>
      </c>
      <c r="AE43">
        <v>12</v>
      </c>
      <c r="AF43">
        <v>9</v>
      </c>
      <c r="AG43">
        <v>1</v>
      </c>
    </row>
    <row r="44" spans="1:33" x14ac:dyDescent="0.25">
      <c r="A44" t="s">
        <v>57</v>
      </c>
      <c r="B44">
        <v>0</v>
      </c>
      <c r="C44">
        <v>2</v>
      </c>
      <c r="D44">
        <v>3</v>
      </c>
      <c r="E44">
        <v>5</v>
      </c>
      <c r="F44" s="23">
        <v>0</v>
      </c>
      <c r="G44" s="23">
        <v>0.4</v>
      </c>
      <c r="H44" s="23">
        <v>0.6</v>
      </c>
      <c r="J44" t="s">
        <v>57</v>
      </c>
      <c r="K44">
        <v>1</v>
      </c>
      <c r="L44">
        <v>5</v>
      </c>
      <c r="M44">
        <v>1</v>
      </c>
      <c r="N44">
        <v>7</v>
      </c>
      <c r="O44" s="23">
        <v>0.14285714285714285</v>
      </c>
      <c r="P44" s="23">
        <v>0.7142857142857143</v>
      </c>
      <c r="Q44" s="23">
        <v>0.14285714285714285</v>
      </c>
      <c r="S44" t="s">
        <v>57</v>
      </c>
      <c r="T44">
        <v>1</v>
      </c>
      <c r="U44">
        <v>5</v>
      </c>
      <c r="V44">
        <v>1</v>
      </c>
      <c r="W44">
        <f t="shared" si="1"/>
        <v>1</v>
      </c>
      <c r="X44">
        <f t="shared" si="2"/>
        <v>3</v>
      </c>
      <c r="Y44">
        <f t="shared" si="3"/>
        <v>-2</v>
      </c>
      <c r="AA44" t="s">
        <v>57</v>
      </c>
      <c r="AB44">
        <v>1</v>
      </c>
      <c r="AC44">
        <v>1</v>
      </c>
      <c r="AD44">
        <v>5</v>
      </c>
      <c r="AE44">
        <v>3</v>
      </c>
      <c r="AF44">
        <v>1</v>
      </c>
      <c r="AG44">
        <v>-2</v>
      </c>
    </row>
    <row r="45" spans="1:33" x14ac:dyDescent="0.25">
      <c r="A45" t="s">
        <v>58</v>
      </c>
      <c r="B45">
        <v>4</v>
      </c>
      <c r="C45">
        <v>63</v>
      </c>
      <c r="D45">
        <v>6</v>
      </c>
      <c r="E45">
        <v>73</v>
      </c>
      <c r="F45" s="23">
        <v>5.4794520547945202E-2</v>
      </c>
      <c r="G45" s="23">
        <v>0.86301369863013699</v>
      </c>
      <c r="H45" s="23">
        <v>8.2191780821917804E-2</v>
      </c>
      <c r="J45" t="s">
        <v>58</v>
      </c>
      <c r="K45">
        <v>4</v>
      </c>
      <c r="L45">
        <v>86</v>
      </c>
      <c r="M45">
        <v>15</v>
      </c>
      <c r="N45">
        <v>105</v>
      </c>
      <c r="O45" s="23">
        <v>3.8095238095238099E-2</v>
      </c>
      <c r="P45" s="23">
        <v>0.81904761904761902</v>
      </c>
      <c r="Q45" s="23">
        <v>0.14285714285714285</v>
      </c>
      <c r="S45" t="s">
        <v>58</v>
      </c>
      <c r="T45">
        <v>4</v>
      </c>
      <c r="U45">
        <v>86</v>
      </c>
      <c r="V45">
        <v>15</v>
      </c>
      <c r="W45">
        <f t="shared" si="1"/>
        <v>0</v>
      </c>
      <c r="X45">
        <f t="shared" si="2"/>
        <v>23</v>
      </c>
      <c r="Y45">
        <f t="shared" si="3"/>
        <v>9</v>
      </c>
      <c r="AA45" t="s">
        <v>58</v>
      </c>
      <c r="AB45">
        <v>4</v>
      </c>
      <c r="AC45">
        <v>0</v>
      </c>
      <c r="AD45">
        <v>86</v>
      </c>
      <c r="AE45">
        <v>23</v>
      </c>
      <c r="AF45">
        <v>15</v>
      </c>
      <c r="AG45">
        <v>9</v>
      </c>
    </row>
    <row r="46" spans="1:33" x14ac:dyDescent="0.25">
      <c r="A46" t="s">
        <v>59</v>
      </c>
      <c r="B46">
        <v>0</v>
      </c>
      <c r="C46">
        <v>4</v>
      </c>
      <c r="D46">
        <v>0</v>
      </c>
      <c r="E46">
        <v>4</v>
      </c>
      <c r="F46" s="23">
        <v>0</v>
      </c>
      <c r="G46" s="23">
        <v>1</v>
      </c>
      <c r="H46" s="23">
        <v>0</v>
      </c>
      <c r="J46" t="s">
        <v>59</v>
      </c>
      <c r="K46">
        <v>0</v>
      </c>
      <c r="L46">
        <v>0</v>
      </c>
      <c r="M46">
        <v>1</v>
      </c>
      <c r="N46">
        <v>1</v>
      </c>
      <c r="O46" s="23">
        <v>0</v>
      </c>
      <c r="P46" s="23">
        <v>0</v>
      </c>
      <c r="Q46" s="23">
        <v>1</v>
      </c>
      <c r="S46" t="s">
        <v>59</v>
      </c>
      <c r="T46">
        <v>0</v>
      </c>
      <c r="U46">
        <v>0</v>
      </c>
      <c r="V46">
        <v>1</v>
      </c>
      <c r="W46">
        <f t="shared" si="1"/>
        <v>0</v>
      </c>
      <c r="X46">
        <f t="shared" si="2"/>
        <v>-4</v>
      </c>
      <c r="Y46">
        <f t="shared" si="3"/>
        <v>1</v>
      </c>
      <c r="AA46" t="s">
        <v>59</v>
      </c>
      <c r="AB46">
        <v>0</v>
      </c>
      <c r="AC46">
        <v>0</v>
      </c>
      <c r="AD46">
        <v>0</v>
      </c>
      <c r="AE46">
        <v>-4</v>
      </c>
      <c r="AF46">
        <v>1</v>
      </c>
      <c r="AG46">
        <v>1</v>
      </c>
    </row>
    <row r="47" spans="1:33" x14ac:dyDescent="0.25">
      <c r="A47" t="s">
        <v>60</v>
      </c>
      <c r="B47">
        <v>4</v>
      </c>
      <c r="C47">
        <v>29</v>
      </c>
      <c r="D47">
        <v>3</v>
      </c>
      <c r="E47">
        <v>36</v>
      </c>
      <c r="F47" s="23">
        <v>0.1111111111111111</v>
      </c>
      <c r="G47" s="23">
        <v>0.80555555555555558</v>
      </c>
      <c r="H47" s="23">
        <v>8.3333333333333329E-2</v>
      </c>
      <c r="J47" t="s">
        <v>60</v>
      </c>
      <c r="K47">
        <v>1</v>
      </c>
      <c r="L47">
        <v>35</v>
      </c>
      <c r="M47">
        <v>9</v>
      </c>
      <c r="N47">
        <v>45</v>
      </c>
      <c r="O47" s="23">
        <v>2.2222222222222223E-2</v>
      </c>
      <c r="P47" s="23">
        <v>0.77777777777777779</v>
      </c>
      <c r="Q47" s="23">
        <v>0.2</v>
      </c>
      <c r="S47" t="s">
        <v>60</v>
      </c>
      <c r="T47">
        <v>1</v>
      </c>
      <c r="U47">
        <v>35</v>
      </c>
      <c r="V47">
        <v>9</v>
      </c>
      <c r="W47">
        <f t="shared" si="1"/>
        <v>-3</v>
      </c>
      <c r="X47">
        <f t="shared" si="2"/>
        <v>6</v>
      </c>
      <c r="Y47">
        <f t="shared" si="3"/>
        <v>6</v>
      </c>
      <c r="AA47" t="s">
        <v>60</v>
      </c>
      <c r="AB47">
        <v>1</v>
      </c>
      <c r="AC47">
        <v>-3</v>
      </c>
      <c r="AD47">
        <v>35</v>
      </c>
      <c r="AE47">
        <v>6</v>
      </c>
      <c r="AF47">
        <v>9</v>
      </c>
      <c r="AG47">
        <v>6</v>
      </c>
    </row>
    <row r="48" spans="1:33" x14ac:dyDescent="0.25">
      <c r="A48" t="s">
        <v>61</v>
      </c>
      <c r="B48">
        <v>26</v>
      </c>
      <c r="C48">
        <v>196</v>
      </c>
      <c r="D48">
        <v>29</v>
      </c>
      <c r="E48">
        <v>251</v>
      </c>
      <c r="F48" s="23">
        <v>0.10358565737051793</v>
      </c>
      <c r="G48" s="23">
        <v>0.78087649402390436</v>
      </c>
      <c r="H48" s="23">
        <v>0.11553784860557768</v>
      </c>
      <c r="J48" t="s">
        <v>61</v>
      </c>
      <c r="K48">
        <v>14</v>
      </c>
      <c r="L48">
        <v>274</v>
      </c>
      <c r="M48">
        <v>48</v>
      </c>
      <c r="N48">
        <v>338</v>
      </c>
      <c r="O48" s="23">
        <v>4.142011834319527E-2</v>
      </c>
      <c r="P48" s="23">
        <v>0.81065088757396453</v>
      </c>
      <c r="Q48" s="23">
        <v>0.14201183431952663</v>
      </c>
      <c r="S48" t="s">
        <v>61</v>
      </c>
      <c r="T48">
        <v>14</v>
      </c>
      <c r="U48">
        <v>274</v>
      </c>
      <c r="V48">
        <v>48</v>
      </c>
      <c r="W48">
        <f t="shared" si="1"/>
        <v>-12</v>
      </c>
      <c r="X48">
        <f t="shared" si="2"/>
        <v>78</v>
      </c>
      <c r="Y48">
        <f t="shared" si="3"/>
        <v>19</v>
      </c>
      <c r="AA48" t="s">
        <v>61</v>
      </c>
      <c r="AB48">
        <v>14</v>
      </c>
      <c r="AC48">
        <v>-12</v>
      </c>
      <c r="AD48">
        <v>274</v>
      </c>
      <c r="AE48">
        <v>78</v>
      </c>
      <c r="AF48">
        <v>48</v>
      </c>
      <c r="AG48">
        <v>19</v>
      </c>
    </row>
    <row r="49" spans="1:33" x14ac:dyDescent="0.25">
      <c r="A49" t="s">
        <v>62</v>
      </c>
      <c r="B49">
        <v>6</v>
      </c>
      <c r="C49">
        <v>19</v>
      </c>
      <c r="D49">
        <v>3</v>
      </c>
      <c r="E49">
        <v>28</v>
      </c>
      <c r="F49" s="23">
        <v>0.21428571428571427</v>
      </c>
      <c r="G49" s="23">
        <v>0.6785714285714286</v>
      </c>
      <c r="H49" s="23">
        <v>0.10714285714285714</v>
      </c>
      <c r="J49" t="s">
        <v>62</v>
      </c>
      <c r="K49">
        <v>6</v>
      </c>
      <c r="L49">
        <v>14</v>
      </c>
      <c r="M49">
        <v>8</v>
      </c>
      <c r="N49">
        <v>28</v>
      </c>
      <c r="O49" s="23">
        <v>0.21428571428571427</v>
      </c>
      <c r="P49" s="23">
        <v>0.5</v>
      </c>
      <c r="Q49" s="23">
        <v>0.2857142857142857</v>
      </c>
      <c r="S49" t="s">
        <v>62</v>
      </c>
      <c r="T49">
        <v>6</v>
      </c>
      <c r="U49">
        <v>14</v>
      </c>
      <c r="V49">
        <v>8</v>
      </c>
      <c r="W49">
        <f t="shared" si="1"/>
        <v>0</v>
      </c>
      <c r="X49">
        <f t="shared" si="2"/>
        <v>-5</v>
      </c>
      <c r="Y49">
        <f t="shared" si="3"/>
        <v>5</v>
      </c>
      <c r="AA49" t="s">
        <v>62</v>
      </c>
      <c r="AB49">
        <v>6</v>
      </c>
      <c r="AC49">
        <v>0</v>
      </c>
      <c r="AD49">
        <v>14</v>
      </c>
      <c r="AE49">
        <v>-5</v>
      </c>
      <c r="AF49">
        <v>8</v>
      </c>
      <c r="AG49">
        <v>5</v>
      </c>
    </row>
    <row r="50" spans="1:33" x14ac:dyDescent="0.25">
      <c r="A50" t="s">
        <v>63</v>
      </c>
      <c r="B50">
        <v>0</v>
      </c>
      <c r="C50">
        <v>4</v>
      </c>
      <c r="D50">
        <v>0</v>
      </c>
      <c r="E50">
        <v>4</v>
      </c>
      <c r="F50" s="23">
        <v>0</v>
      </c>
      <c r="G50" s="23">
        <v>1</v>
      </c>
      <c r="H50" s="23">
        <v>0</v>
      </c>
      <c r="J50" t="s">
        <v>63</v>
      </c>
      <c r="K50">
        <v>2</v>
      </c>
      <c r="L50">
        <v>0</v>
      </c>
      <c r="M50">
        <v>0</v>
      </c>
      <c r="N50">
        <v>2</v>
      </c>
      <c r="O50" s="23">
        <v>1</v>
      </c>
      <c r="P50" s="23">
        <v>0</v>
      </c>
      <c r="Q50" s="23">
        <v>0</v>
      </c>
      <c r="S50" t="s">
        <v>63</v>
      </c>
      <c r="T50">
        <v>2</v>
      </c>
      <c r="U50">
        <v>0</v>
      </c>
      <c r="V50">
        <v>0</v>
      </c>
      <c r="W50">
        <f t="shared" si="1"/>
        <v>2</v>
      </c>
      <c r="X50">
        <f t="shared" si="2"/>
        <v>-4</v>
      </c>
      <c r="Y50">
        <f t="shared" si="3"/>
        <v>0</v>
      </c>
      <c r="AA50" t="s">
        <v>63</v>
      </c>
      <c r="AB50">
        <v>2</v>
      </c>
      <c r="AC50">
        <v>2</v>
      </c>
      <c r="AD50">
        <v>0</v>
      </c>
      <c r="AE50">
        <v>-4</v>
      </c>
      <c r="AF50">
        <v>0</v>
      </c>
      <c r="AG50">
        <v>0</v>
      </c>
    </row>
    <row r="51" spans="1:33" x14ac:dyDescent="0.25">
      <c r="A51" t="s">
        <v>64</v>
      </c>
      <c r="B51">
        <v>4</v>
      </c>
      <c r="C51">
        <v>41</v>
      </c>
      <c r="D51">
        <v>7</v>
      </c>
      <c r="E51">
        <v>52</v>
      </c>
      <c r="F51" s="23">
        <v>7.6923076923076927E-2</v>
      </c>
      <c r="G51" s="23">
        <v>0.78846153846153844</v>
      </c>
      <c r="H51" s="23">
        <v>0.13461538461538461</v>
      </c>
      <c r="J51" t="s">
        <v>64</v>
      </c>
      <c r="K51">
        <v>4</v>
      </c>
      <c r="L51">
        <v>41</v>
      </c>
      <c r="M51">
        <v>9</v>
      </c>
      <c r="N51">
        <v>54</v>
      </c>
      <c r="O51" s="23">
        <v>7.407407407407407E-2</v>
      </c>
      <c r="P51" s="23">
        <v>0.7592592592592593</v>
      </c>
      <c r="Q51" s="23">
        <v>0.16666666666666666</v>
      </c>
      <c r="S51" t="s">
        <v>64</v>
      </c>
      <c r="T51">
        <v>4</v>
      </c>
      <c r="U51">
        <v>41</v>
      </c>
      <c r="V51">
        <v>9</v>
      </c>
      <c r="W51">
        <f t="shared" si="1"/>
        <v>0</v>
      </c>
      <c r="X51">
        <f t="shared" si="2"/>
        <v>0</v>
      </c>
      <c r="Y51">
        <f t="shared" si="3"/>
        <v>2</v>
      </c>
      <c r="AA51" t="s">
        <v>64</v>
      </c>
      <c r="AB51">
        <v>4</v>
      </c>
      <c r="AC51">
        <v>0</v>
      </c>
      <c r="AD51">
        <v>41</v>
      </c>
      <c r="AE51">
        <v>0</v>
      </c>
      <c r="AF51">
        <v>9</v>
      </c>
      <c r="AG51">
        <v>2</v>
      </c>
    </row>
    <row r="52" spans="1:33" x14ac:dyDescent="0.25">
      <c r="A52" t="s">
        <v>65</v>
      </c>
      <c r="B52">
        <v>4</v>
      </c>
      <c r="C52">
        <v>41</v>
      </c>
      <c r="D52">
        <v>10</v>
      </c>
      <c r="E52">
        <v>55</v>
      </c>
      <c r="F52" s="23">
        <v>7.2727272727272724E-2</v>
      </c>
      <c r="G52" s="23">
        <v>0.74545454545454548</v>
      </c>
      <c r="H52" s="23">
        <v>0.18181818181818182</v>
      </c>
      <c r="J52" t="s">
        <v>65</v>
      </c>
      <c r="K52">
        <v>4</v>
      </c>
      <c r="L52">
        <v>49</v>
      </c>
      <c r="M52">
        <v>16</v>
      </c>
      <c r="N52">
        <v>69</v>
      </c>
      <c r="O52" s="23">
        <v>5.7971014492753624E-2</v>
      </c>
      <c r="P52" s="23">
        <v>0.71014492753623193</v>
      </c>
      <c r="Q52" s="23">
        <v>0.2318840579710145</v>
      </c>
      <c r="S52" t="s">
        <v>65</v>
      </c>
      <c r="T52">
        <v>4</v>
      </c>
      <c r="U52">
        <v>49</v>
      </c>
      <c r="V52">
        <v>16</v>
      </c>
      <c r="W52">
        <f t="shared" si="1"/>
        <v>0</v>
      </c>
      <c r="X52">
        <f t="shared" si="2"/>
        <v>8</v>
      </c>
      <c r="Y52">
        <f t="shared" si="3"/>
        <v>6</v>
      </c>
      <c r="AA52" t="s">
        <v>65</v>
      </c>
      <c r="AB52">
        <v>4</v>
      </c>
      <c r="AC52">
        <v>0</v>
      </c>
      <c r="AD52">
        <v>49</v>
      </c>
      <c r="AE52">
        <v>8</v>
      </c>
      <c r="AF52">
        <v>16</v>
      </c>
      <c r="AG52">
        <v>6</v>
      </c>
    </row>
    <row r="53" spans="1:33" x14ac:dyDescent="0.25">
      <c r="A53" t="s">
        <v>66</v>
      </c>
      <c r="B53">
        <v>0</v>
      </c>
      <c r="C53">
        <v>4</v>
      </c>
      <c r="D53">
        <v>0</v>
      </c>
      <c r="E53">
        <v>4</v>
      </c>
      <c r="F53" s="23">
        <v>0</v>
      </c>
      <c r="G53" s="23">
        <v>1</v>
      </c>
      <c r="H53" s="23">
        <v>0</v>
      </c>
      <c r="J53" t="s">
        <v>66</v>
      </c>
      <c r="K53">
        <v>1</v>
      </c>
      <c r="L53">
        <v>13</v>
      </c>
      <c r="M53">
        <v>1</v>
      </c>
      <c r="N53">
        <v>15</v>
      </c>
      <c r="O53" s="23">
        <v>6.6666666666666666E-2</v>
      </c>
      <c r="P53" s="23">
        <v>0.8666666666666667</v>
      </c>
      <c r="Q53" s="23">
        <v>6.6666666666666666E-2</v>
      </c>
      <c r="S53" t="s">
        <v>66</v>
      </c>
      <c r="T53">
        <v>1</v>
      </c>
      <c r="U53">
        <v>13</v>
      </c>
      <c r="V53">
        <v>1</v>
      </c>
      <c r="W53">
        <f t="shared" si="1"/>
        <v>1</v>
      </c>
      <c r="X53">
        <f t="shared" si="2"/>
        <v>9</v>
      </c>
      <c r="Y53">
        <f t="shared" si="3"/>
        <v>1</v>
      </c>
      <c r="AA53" t="s">
        <v>66</v>
      </c>
      <c r="AB53">
        <v>1</v>
      </c>
      <c r="AC53">
        <v>1</v>
      </c>
      <c r="AD53">
        <v>13</v>
      </c>
      <c r="AE53">
        <v>9</v>
      </c>
      <c r="AF53">
        <v>1</v>
      </c>
      <c r="AG53">
        <v>1</v>
      </c>
    </row>
    <row r="54" spans="1:33" x14ac:dyDescent="0.25">
      <c r="A54" t="s">
        <v>67</v>
      </c>
      <c r="B54">
        <v>1</v>
      </c>
      <c r="C54">
        <v>44</v>
      </c>
      <c r="D54">
        <v>7</v>
      </c>
      <c r="E54">
        <v>52</v>
      </c>
      <c r="F54" s="23">
        <v>1.9230769230769232E-2</v>
      </c>
      <c r="G54" s="23">
        <v>0.84615384615384615</v>
      </c>
      <c r="H54" s="23">
        <v>0.13461538461538461</v>
      </c>
      <c r="J54" t="s">
        <v>67</v>
      </c>
      <c r="K54">
        <v>6</v>
      </c>
      <c r="L54">
        <v>33</v>
      </c>
      <c r="M54">
        <v>9</v>
      </c>
      <c r="N54">
        <v>48</v>
      </c>
      <c r="O54" s="23">
        <v>0.125</v>
      </c>
      <c r="P54" s="23">
        <v>0.6875</v>
      </c>
      <c r="Q54" s="23">
        <v>0.1875</v>
      </c>
      <c r="S54" t="s">
        <v>67</v>
      </c>
      <c r="T54">
        <v>6</v>
      </c>
      <c r="U54">
        <v>33</v>
      </c>
      <c r="V54">
        <v>9</v>
      </c>
      <c r="W54">
        <f t="shared" si="1"/>
        <v>5</v>
      </c>
      <c r="X54">
        <f t="shared" si="2"/>
        <v>-11</v>
      </c>
      <c r="Y54">
        <f t="shared" si="3"/>
        <v>2</v>
      </c>
      <c r="AA54" t="s">
        <v>67</v>
      </c>
      <c r="AB54">
        <v>6</v>
      </c>
      <c r="AC54">
        <v>5</v>
      </c>
      <c r="AD54">
        <v>33</v>
      </c>
      <c r="AE54">
        <v>-11</v>
      </c>
      <c r="AF54">
        <v>9</v>
      </c>
      <c r="AG54">
        <v>2</v>
      </c>
    </row>
    <row r="55" spans="1:33" x14ac:dyDescent="0.25">
      <c r="A55" t="s">
        <v>68</v>
      </c>
      <c r="B55">
        <v>0</v>
      </c>
      <c r="C55">
        <v>4</v>
      </c>
      <c r="D55">
        <v>2</v>
      </c>
      <c r="E55">
        <v>6</v>
      </c>
      <c r="F55" s="23">
        <v>0</v>
      </c>
      <c r="G55" s="23">
        <v>0.66666666666666663</v>
      </c>
      <c r="H55" s="23">
        <v>0.33333333333333331</v>
      </c>
      <c r="J55" t="s">
        <v>68</v>
      </c>
      <c r="K55">
        <v>0</v>
      </c>
      <c r="L55">
        <v>2</v>
      </c>
      <c r="M55">
        <v>0</v>
      </c>
      <c r="N55">
        <v>2</v>
      </c>
      <c r="O55" s="23">
        <v>0</v>
      </c>
      <c r="P55" s="23">
        <v>1</v>
      </c>
      <c r="Q55" s="23">
        <v>0</v>
      </c>
      <c r="S55" t="s">
        <v>68</v>
      </c>
      <c r="T55">
        <v>0</v>
      </c>
      <c r="U55">
        <v>2</v>
      </c>
      <c r="V55">
        <v>0</v>
      </c>
      <c r="W55">
        <f t="shared" si="1"/>
        <v>0</v>
      </c>
      <c r="X55">
        <f t="shared" si="2"/>
        <v>-2</v>
      </c>
      <c r="Y55">
        <f t="shared" si="3"/>
        <v>-2</v>
      </c>
      <c r="AA55" t="s">
        <v>68</v>
      </c>
      <c r="AB55">
        <v>0</v>
      </c>
      <c r="AC55">
        <v>0</v>
      </c>
      <c r="AD55">
        <v>2</v>
      </c>
      <c r="AE55">
        <v>-2</v>
      </c>
      <c r="AF55">
        <v>0</v>
      </c>
      <c r="AG55">
        <v>-2</v>
      </c>
    </row>
    <row r="56" spans="1:33" x14ac:dyDescent="0.25">
      <c r="A56" t="s">
        <v>17</v>
      </c>
      <c r="B56">
        <v>269</v>
      </c>
      <c r="C56">
        <v>2943</v>
      </c>
      <c r="D56">
        <v>486</v>
      </c>
      <c r="E56">
        <v>3723</v>
      </c>
      <c r="F56" s="23">
        <v>7.2253558957829714E-2</v>
      </c>
      <c r="G56" s="23">
        <v>0.79049153908138603</v>
      </c>
      <c r="H56" s="23">
        <v>0.13053988718775181</v>
      </c>
    </row>
    <row r="57" spans="1:33" x14ac:dyDescent="0.25">
      <c r="W57">
        <f>SUM(W5:W55)</f>
        <v>-29</v>
      </c>
      <c r="X57">
        <f t="shared" ref="X57:Y57" si="4">SUM(X5:X55)</f>
        <v>333</v>
      </c>
      <c r="Y57">
        <f t="shared" si="4"/>
        <v>280</v>
      </c>
    </row>
    <row r="58" spans="1:33" x14ac:dyDescent="0.25">
      <c r="B58" s="23">
        <f>B56/E56</f>
        <v>7.2253558957829714E-2</v>
      </c>
      <c r="C58" s="23">
        <f>C56/E56</f>
        <v>0.79049153908138603</v>
      </c>
      <c r="D58" s="23">
        <f>D56/E56</f>
        <v>0.13053988718775181</v>
      </c>
    </row>
  </sheetData>
  <mergeCells count="2">
    <mergeCell ref="W3:Y3"/>
    <mergeCell ref="T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CrashReport - 2022-07-26T133734</vt:lpstr>
      <vt:lpstr>Sheet1</vt:lpstr>
      <vt:lpstr>2015v2020</vt:lpstr>
      <vt:lpstr>'CrashReport - 2022-07-26T133734'!IDX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Kenneth McLeod</dc:creator>
  <cp:lastModifiedBy>Kenneth McLeod</cp:lastModifiedBy>
  <dcterms:created xsi:type="dcterms:W3CDTF">2022-07-26T17:38:35Z</dcterms:created>
  <dcterms:modified xsi:type="dcterms:W3CDTF">2022-07-26T18:38:33Z</dcterms:modified>
</cp:coreProperties>
</file>