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enmc\Desktop\Final BMR\Clean(er) 2018 Data\Updated Data\"/>
    </mc:Choice>
  </mc:AlternateContent>
  <xr:revisionPtr revIDLastSave="0" documentId="13_ncr:1_{5EA164E6-A59B-4783-B16E-FEC0A405FEBE}" xr6:coauthVersionLast="36" xr6:coauthVersionMax="36" xr10:uidLastSave="{00000000-0000-0000-0000-000000000000}"/>
  <bookViews>
    <workbookView xWindow="0" yWindow="0" windowWidth="28800" windowHeight="11610" activeTab="2" xr2:uid="{00000000-000D-0000-FFFF-FFFF00000000}"/>
  </bookViews>
  <sheets>
    <sheet name="CrashReport - 2022-07-26T134801" sheetId="2" r:id="rId1"/>
    <sheet name="Sheet1" sheetId="3" r:id="rId2"/>
    <sheet name="Sheet2" sheetId="4" r:id="rId3"/>
  </sheets>
  <definedNames>
    <definedName name="IDX" localSheetId="0">'CrashReport - 2022-07-26T134801'!$A$1</definedName>
  </definedNames>
  <calcPr calcId="191029"/>
</workbook>
</file>

<file path=xl/calcChain.xml><?xml version="1.0" encoding="utf-8"?>
<calcChain xmlns="http://schemas.openxmlformats.org/spreadsheetml/2006/main">
  <c r="AK57" i="4" l="1"/>
  <c r="AJ57" i="4"/>
  <c r="AI57" i="4"/>
  <c r="AH57" i="4"/>
  <c r="AG57" i="4"/>
  <c r="AK53" i="4"/>
  <c r="AJ53" i="4"/>
  <c r="AI53" i="4"/>
  <c r="AH53" i="4"/>
  <c r="AG53" i="4"/>
  <c r="AK52" i="4"/>
  <c r="AJ52" i="4"/>
  <c r="AI52" i="4"/>
  <c r="AH52" i="4"/>
  <c r="AG52" i="4"/>
  <c r="AK51" i="4"/>
  <c r="AJ51" i="4"/>
  <c r="AI51" i="4"/>
  <c r="AH51" i="4"/>
  <c r="AG51" i="4"/>
  <c r="AK50" i="4"/>
  <c r="AJ50" i="4"/>
  <c r="AI50" i="4"/>
  <c r="AH50" i="4"/>
  <c r="AG50" i="4"/>
  <c r="AK49" i="4"/>
  <c r="AJ49" i="4"/>
  <c r="AI49" i="4"/>
  <c r="AH49" i="4"/>
  <c r="AG49" i="4"/>
  <c r="AK48" i="4"/>
  <c r="AJ48" i="4"/>
  <c r="AI48" i="4"/>
  <c r="AH48" i="4"/>
  <c r="AG48" i="4"/>
  <c r="AK47" i="4"/>
  <c r="AJ47" i="4"/>
  <c r="AI47" i="4"/>
  <c r="AH47" i="4"/>
  <c r="AG47" i="4"/>
  <c r="AK46" i="4"/>
  <c r="AJ46" i="4"/>
  <c r="AI46" i="4"/>
  <c r="AH46" i="4"/>
  <c r="AG46" i="4"/>
  <c r="AK45" i="4"/>
  <c r="AJ45" i="4"/>
  <c r="AI45" i="4"/>
  <c r="AH45" i="4"/>
  <c r="AG45" i="4"/>
  <c r="AK44" i="4"/>
  <c r="AJ44" i="4"/>
  <c r="AI44" i="4"/>
  <c r="AH44" i="4"/>
  <c r="AG44" i="4"/>
  <c r="AK43" i="4"/>
  <c r="AJ43" i="4"/>
  <c r="AI43" i="4"/>
  <c r="AH43" i="4"/>
  <c r="AG43" i="4"/>
  <c r="AK42" i="4"/>
  <c r="AJ42" i="4"/>
  <c r="AI42" i="4"/>
  <c r="AH42" i="4"/>
  <c r="AG42" i="4"/>
  <c r="AK41" i="4"/>
  <c r="AJ41" i="4"/>
  <c r="AI41" i="4"/>
  <c r="AH41" i="4"/>
  <c r="AG41" i="4"/>
  <c r="AK40" i="4"/>
  <c r="AJ40" i="4"/>
  <c r="AI40" i="4"/>
  <c r="AH40" i="4"/>
  <c r="AG40" i="4"/>
  <c r="AK39" i="4"/>
  <c r="AJ39" i="4"/>
  <c r="AI39" i="4"/>
  <c r="AH39" i="4"/>
  <c r="AG39" i="4"/>
  <c r="AK38" i="4"/>
  <c r="AJ38" i="4"/>
  <c r="AI38" i="4"/>
  <c r="AH38" i="4"/>
  <c r="AG38" i="4"/>
  <c r="AK37" i="4"/>
  <c r="AJ37" i="4"/>
  <c r="AI37" i="4"/>
  <c r="AH37" i="4"/>
  <c r="AG37" i="4"/>
  <c r="AK36" i="4"/>
  <c r="AJ36" i="4"/>
  <c r="AI36" i="4"/>
  <c r="AH36" i="4"/>
  <c r="AG36" i="4"/>
  <c r="AK35" i="4"/>
  <c r="AJ35" i="4"/>
  <c r="AI35" i="4"/>
  <c r="AH35" i="4"/>
  <c r="AG35" i="4"/>
  <c r="AK34" i="4"/>
  <c r="AJ34" i="4"/>
  <c r="AI34" i="4"/>
  <c r="AH34" i="4"/>
  <c r="AG34" i="4"/>
  <c r="AK33" i="4"/>
  <c r="AJ33" i="4"/>
  <c r="AI33" i="4"/>
  <c r="AH33" i="4"/>
  <c r="AG33" i="4"/>
  <c r="AK32" i="4"/>
  <c r="AJ32" i="4"/>
  <c r="AI32" i="4"/>
  <c r="AH32" i="4"/>
  <c r="AG32" i="4"/>
  <c r="AK31" i="4"/>
  <c r="AJ31" i="4"/>
  <c r="AI31" i="4"/>
  <c r="AH31" i="4"/>
  <c r="AG31" i="4"/>
  <c r="AK30" i="4"/>
  <c r="AJ30" i="4"/>
  <c r="AI30" i="4"/>
  <c r="AH30" i="4"/>
  <c r="AG30" i="4"/>
  <c r="AK29" i="4"/>
  <c r="AJ29" i="4"/>
  <c r="AI29" i="4"/>
  <c r="AH29" i="4"/>
  <c r="AG29" i="4"/>
  <c r="AK28" i="4"/>
  <c r="AJ28" i="4"/>
  <c r="AI28" i="4"/>
  <c r="AH28" i="4"/>
  <c r="AG28" i="4"/>
  <c r="AK27" i="4"/>
  <c r="AJ27" i="4"/>
  <c r="AI27" i="4"/>
  <c r="AH27" i="4"/>
  <c r="AG27" i="4"/>
  <c r="AK26" i="4"/>
  <c r="AJ26" i="4"/>
  <c r="AI26" i="4"/>
  <c r="AH26" i="4"/>
  <c r="AG26" i="4"/>
  <c r="AK25" i="4"/>
  <c r="AJ25" i="4"/>
  <c r="AI25" i="4"/>
  <c r="AH25" i="4"/>
  <c r="AG25" i="4"/>
  <c r="AK24" i="4"/>
  <c r="AJ24" i="4"/>
  <c r="AI24" i="4"/>
  <c r="AH24" i="4"/>
  <c r="AG24" i="4"/>
  <c r="AK23" i="4"/>
  <c r="AJ23" i="4"/>
  <c r="AI23" i="4"/>
  <c r="AH23" i="4"/>
  <c r="AG23" i="4"/>
  <c r="AK22" i="4"/>
  <c r="AJ22" i="4"/>
  <c r="AI22" i="4"/>
  <c r="AH22" i="4"/>
  <c r="AG22" i="4"/>
  <c r="AK21" i="4"/>
  <c r="AJ21" i="4"/>
  <c r="AI21" i="4"/>
  <c r="AH21" i="4"/>
  <c r="AG21" i="4"/>
  <c r="AK20" i="4"/>
  <c r="AJ20" i="4"/>
  <c r="AI20" i="4"/>
  <c r="AH20" i="4"/>
  <c r="AG20" i="4"/>
  <c r="AK19" i="4"/>
  <c r="AJ19" i="4"/>
  <c r="AI19" i="4"/>
  <c r="AH19" i="4"/>
  <c r="AG19" i="4"/>
  <c r="AK18" i="4"/>
  <c r="AJ18" i="4"/>
  <c r="AI18" i="4"/>
  <c r="AH18" i="4"/>
  <c r="AG18" i="4"/>
  <c r="AK17" i="4"/>
  <c r="AJ17" i="4"/>
  <c r="AI17" i="4"/>
  <c r="AH17" i="4"/>
  <c r="AG17" i="4"/>
  <c r="AK16" i="4"/>
  <c r="AJ16" i="4"/>
  <c r="AI16" i="4"/>
  <c r="AH16" i="4"/>
  <c r="AG16" i="4"/>
  <c r="AK15" i="4"/>
  <c r="AJ15" i="4"/>
  <c r="AI15" i="4"/>
  <c r="AH15" i="4"/>
  <c r="AG15" i="4"/>
  <c r="AK14" i="4"/>
  <c r="AJ14" i="4"/>
  <c r="AI14" i="4"/>
  <c r="AH14" i="4"/>
  <c r="AG14" i="4"/>
  <c r="AK13" i="4"/>
  <c r="AJ13" i="4"/>
  <c r="AI13" i="4"/>
  <c r="AH13" i="4"/>
  <c r="AG13" i="4"/>
  <c r="AK12" i="4"/>
  <c r="AJ12" i="4"/>
  <c r="AI12" i="4"/>
  <c r="AH12" i="4"/>
  <c r="AG12" i="4"/>
  <c r="AK11" i="4"/>
  <c r="AJ11" i="4"/>
  <c r="AI11" i="4"/>
  <c r="AH11" i="4"/>
  <c r="AG11" i="4"/>
  <c r="AK10" i="4"/>
  <c r="AJ10" i="4"/>
  <c r="AI10" i="4"/>
  <c r="AH10" i="4"/>
  <c r="AG10" i="4"/>
  <c r="AK9" i="4"/>
  <c r="AJ9" i="4"/>
  <c r="AI9" i="4"/>
  <c r="AH9" i="4"/>
  <c r="AG9" i="4"/>
  <c r="AK8" i="4"/>
  <c r="AJ8" i="4"/>
  <c r="AI8" i="4"/>
  <c r="AH8" i="4"/>
  <c r="AG8" i="4"/>
  <c r="AK7" i="4"/>
  <c r="AJ7" i="4"/>
  <c r="AI7" i="4"/>
  <c r="AH7" i="4"/>
  <c r="AG7" i="4"/>
  <c r="AK6" i="4"/>
  <c r="AJ6" i="4"/>
  <c r="AI6" i="4"/>
  <c r="AH6" i="4"/>
  <c r="AG6" i="4"/>
  <c r="AK5" i="4"/>
  <c r="AJ5" i="4"/>
  <c r="AI5" i="4"/>
  <c r="AH5" i="4"/>
  <c r="AG5" i="4"/>
  <c r="AK4" i="4"/>
  <c r="AJ4" i="4"/>
  <c r="AI4" i="4"/>
  <c r="AH4" i="4"/>
  <c r="AG4" i="4"/>
  <c r="AK3" i="4"/>
  <c r="AJ3" i="4"/>
  <c r="AI3" i="4"/>
  <c r="AH3" i="4"/>
  <c r="AG3" i="4"/>
  <c r="AD53" i="4"/>
  <c r="AC53" i="4"/>
  <c r="AB53" i="4"/>
  <c r="AA53" i="4"/>
  <c r="Z53" i="4"/>
  <c r="AD52" i="4"/>
  <c r="AC52" i="4"/>
  <c r="AB52" i="4"/>
  <c r="AA52" i="4"/>
  <c r="Z52" i="4"/>
  <c r="AD51" i="4"/>
  <c r="AC51" i="4"/>
  <c r="AB51" i="4"/>
  <c r="AA51" i="4"/>
  <c r="Z51" i="4"/>
  <c r="AD50" i="4"/>
  <c r="AC50" i="4"/>
  <c r="AB50" i="4"/>
  <c r="AA50" i="4"/>
  <c r="Z50" i="4"/>
  <c r="AD49" i="4"/>
  <c r="AC49" i="4"/>
  <c r="AB49" i="4"/>
  <c r="AA49" i="4"/>
  <c r="Z49" i="4"/>
  <c r="AD48" i="4"/>
  <c r="AC48" i="4"/>
  <c r="AB48" i="4"/>
  <c r="AA48" i="4"/>
  <c r="Z48" i="4"/>
  <c r="AD47" i="4"/>
  <c r="AC47" i="4"/>
  <c r="AB47" i="4"/>
  <c r="AA47" i="4"/>
  <c r="Z47" i="4"/>
  <c r="AD46" i="4"/>
  <c r="AC46" i="4"/>
  <c r="AB46" i="4"/>
  <c r="AA46" i="4"/>
  <c r="Z46" i="4"/>
  <c r="AD45" i="4"/>
  <c r="AC45" i="4"/>
  <c r="AB45" i="4"/>
  <c r="AA45" i="4"/>
  <c r="Z45" i="4"/>
  <c r="AD44" i="4"/>
  <c r="AC44" i="4"/>
  <c r="AB44" i="4"/>
  <c r="AA44" i="4"/>
  <c r="Z44" i="4"/>
  <c r="AD43" i="4"/>
  <c r="AC43" i="4"/>
  <c r="AB43" i="4"/>
  <c r="AA43" i="4"/>
  <c r="Z43" i="4"/>
  <c r="AD42" i="4"/>
  <c r="AC42" i="4"/>
  <c r="AB42" i="4"/>
  <c r="AA42" i="4"/>
  <c r="Z42" i="4"/>
  <c r="AD41" i="4"/>
  <c r="AC41" i="4"/>
  <c r="AB41" i="4"/>
  <c r="AA41" i="4"/>
  <c r="Z41" i="4"/>
  <c r="AD40" i="4"/>
  <c r="AC40" i="4"/>
  <c r="AB40" i="4"/>
  <c r="AA40" i="4"/>
  <c r="Z40" i="4"/>
  <c r="AD39" i="4"/>
  <c r="AC39" i="4"/>
  <c r="AB39" i="4"/>
  <c r="AA39" i="4"/>
  <c r="Z39" i="4"/>
  <c r="AD38" i="4"/>
  <c r="AC38" i="4"/>
  <c r="AB38" i="4"/>
  <c r="AA38" i="4"/>
  <c r="Z38" i="4"/>
  <c r="AD37" i="4"/>
  <c r="AC37" i="4"/>
  <c r="AB37" i="4"/>
  <c r="AA37" i="4"/>
  <c r="Z37" i="4"/>
  <c r="AD36" i="4"/>
  <c r="AC36" i="4"/>
  <c r="AB36" i="4"/>
  <c r="AA36" i="4"/>
  <c r="Z36" i="4"/>
  <c r="AD35" i="4"/>
  <c r="AC35" i="4"/>
  <c r="AB35" i="4"/>
  <c r="AA35" i="4"/>
  <c r="Z35" i="4"/>
  <c r="AD34" i="4"/>
  <c r="AC34" i="4"/>
  <c r="AB34" i="4"/>
  <c r="AA34" i="4"/>
  <c r="Z34" i="4"/>
  <c r="AD33" i="4"/>
  <c r="AC33" i="4"/>
  <c r="AB33" i="4"/>
  <c r="AA33" i="4"/>
  <c r="Z33" i="4"/>
  <c r="AD32" i="4"/>
  <c r="AC32" i="4"/>
  <c r="AB32" i="4"/>
  <c r="AA32" i="4"/>
  <c r="Z32" i="4"/>
  <c r="AD31" i="4"/>
  <c r="AC31" i="4"/>
  <c r="AB31" i="4"/>
  <c r="AA31" i="4"/>
  <c r="Z31" i="4"/>
  <c r="AD30" i="4"/>
  <c r="AC30" i="4"/>
  <c r="AB30" i="4"/>
  <c r="AA30" i="4"/>
  <c r="Z30" i="4"/>
  <c r="AD29" i="4"/>
  <c r="AC29" i="4"/>
  <c r="AB29" i="4"/>
  <c r="AA29" i="4"/>
  <c r="Z29" i="4"/>
  <c r="AD28" i="4"/>
  <c r="AC28" i="4"/>
  <c r="AB28" i="4"/>
  <c r="AA28" i="4"/>
  <c r="Z28" i="4"/>
  <c r="AD27" i="4"/>
  <c r="AC27" i="4"/>
  <c r="AB27" i="4"/>
  <c r="AA27" i="4"/>
  <c r="Z27" i="4"/>
  <c r="AD26" i="4"/>
  <c r="AC26" i="4"/>
  <c r="AB26" i="4"/>
  <c r="AA26" i="4"/>
  <c r="Z26" i="4"/>
  <c r="AD25" i="4"/>
  <c r="AC25" i="4"/>
  <c r="AB25" i="4"/>
  <c r="AA25" i="4"/>
  <c r="Z25" i="4"/>
  <c r="AD24" i="4"/>
  <c r="AC24" i="4"/>
  <c r="AB24" i="4"/>
  <c r="AA24" i="4"/>
  <c r="Z24" i="4"/>
  <c r="AD23" i="4"/>
  <c r="AC23" i="4"/>
  <c r="AB23" i="4"/>
  <c r="AA23" i="4"/>
  <c r="Z23" i="4"/>
  <c r="AD22" i="4"/>
  <c r="AC22" i="4"/>
  <c r="AB22" i="4"/>
  <c r="AA22" i="4"/>
  <c r="Z22" i="4"/>
  <c r="AD21" i="4"/>
  <c r="AC21" i="4"/>
  <c r="AB21" i="4"/>
  <c r="AA21" i="4"/>
  <c r="Z21" i="4"/>
  <c r="AD20" i="4"/>
  <c r="AC20" i="4"/>
  <c r="AB20" i="4"/>
  <c r="AA20" i="4"/>
  <c r="Z20" i="4"/>
  <c r="AD19" i="4"/>
  <c r="AC19" i="4"/>
  <c r="AB19" i="4"/>
  <c r="AA19" i="4"/>
  <c r="Z19" i="4"/>
  <c r="AD18" i="4"/>
  <c r="AC18" i="4"/>
  <c r="AB18" i="4"/>
  <c r="AA18" i="4"/>
  <c r="Z18" i="4"/>
  <c r="AD17" i="4"/>
  <c r="AC17" i="4"/>
  <c r="AB17" i="4"/>
  <c r="AA17" i="4"/>
  <c r="Z17" i="4"/>
  <c r="AD16" i="4"/>
  <c r="AC16" i="4"/>
  <c r="AB16" i="4"/>
  <c r="AA16" i="4"/>
  <c r="Z16" i="4"/>
  <c r="AD15" i="4"/>
  <c r="AC15" i="4"/>
  <c r="AB15" i="4"/>
  <c r="AA15" i="4"/>
  <c r="Z15" i="4"/>
  <c r="AD14" i="4"/>
  <c r="AC14" i="4"/>
  <c r="AB14" i="4"/>
  <c r="AA14" i="4"/>
  <c r="Z14" i="4"/>
  <c r="AD13" i="4"/>
  <c r="AC13" i="4"/>
  <c r="AB13" i="4"/>
  <c r="AA13" i="4"/>
  <c r="Z13" i="4"/>
  <c r="AD12" i="4"/>
  <c r="AC12" i="4"/>
  <c r="AB12" i="4"/>
  <c r="AA12" i="4"/>
  <c r="Z12" i="4"/>
  <c r="AD11" i="4"/>
  <c r="AC11" i="4"/>
  <c r="AB11" i="4"/>
  <c r="AA11" i="4"/>
  <c r="Z11" i="4"/>
  <c r="AD10" i="4"/>
  <c r="AC10" i="4"/>
  <c r="AB10" i="4"/>
  <c r="AA10" i="4"/>
  <c r="Z10" i="4"/>
  <c r="AD9" i="4"/>
  <c r="AC9" i="4"/>
  <c r="AB9" i="4"/>
  <c r="AA9" i="4"/>
  <c r="Z9" i="4"/>
  <c r="AD8" i="4"/>
  <c r="AC8" i="4"/>
  <c r="AB8" i="4"/>
  <c r="AA8" i="4"/>
  <c r="Z8" i="4"/>
  <c r="AD7" i="4"/>
  <c r="AC7" i="4"/>
  <c r="AB7" i="4"/>
  <c r="AA7" i="4"/>
  <c r="Z7" i="4"/>
  <c r="AD6" i="4"/>
  <c r="AC6" i="4"/>
  <c r="AB6" i="4"/>
  <c r="AA6" i="4"/>
  <c r="Z6" i="4"/>
  <c r="AD5" i="4"/>
  <c r="AC5" i="4"/>
  <c r="AB5" i="4"/>
  <c r="AA5" i="4"/>
  <c r="Z5" i="4"/>
  <c r="W53" i="4"/>
  <c r="V53" i="4"/>
  <c r="U53" i="4"/>
  <c r="T53" i="4"/>
  <c r="S53" i="4"/>
  <c r="W52" i="4"/>
  <c r="V52" i="4"/>
  <c r="U52" i="4"/>
  <c r="T52" i="4"/>
  <c r="S52" i="4"/>
  <c r="W51" i="4"/>
  <c r="V51" i="4"/>
  <c r="U51" i="4"/>
  <c r="T51" i="4"/>
  <c r="S51" i="4"/>
  <c r="W50" i="4"/>
  <c r="V50" i="4"/>
  <c r="U50" i="4"/>
  <c r="T50" i="4"/>
  <c r="S50" i="4"/>
  <c r="W49" i="4"/>
  <c r="V49" i="4"/>
  <c r="U49" i="4"/>
  <c r="T49" i="4"/>
  <c r="S49" i="4"/>
  <c r="W48" i="4"/>
  <c r="V48" i="4"/>
  <c r="U48" i="4"/>
  <c r="T48" i="4"/>
  <c r="S48" i="4"/>
  <c r="W47" i="4"/>
  <c r="V47" i="4"/>
  <c r="U47" i="4"/>
  <c r="T47" i="4"/>
  <c r="S47" i="4"/>
  <c r="W46" i="4"/>
  <c r="V46" i="4"/>
  <c r="U46" i="4"/>
  <c r="T46" i="4"/>
  <c r="S46" i="4"/>
  <c r="W45" i="4"/>
  <c r="V45" i="4"/>
  <c r="U45" i="4"/>
  <c r="T45" i="4"/>
  <c r="S45" i="4"/>
  <c r="W44" i="4"/>
  <c r="V44" i="4"/>
  <c r="U44" i="4"/>
  <c r="T44" i="4"/>
  <c r="S44" i="4"/>
  <c r="W43" i="4"/>
  <c r="V43" i="4"/>
  <c r="U43" i="4"/>
  <c r="T43" i="4"/>
  <c r="S43" i="4"/>
  <c r="W42" i="4"/>
  <c r="V42" i="4"/>
  <c r="U42" i="4"/>
  <c r="T42" i="4"/>
  <c r="S42" i="4"/>
  <c r="W41" i="4"/>
  <c r="V41" i="4"/>
  <c r="U41" i="4"/>
  <c r="T41" i="4"/>
  <c r="S41" i="4"/>
  <c r="W40" i="4"/>
  <c r="V40" i="4"/>
  <c r="U40" i="4"/>
  <c r="T40" i="4"/>
  <c r="S40" i="4"/>
  <c r="W39" i="4"/>
  <c r="V39" i="4"/>
  <c r="U39" i="4"/>
  <c r="T39" i="4"/>
  <c r="S39" i="4"/>
  <c r="W38" i="4"/>
  <c r="V38" i="4"/>
  <c r="U38" i="4"/>
  <c r="T38" i="4"/>
  <c r="S38" i="4"/>
  <c r="W37" i="4"/>
  <c r="V37" i="4"/>
  <c r="U37" i="4"/>
  <c r="T37" i="4"/>
  <c r="S37" i="4"/>
  <c r="W36" i="4"/>
  <c r="V36" i="4"/>
  <c r="U36" i="4"/>
  <c r="T36" i="4"/>
  <c r="S36" i="4"/>
  <c r="W35" i="4"/>
  <c r="V35" i="4"/>
  <c r="U35" i="4"/>
  <c r="T35" i="4"/>
  <c r="S35" i="4"/>
  <c r="W34" i="4"/>
  <c r="V34" i="4"/>
  <c r="U34" i="4"/>
  <c r="T34" i="4"/>
  <c r="S34" i="4"/>
  <c r="W33" i="4"/>
  <c r="V33" i="4"/>
  <c r="U33" i="4"/>
  <c r="T33" i="4"/>
  <c r="S33" i="4"/>
  <c r="W32" i="4"/>
  <c r="V32" i="4"/>
  <c r="U32" i="4"/>
  <c r="T32" i="4"/>
  <c r="S32" i="4"/>
  <c r="W31" i="4"/>
  <c r="V31" i="4"/>
  <c r="U31" i="4"/>
  <c r="T31" i="4"/>
  <c r="S31" i="4"/>
  <c r="W30" i="4"/>
  <c r="V30" i="4"/>
  <c r="U30" i="4"/>
  <c r="T30" i="4"/>
  <c r="S30" i="4"/>
  <c r="W29" i="4"/>
  <c r="V29" i="4"/>
  <c r="U29" i="4"/>
  <c r="T29" i="4"/>
  <c r="S29" i="4"/>
  <c r="W28" i="4"/>
  <c r="V28" i="4"/>
  <c r="U28" i="4"/>
  <c r="T28" i="4"/>
  <c r="S28" i="4"/>
  <c r="W27" i="4"/>
  <c r="V27" i="4"/>
  <c r="U27" i="4"/>
  <c r="T27" i="4"/>
  <c r="S27" i="4"/>
  <c r="W26" i="4"/>
  <c r="V26" i="4"/>
  <c r="U26" i="4"/>
  <c r="T26" i="4"/>
  <c r="S26" i="4"/>
  <c r="W25" i="4"/>
  <c r="V25" i="4"/>
  <c r="U25" i="4"/>
  <c r="T25" i="4"/>
  <c r="S25" i="4"/>
  <c r="W24" i="4"/>
  <c r="V24" i="4"/>
  <c r="U24" i="4"/>
  <c r="T24" i="4"/>
  <c r="S24" i="4"/>
  <c r="W23" i="4"/>
  <c r="V23" i="4"/>
  <c r="U23" i="4"/>
  <c r="T23" i="4"/>
  <c r="S23" i="4"/>
  <c r="W22" i="4"/>
  <c r="V22" i="4"/>
  <c r="U22" i="4"/>
  <c r="T22" i="4"/>
  <c r="S22" i="4"/>
  <c r="W21" i="4"/>
  <c r="V21" i="4"/>
  <c r="U21" i="4"/>
  <c r="T21" i="4"/>
  <c r="S21" i="4"/>
  <c r="W20" i="4"/>
  <c r="V20" i="4"/>
  <c r="U20" i="4"/>
  <c r="T20" i="4"/>
  <c r="S20" i="4"/>
  <c r="W19" i="4"/>
  <c r="V19" i="4"/>
  <c r="U19" i="4"/>
  <c r="T19" i="4"/>
  <c r="S19" i="4"/>
  <c r="W18" i="4"/>
  <c r="V18" i="4"/>
  <c r="U18" i="4"/>
  <c r="T18" i="4"/>
  <c r="S18" i="4"/>
  <c r="W17" i="4"/>
  <c r="V17" i="4"/>
  <c r="U17" i="4"/>
  <c r="T17" i="4"/>
  <c r="S17" i="4"/>
  <c r="W16" i="4"/>
  <c r="V16" i="4"/>
  <c r="U16" i="4"/>
  <c r="T16" i="4"/>
  <c r="S16" i="4"/>
  <c r="W15" i="4"/>
  <c r="V15" i="4"/>
  <c r="U15" i="4"/>
  <c r="T15" i="4"/>
  <c r="S15" i="4"/>
  <c r="W14" i="4"/>
  <c r="V14" i="4"/>
  <c r="U14" i="4"/>
  <c r="T14" i="4"/>
  <c r="S14" i="4"/>
  <c r="W13" i="4"/>
  <c r="V13" i="4"/>
  <c r="U13" i="4"/>
  <c r="T13" i="4"/>
  <c r="S13" i="4"/>
  <c r="W12" i="4"/>
  <c r="V12" i="4"/>
  <c r="U12" i="4"/>
  <c r="T12" i="4"/>
  <c r="S12" i="4"/>
  <c r="W11" i="4"/>
  <c r="V11" i="4"/>
  <c r="U11" i="4"/>
  <c r="T11" i="4"/>
  <c r="S11" i="4"/>
  <c r="W10" i="4"/>
  <c r="V10" i="4"/>
  <c r="U10" i="4"/>
  <c r="T10" i="4"/>
  <c r="S10" i="4"/>
  <c r="W9" i="4"/>
  <c r="V9" i="4"/>
  <c r="U9" i="4"/>
  <c r="T9" i="4"/>
  <c r="S9" i="4"/>
  <c r="W8" i="4"/>
  <c r="V8" i="4"/>
  <c r="U8" i="4"/>
  <c r="T8" i="4"/>
  <c r="S8" i="4"/>
  <c r="W7" i="4"/>
  <c r="V7" i="4"/>
  <c r="U7" i="4"/>
  <c r="T7" i="4"/>
  <c r="S7" i="4"/>
  <c r="W6" i="4"/>
  <c r="V6" i="4"/>
  <c r="U6" i="4"/>
  <c r="T6" i="4"/>
  <c r="S6" i="4"/>
  <c r="W5" i="4"/>
  <c r="V5" i="4"/>
  <c r="U5" i="4"/>
  <c r="T5" i="4"/>
  <c r="S5" i="4"/>
  <c r="W4" i="4"/>
  <c r="V4" i="4"/>
  <c r="U4" i="4"/>
  <c r="T4" i="4"/>
  <c r="S4" i="4"/>
  <c r="AD4" i="4"/>
  <c r="AC4" i="4"/>
  <c r="AB4" i="4"/>
  <c r="AA4" i="4"/>
  <c r="Z4" i="4"/>
  <c r="AD3" i="4"/>
  <c r="AC3" i="4"/>
  <c r="AB3" i="4"/>
  <c r="AA3" i="4"/>
  <c r="Z3" i="4"/>
  <c r="W3" i="4"/>
  <c r="V3" i="4"/>
  <c r="U3" i="4"/>
  <c r="T3" i="4"/>
  <c r="S3" i="4"/>
</calcChain>
</file>

<file path=xl/sharedStrings.xml><?xml version="1.0" encoding="utf-8"?>
<sst xmlns="http://schemas.openxmlformats.org/spreadsheetml/2006/main" count="1237" uniqueCount="413">
  <si>
    <t>National Highway Traffic Safety Administration (NHTSA) Motor Vehicle Crash Data Querying and Reporting</t>
  </si>
  <si>
    <t>Pedalcyclists Killed in Fatal Crashes</t>
  </si>
  <si>
    <t>Filter Selected: Person Injury Type: Fatal; Person Type: Pedalcyclist</t>
  </si>
  <si>
    <t>Years: 2016-2020</t>
  </si>
  <si>
    <t>IMPORTANT: Hispanic Origin and Race data for 2020 FARS is currently not available. Please see the footnote.</t>
  </si>
  <si>
    <r>
      <t xml:space="preserve">Pedalcyclists Killed in Fatal Crashes </t>
    </r>
    <r>
      <rPr>
        <b/>
        <vertAlign val="superscript"/>
        <sz val="12"/>
        <color rgb="FF000000"/>
        <rFont val="Arial"/>
        <family val="2"/>
      </rPr>
      <t>1</t>
    </r>
    <r>
      <rPr>
        <b/>
        <sz val="12"/>
        <color rgb="FF000000"/>
        <rFont val="Arial"/>
        <family val="2"/>
      </rPr>
      <t xml:space="preserve"> </t>
    </r>
  </si>
  <si>
    <t>State</t>
  </si>
  <si>
    <t>Race and Hispanic (Using OMB Guidelines)**</t>
  </si>
  <si>
    <t>Hispanic</t>
  </si>
  <si>
    <t>White, Non-Hispanic</t>
  </si>
  <si>
    <t>Black, Non-Hispanic</t>
  </si>
  <si>
    <t>American Indian,</t>
  </si>
  <si>
    <t>Non-Hispanic/Unknown</t>
  </si>
  <si>
    <t>Asian, Non-Hispanic/Unknown</t>
  </si>
  <si>
    <t>Pacific Islander,</t>
  </si>
  <si>
    <t>Multiple Races,</t>
  </si>
  <si>
    <t>All Other Non-Hispanic</t>
  </si>
  <si>
    <t>or Race</t>
  </si>
  <si>
    <t>Unknown Race and</t>
  </si>
  <si>
    <t>Unknown Hispanic</t>
  </si>
  <si>
    <t>Total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</si>
  <si>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</si>
  <si>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</si>
  <si>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</si>
  <si>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</si>
  <si>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</si>
  <si>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</si>
  <si>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</si>
  <si>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</si>
  <si>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</si>
  <si>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</si>
  <si>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</si>
  <si>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</si>
  <si>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</si>
  <si>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</si>
  <si>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</si>
  <si>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</si>
  <si>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</si>
  <si>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</si>
  <si>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</si>
  <si>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</si>
  <si>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</si>
  <si>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</si>
  <si>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</si>
  <si>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</si>
  <si>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</si>
  <si>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</si>
  <si>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</si>
  <si>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</si>
  <si>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</si>
  <si>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</si>
  <si>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</si>
  <si>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</si>
  <si>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</si>
  <si>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</si>
  <si>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</si>
  <si>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</si>
  <si>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</si>
  <si>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</si>
  <si>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</si>
  <si>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</si>
  <si>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</si>
  <si>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</si>
  <si>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</si>
  <si>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</si>
  <si>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</si>
  <si>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</si>
  <si>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</si>
  <si>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</si>
  <si>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</si>
  <si>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</si>
  <si>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</si>
  <si>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r>
      <t xml:space="preserve">Puerto Rico - Pedalcyclists Killed in Fatal Crashes </t>
    </r>
    <r>
      <rPr>
        <b/>
        <vertAlign val="superscript"/>
        <sz val="12"/>
        <color rgb="FF000000"/>
        <rFont val="Arial"/>
        <family val="2"/>
      </rPr>
      <t>1</t>
    </r>
    <r>
      <rPr>
        <b/>
        <sz val="12"/>
        <color rgb="FF000000"/>
        <rFont val="Arial"/>
        <family val="2"/>
      </rPr>
      <t xml:space="preserve"> </t>
    </r>
  </si>
  <si>
    <t>Race and Hispanic (Using</t>
  </si>
  <si>
    <t>OMB Guidelines)**</t>
  </si>
  <si>
    <t>Puerto Rico</t>
  </si>
  <si>
    <t>IMPORTANT:</t>
  </si>
  <si>
    <t>**Hispanic Origin and Race data for the 2020 FARS Annual Report File (ARF) is currently incomplete due to delays in processing the death certificates:</t>
  </si>
  <si>
    <t>- Many of the missing values will be resolved when the file is finalized and the data will be updated at that time.</t>
  </si>
  <si>
    <t>- Therefore until the missing data is resolved any query involving the filtering or tabling of any Race/Ethnicity data will result in no information being returned for 2020</t>
  </si>
  <si>
    <t>Data Sources:</t>
  </si>
  <si>
    <r>
      <t>1</t>
    </r>
    <r>
      <rPr>
        <sz val="10"/>
        <color rgb="FF000000"/>
        <rFont val="Arial"/>
        <family val="2"/>
      </rPr>
      <t>Fatality Analysis Reporting System (FARS): 2006-2019 Final File and 2020 Annual Report File (ARF)</t>
    </r>
  </si>
  <si>
    <t>Report Generated: Tuesday, July 26, 2022 (1:46:22 PM)</t>
  </si>
  <si>
    <t>VERSION 5.1, RELEASED MAR 02, 2022</t>
  </si>
  <si>
    <t>American Indian, Non-Hispanic/Unknown</t>
  </si>
  <si>
    <t>Pacific Islander,Non-Hispanic/Unknown</t>
  </si>
  <si>
    <t>Multiple Races, Non-Hispanic/Unknown</t>
  </si>
  <si>
    <t>All Other Non-Hispanic or Race</t>
  </si>
  <si>
    <t>Unknown Race and Unknown Hispanic</t>
  </si>
  <si>
    <t/>
  </si>
  <si>
    <t>Total:</t>
  </si>
  <si>
    <t>White alone</t>
  </si>
  <si>
    <t>Black or African American alone</t>
  </si>
  <si>
    <t>American Indian and Alaska Native alone</t>
  </si>
  <si>
    <t>Asian alone</t>
  </si>
  <si>
    <t>Hispanic or Latino:</t>
  </si>
  <si>
    <t>4,893,186</t>
  </si>
  <si>
    <t>3,192,147</t>
  </si>
  <si>
    <t>1,292,950</t>
  </si>
  <si>
    <t>21,297</t>
  </si>
  <si>
    <t>67,317</t>
  </si>
  <si>
    <t>212,951</t>
  </si>
  <si>
    <t>736,990</t>
  </si>
  <si>
    <t>439,979</t>
  </si>
  <si>
    <t>22,720</t>
  </si>
  <si>
    <t>103,843</t>
  </si>
  <si>
    <t>45,855</t>
  </si>
  <si>
    <t>53,059</t>
  </si>
  <si>
    <t>7,174,064</t>
  </si>
  <si>
    <t>3,883,722</t>
  </si>
  <si>
    <t>305,973</t>
  </si>
  <si>
    <t>272,294</t>
  </si>
  <si>
    <t>233,048</t>
  </si>
  <si>
    <t>2,260,690</t>
  </si>
  <si>
    <t>3,011,873</t>
  </si>
  <si>
    <t>2,155,099</t>
  </si>
  <si>
    <t>455,485</t>
  </si>
  <si>
    <t>15,912</t>
  </si>
  <si>
    <t>45,389</t>
  </si>
  <si>
    <t>229,629</t>
  </si>
  <si>
    <t>39,346,023</t>
  </si>
  <si>
    <t>14,365,145</t>
  </si>
  <si>
    <t>2,142,371</t>
  </si>
  <si>
    <t>131,724</t>
  </si>
  <si>
    <t>5,743,983</t>
  </si>
  <si>
    <t>15,380,929</t>
  </si>
  <si>
    <t>5,684,926</t>
  </si>
  <si>
    <t>3,837,450</t>
  </si>
  <si>
    <t>224,190</t>
  </si>
  <si>
    <t>29,337</t>
  </si>
  <si>
    <t>178,265</t>
  </si>
  <si>
    <t>1,231,126</t>
  </si>
  <si>
    <t>3,570,549</t>
  </si>
  <si>
    <t>2,357,942</t>
  </si>
  <si>
    <t>352,036</t>
  </si>
  <si>
    <t>4,882</t>
  </si>
  <si>
    <t>161,787</t>
  </si>
  <si>
    <t>587,212</t>
  </si>
  <si>
    <t>967,679</t>
  </si>
  <si>
    <t>595,236</t>
  </si>
  <si>
    <t>208,126</t>
  </si>
  <si>
    <t>2,836</t>
  </si>
  <si>
    <t>38,249</t>
  </si>
  <si>
    <t>91,350</t>
  </si>
  <si>
    <t>701,974</t>
  </si>
  <si>
    <t>257,792</t>
  </si>
  <si>
    <t>312,661</t>
  </si>
  <si>
    <t>1,298</t>
  </si>
  <si>
    <t>28,347</t>
  </si>
  <si>
    <t>77,981</t>
  </si>
  <si>
    <t>21,216,924</t>
  </si>
  <si>
    <t>11,331,222</t>
  </si>
  <si>
    <t>3,231,108</t>
  </si>
  <si>
    <t>39,070</t>
  </si>
  <si>
    <t>579,476</t>
  </si>
  <si>
    <t>5,468,826</t>
  </si>
  <si>
    <t>10,516,579</t>
  </si>
  <si>
    <t>5,478,289</t>
  </si>
  <si>
    <t>3,275,581</t>
  </si>
  <si>
    <t>17,433</t>
  </si>
  <si>
    <t>430,473</t>
  </si>
  <si>
    <t>1,013,057</t>
  </si>
  <si>
    <t>1,420,074</t>
  </si>
  <si>
    <t>306,360</t>
  </si>
  <si>
    <t>25,130</t>
  </si>
  <si>
    <t>2,100</t>
  </si>
  <si>
    <t>522,125</t>
  </si>
  <si>
    <t>152,566</t>
  </si>
  <si>
    <t>1,754,367</t>
  </si>
  <si>
    <t>1,427,529</t>
  </si>
  <si>
    <t>10,558</t>
  </si>
  <si>
    <t>18,866</t>
  </si>
  <si>
    <t>23,603</t>
  </si>
  <si>
    <t>222,967</t>
  </si>
  <si>
    <t>12,716,164</t>
  </si>
  <si>
    <t>7,737,459</t>
  </si>
  <si>
    <t>1,766,586</t>
  </si>
  <si>
    <t>13,301</t>
  </si>
  <si>
    <t>702,457</t>
  </si>
  <si>
    <t>2,190,696</t>
  </si>
  <si>
    <t>6,696,893</t>
  </si>
  <si>
    <t>5,253,453</t>
  </si>
  <si>
    <t>622,317</t>
  </si>
  <si>
    <t>10,363</t>
  </si>
  <si>
    <t>157,076</t>
  </si>
  <si>
    <t>475,475</t>
  </si>
  <si>
    <t>3,150,011</t>
  </si>
  <si>
    <t>2,677,946</t>
  </si>
  <si>
    <t>114,312</t>
  </si>
  <si>
    <t>8,055</t>
  </si>
  <si>
    <t>78,873</t>
  </si>
  <si>
    <t>194,407</t>
  </si>
  <si>
    <t>2,912,619</t>
  </si>
  <si>
    <t>2,193,988</t>
  </si>
  <si>
    <t>159,797</t>
  </si>
  <si>
    <t>17,788</t>
  </si>
  <si>
    <t>85,734</t>
  </si>
  <si>
    <t>351,602</t>
  </si>
  <si>
    <t>4,461,952</t>
  </si>
  <si>
    <t>3,751,738</t>
  </si>
  <si>
    <t>356,048</t>
  </si>
  <si>
    <t>7,075</t>
  </si>
  <si>
    <t>67,524</t>
  </si>
  <si>
    <t>167,949</t>
  </si>
  <si>
    <t>4,664,616</t>
  </si>
  <si>
    <t>2,720,638</t>
  </si>
  <si>
    <t>1,489,071</t>
  </si>
  <si>
    <t>23,328</t>
  </si>
  <si>
    <t>79,976</t>
  </si>
  <si>
    <t>243,372</t>
  </si>
  <si>
    <t>1,340,825</t>
  </si>
  <si>
    <t>1,242,113</t>
  </si>
  <si>
    <t>17,761</t>
  </si>
  <si>
    <t>8,011</t>
  </si>
  <si>
    <t>15,157</t>
  </si>
  <si>
    <t>23,143</t>
  </si>
  <si>
    <t>6,037,624</t>
  </si>
  <si>
    <t>3,028,494</t>
  </si>
  <si>
    <t>1,773,702</t>
  </si>
  <si>
    <t>11,223</t>
  </si>
  <si>
    <t>382,027</t>
  </si>
  <si>
    <t>619,418</t>
  </si>
  <si>
    <t>6,873,003</t>
  </si>
  <si>
    <t>4,865,022</t>
  </si>
  <si>
    <t>466,288</t>
  </si>
  <si>
    <t>8,943</t>
  </si>
  <si>
    <t>462,831</t>
  </si>
  <si>
    <t>828,140</t>
  </si>
  <si>
    <t>9,973,907</t>
  </si>
  <si>
    <t>7,428,622</t>
  </si>
  <si>
    <t>1,342,592</t>
  </si>
  <si>
    <t>42,931</t>
  </si>
  <si>
    <t>314,736</t>
  </si>
  <si>
    <t>521,203</t>
  </si>
  <si>
    <t>5,600,166</t>
  </si>
  <si>
    <t>4,422,490</t>
  </si>
  <si>
    <t>354,540</t>
  </si>
  <si>
    <t>48,409</t>
  </si>
  <si>
    <t>273,100</t>
  </si>
  <si>
    <t>307,675</t>
  </si>
  <si>
    <t>2,981,835</t>
  </si>
  <si>
    <t>1,680,938</t>
  </si>
  <si>
    <t>1,118,689</t>
  </si>
  <si>
    <t>12,897</t>
  </si>
  <si>
    <t>29,561</t>
  </si>
  <si>
    <t>94,342</t>
  </si>
  <si>
    <t>6,124,160</t>
  </si>
  <si>
    <t>4,826,943</t>
  </si>
  <si>
    <t>692,510</t>
  </si>
  <si>
    <t>20,646</t>
  </si>
  <si>
    <t>122,506</t>
  </si>
  <si>
    <t>262,677</t>
  </si>
  <si>
    <t>1,061,705</t>
  </si>
  <si>
    <t>908,782</t>
  </si>
  <si>
    <t>4,931</t>
  </si>
  <si>
    <t>62,720</t>
  </si>
  <si>
    <t>8,527</t>
  </si>
  <si>
    <t>41,501</t>
  </si>
  <si>
    <t>1,923,826</t>
  </si>
  <si>
    <t>1,507,127</t>
  </si>
  <si>
    <t>89,744</t>
  </si>
  <si>
    <t>13,378</t>
  </si>
  <si>
    <t>47,539</t>
  </si>
  <si>
    <t>214,952</t>
  </si>
  <si>
    <t>3,030,281</t>
  </si>
  <si>
    <t>1,460,159</t>
  </si>
  <si>
    <t>271,744</t>
  </si>
  <si>
    <t>25,928</t>
  </si>
  <si>
    <t>246,904</t>
  </si>
  <si>
    <t>875,798</t>
  </si>
  <si>
    <t>1,355,244</t>
  </si>
  <si>
    <t>1,214,029</t>
  </si>
  <si>
    <t>18,343</t>
  </si>
  <si>
    <t>1,895</t>
  </si>
  <si>
    <t>36,398</t>
  </si>
  <si>
    <t>52,792</t>
  </si>
  <si>
    <t>8,885,418</t>
  </si>
  <si>
    <t>4,858,807</t>
  </si>
  <si>
    <t>1,121,134</t>
  </si>
  <si>
    <t>10,290</t>
  </si>
  <si>
    <t>851,568</t>
  </si>
  <si>
    <t>1,815,078</t>
  </si>
  <si>
    <t>2,097,021</t>
  </si>
  <si>
    <t>769,139</t>
  </si>
  <si>
    <t>37,975</t>
  </si>
  <si>
    <t>179,881</t>
  </si>
  <si>
    <t>31,328</t>
  </si>
  <si>
    <t>1,031,788</t>
  </si>
  <si>
    <t>19,514,849</t>
  </si>
  <si>
    <t>10,766,297</t>
  </si>
  <si>
    <t>2,737,471</t>
  </si>
  <si>
    <t>42,429</t>
  </si>
  <si>
    <t>1,657,284</t>
  </si>
  <si>
    <t>3,720,707</t>
  </si>
  <si>
    <t>10,386,227</t>
  </si>
  <si>
    <t>6,503,292</t>
  </si>
  <si>
    <t>2,182,623</t>
  </si>
  <si>
    <t>108,223</t>
  </si>
  <si>
    <t>306,140</t>
  </si>
  <si>
    <t>991,051</t>
  </si>
  <si>
    <t>760,394</t>
  </si>
  <si>
    <t>636,284</t>
  </si>
  <si>
    <t>23,459</t>
  </si>
  <si>
    <t>37,170</t>
  </si>
  <si>
    <t>11,831</t>
  </si>
  <si>
    <t>30,325</t>
  </si>
  <si>
    <t>11,675,275</t>
  </si>
  <si>
    <t>9,141,370</t>
  </si>
  <si>
    <t>1,422,412</t>
  </si>
  <si>
    <t>14,901</t>
  </si>
  <si>
    <t>266,601</t>
  </si>
  <si>
    <t>459,939</t>
  </si>
  <si>
    <t>3,949,342</t>
  </si>
  <si>
    <t>2,563,119</t>
  </si>
  <si>
    <t>282,134</t>
  </si>
  <si>
    <t>288,801</t>
  </si>
  <si>
    <t>85,858</t>
  </si>
  <si>
    <t>431,467</t>
  </si>
  <si>
    <t>4,176,346</t>
  </si>
  <si>
    <t>3,128,494</t>
  </si>
  <si>
    <t>75,418</t>
  </si>
  <si>
    <t>35,842</t>
  </si>
  <si>
    <t>185,221</t>
  </si>
  <si>
    <t>552,279</t>
  </si>
  <si>
    <t>12,794,885</t>
  </si>
  <si>
    <t>9,685,118</t>
  </si>
  <si>
    <t>1,352,329</t>
  </si>
  <si>
    <t>12,224</t>
  </si>
  <si>
    <t>445,725</t>
  </si>
  <si>
    <t>971,813</t>
  </si>
  <si>
    <t>1,057,798</t>
  </si>
  <si>
    <t>755,708</t>
  </si>
  <si>
    <t>58,680</t>
  </si>
  <si>
    <t>2,832</t>
  </si>
  <si>
    <t>35,856</t>
  </si>
  <si>
    <t>168,007</t>
  </si>
  <si>
    <t>5,091,517</t>
  </si>
  <si>
    <t>3,230,111</t>
  </si>
  <si>
    <t>1,337,126</t>
  </si>
  <si>
    <t>14,085</t>
  </si>
  <si>
    <t>82,800</t>
  </si>
  <si>
    <t>296,897</t>
  </si>
  <si>
    <t>879,336</t>
  </si>
  <si>
    <t>715,328</t>
  </si>
  <si>
    <t>18,436</t>
  </si>
  <si>
    <t>72,142</t>
  </si>
  <si>
    <t>12,275</t>
  </si>
  <si>
    <t>36,088</t>
  </si>
  <si>
    <t>6,772,268</t>
  </si>
  <si>
    <t>4,969,371</t>
  </si>
  <si>
    <t>1,118,600</t>
  </si>
  <si>
    <t>13,814</t>
  </si>
  <si>
    <t>121,808</t>
  </si>
  <si>
    <t>377,162</t>
  </si>
  <si>
    <t>28,635,442</t>
  </si>
  <si>
    <t>11,850,477</t>
  </si>
  <si>
    <t>3,367,449</t>
  </si>
  <si>
    <t>65,132</t>
  </si>
  <si>
    <t>1,396,953</t>
  </si>
  <si>
    <t>11,294,257</t>
  </si>
  <si>
    <t>3,151,239</t>
  </si>
  <si>
    <t>2,455,192</t>
  </si>
  <si>
    <t>34,982</t>
  </si>
  <si>
    <t>27,734</t>
  </si>
  <si>
    <t>72,061</t>
  </si>
  <si>
    <t>446,067</t>
  </si>
  <si>
    <t>624,340</t>
  </si>
  <si>
    <t>576,601</t>
  </si>
  <si>
    <t>7,496</t>
  </si>
  <si>
    <t>1,538</t>
  </si>
  <si>
    <t>10,042</t>
  </si>
  <si>
    <t>12,518</t>
  </si>
  <si>
    <t>8,509,358</t>
  </si>
  <si>
    <t>5,209,336</t>
  </si>
  <si>
    <t>1,590,974</t>
  </si>
  <si>
    <t>16,856</t>
  </si>
  <si>
    <t>564,706</t>
  </si>
  <si>
    <t>810,770</t>
  </si>
  <si>
    <t>7,512,465</t>
  </si>
  <si>
    <t>5,067,909</t>
  </si>
  <si>
    <t>279,720</t>
  </si>
  <si>
    <t>75,677</t>
  </si>
  <si>
    <t>656,578</t>
  </si>
  <si>
    <t>971,522</t>
  </si>
  <si>
    <t>1,807,426</t>
  </si>
  <si>
    <t>1,654,681</t>
  </si>
  <si>
    <t>63,133</t>
  </si>
  <si>
    <t>3,072</t>
  </si>
  <si>
    <t>13,948</t>
  </si>
  <si>
    <t>28,679</t>
  </si>
  <si>
    <t>5,806,975</t>
  </si>
  <si>
    <t>4,681,072</t>
  </si>
  <si>
    <t>360,526</t>
  </si>
  <si>
    <t>43,830</t>
  </si>
  <si>
    <t>162,010</t>
  </si>
  <si>
    <t>408,267</t>
  </si>
  <si>
    <t>581,348</t>
  </si>
  <si>
    <t>485,816</t>
  </si>
  <si>
    <t>4,712</t>
  </si>
  <si>
    <t>11,596</t>
  </si>
  <si>
    <t>4,746</t>
  </si>
  <si>
    <t>58,854</t>
  </si>
  <si>
    <t>3,255,642</t>
  </si>
  <si>
    <t>31,715</t>
  </si>
  <si>
    <t>3,214</t>
  </si>
  <si>
    <t>151</t>
  </si>
  <si>
    <t>2,189</t>
  </si>
  <si>
    <t>3,212,625</t>
  </si>
  <si>
    <t>Bike Fatals</t>
  </si>
  <si>
    <t>Population</t>
  </si>
  <si>
    <t>Bike Fatals %</t>
  </si>
  <si>
    <t>Population %</t>
  </si>
  <si>
    <t>Bicyclist Fatals per 100,000 by race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</si>
</sst>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1" formatCode="0.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rgb="FF0000FF"/>
      <name val="Calibri"/>
      <family val="2"/>
      <scheme val="minor"/>
    </font>
    <font>
      <u/>
      <sz val="11"/>
      <color rgb="FF800080"/>
      <name val="Calibri"/>
      <family val="2"/>
      <scheme val="minor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b/>
      <sz val="12"/>
      <color rgb="FF000000"/>
      <name val="Arial"/>
      <family val="2"/>
    </font>
    <font>
      <b/>
      <vertAlign val="superscript"/>
      <sz val="12"/>
      <color rgb="FF000000"/>
      <name val="Arial"/>
      <family val="2"/>
    </font>
    <font>
      <b/>
      <sz val="11"/>
      <color rgb="FF000000"/>
      <name val="Arial"/>
      <family val="2"/>
    </font>
    <font>
      <vertAlign val="superscript"/>
      <sz val="10"/>
      <color rgb="FF000000"/>
      <name val="Arial"/>
      <family val="2"/>
    </font>
    <font>
      <b/>
      <sz val="11"/>
      <name val="Calibri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AFBFE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C1C1C1"/>
      </left>
      <right/>
      <top style="medium">
        <color rgb="FFC1C1C1"/>
      </top>
      <bottom/>
      <diagonal/>
    </border>
    <border>
      <left/>
      <right/>
      <top style="medium">
        <color rgb="FFC1C1C1"/>
      </top>
      <bottom/>
      <diagonal/>
    </border>
    <border>
      <left style="medium">
        <color rgb="FFC1C1C1"/>
      </left>
      <right/>
      <top/>
      <bottom/>
      <diagonal/>
    </border>
    <border>
      <left/>
      <right/>
      <top/>
      <bottom style="medium">
        <color rgb="FFC1C1C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20" fillId="33" borderId="0" xfId="0" applyFont="1" applyFill="1"/>
    <xf numFmtId="0" fontId="20" fillId="33" borderId="0" xfId="0" applyFont="1" applyFill="1" applyAlignment="1">
      <alignment vertical="top" wrapText="1"/>
    </xf>
    <xf numFmtId="0" fontId="20" fillId="33" borderId="0" xfId="0" applyFont="1" applyFill="1" applyAlignment="1">
      <alignment horizontal="center"/>
    </xf>
    <xf numFmtId="0" fontId="24" fillId="33" borderId="0" xfId="0" applyFont="1" applyFill="1" applyAlignment="1">
      <alignment horizontal="center" vertical="top" wrapText="1"/>
    </xf>
    <xf numFmtId="0" fontId="21" fillId="33" borderId="0" xfId="0" applyFont="1" applyFill="1" applyAlignment="1">
      <alignment vertical="top" wrapText="1"/>
    </xf>
    <xf numFmtId="3" fontId="21" fillId="33" borderId="0" xfId="0" applyNumberFormat="1" applyFont="1" applyFill="1" applyAlignment="1">
      <alignment vertical="top" wrapText="1"/>
    </xf>
    <xf numFmtId="0" fontId="24" fillId="33" borderId="12" xfId="0" applyFont="1" applyFill="1" applyBorder="1" applyAlignment="1">
      <alignment horizontal="center" vertical="top" wrapText="1"/>
    </xf>
    <xf numFmtId="0" fontId="24" fillId="33" borderId="12" xfId="0" applyFont="1" applyFill="1" applyBorder="1" applyAlignment="1">
      <alignment horizontal="center" vertical="top" wrapText="1"/>
    </xf>
    <xf numFmtId="0" fontId="24" fillId="33" borderId="0" xfId="0" applyFont="1" applyFill="1" applyAlignment="1">
      <alignment horizontal="center" vertical="top" wrapText="1"/>
    </xf>
    <xf numFmtId="0" fontId="25" fillId="33" borderId="0" xfId="0" applyFont="1" applyFill="1" applyAlignment="1">
      <alignment vertical="top" wrapText="1"/>
    </xf>
    <xf numFmtId="0" fontId="22" fillId="33" borderId="13" xfId="0" applyFont="1" applyFill="1" applyBorder="1" applyAlignment="1">
      <alignment vertical="top" wrapText="1"/>
    </xf>
    <xf numFmtId="0" fontId="24" fillId="33" borderId="10" xfId="0" applyFont="1" applyFill="1" applyBorder="1" applyAlignment="1">
      <alignment horizontal="center" vertical="top" wrapText="1"/>
    </xf>
    <xf numFmtId="0" fontId="24" fillId="33" borderId="12" xfId="0" applyFont="1" applyFill="1" applyBorder="1" applyAlignment="1">
      <alignment horizontal="center" vertical="top" wrapText="1"/>
    </xf>
    <xf numFmtId="0" fontId="24" fillId="33" borderId="11" xfId="0" applyFont="1" applyFill="1" applyBorder="1" applyAlignment="1">
      <alignment horizontal="center" vertical="top" wrapText="1"/>
    </xf>
    <xf numFmtId="0" fontId="24" fillId="33" borderId="0" xfId="0" applyFont="1" applyFill="1" applyAlignment="1">
      <alignment horizontal="center" vertical="top" wrapText="1"/>
    </xf>
    <xf numFmtId="0" fontId="24" fillId="33" borderId="10" xfId="0" applyFont="1" applyFill="1" applyBorder="1" applyAlignment="1">
      <alignment vertical="top" wrapText="1"/>
    </xf>
    <xf numFmtId="0" fontId="26" fillId="0" borderId="14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34" borderId="0" xfId="0" applyFill="1" applyAlignment="1">
      <alignment wrapText="1" indent="2"/>
    </xf>
    <xf numFmtId="0" fontId="0" fillId="34" borderId="0" xfId="0" applyFill="1" applyAlignment="1">
      <alignment wrapText="1" indent="1"/>
    </xf>
    <xf numFmtId="0" fontId="0" fillId="34" borderId="0" xfId="0" applyFill="1" applyAlignment="1">
      <alignment wrapText="1"/>
    </xf>
    <xf numFmtId="0" fontId="0" fillId="34" borderId="0" xfId="0" applyFill="1"/>
    <xf numFmtId="0" fontId="24" fillId="34" borderId="0" xfId="0" applyFont="1" applyFill="1" applyAlignment="1">
      <alignment horizontal="center" vertical="top" wrapText="1"/>
    </xf>
    <xf numFmtId="0" fontId="21" fillId="34" borderId="0" xfId="0" applyFont="1" applyFill="1" applyAlignment="1">
      <alignment vertical="top" wrapText="1"/>
    </xf>
    <xf numFmtId="3" fontId="21" fillId="34" borderId="0" xfId="0" applyNumberFormat="1" applyFont="1" applyFill="1" applyAlignment="1">
      <alignment vertical="top" wrapText="1"/>
    </xf>
    <xf numFmtId="9" fontId="0" fillId="0" borderId="0" xfId="44" applyFont="1"/>
    <xf numFmtId="171" fontId="0" fillId="0" borderId="0" xfId="0" applyNumberFormat="1"/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Followed Hyperlink" xfId="43" builtinId="9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Percent" xfId="44" builtinId="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1"/>
  <sheetViews>
    <sheetView showGridLines="0" workbookViewId="0">
      <selection activeCell="E17" sqref="A7:K62"/>
    </sheetView>
  </sheetViews>
  <sheetFormatPr defaultRowHeight="12.75" x14ac:dyDescent="0.2"/>
  <cols>
    <col min="1" max="1" width="36.5703125" style="1" bestFit="1" customWidth="1"/>
    <col min="2" max="2" width="9.7109375" style="1" bestFit="1" customWidth="1"/>
    <col min="3" max="3" width="21.85546875" style="1" bestFit="1" customWidth="1"/>
    <col min="4" max="4" width="21.7109375" style="1" bestFit="1" customWidth="1"/>
    <col min="5" max="5" width="25" style="1" bestFit="1" customWidth="1"/>
    <col min="6" max="6" width="31.85546875" style="1" bestFit="1" customWidth="1"/>
    <col min="7" max="8" width="25" style="1" bestFit="1" customWidth="1"/>
    <col min="9" max="9" width="24.42578125" style="1" bestFit="1" customWidth="1"/>
    <col min="10" max="10" width="20.7109375" style="1" bestFit="1" customWidth="1"/>
    <col min="11" max="11" width="6.140625" style="1" bestFit="1" customWidth="1"/>
    <col min="12" max="16384" width="9.140625" style="1"/>
  </cols>
  <sheetData>
    <row r="1" spans="1:11" ht="38.25" x14ac:dyDescent="0.2">
      <c r="A1" s="2" t="s">
        <v>0</v>
      </c>
    </row>
    <row r="2" spans="1:11" x14ac:dyDescent="0.2">
      <c r="A2" s="2" t="s">
        <v>1</v>
      </c>
    </row>
    <row r="3" spans="1:11" ht="25.5" x14ac:dyDescent="0.2">
      <c r="A3" s="2" t="s">
        <v>2</v>
      </c>
    </row>
    <row r="4" spans="1:11" x14ac:dyDescent="0.2">
      <c r="A4" s="2" t="s">
        <v>3</v>
      </c>
    </row>
    <row r="5" spans="1:11" ht="38.25" x14ac:dyDescent="0.2">
      <c r="A5" s="2" t="s">
        <v>4</v>
      </c>
    </row>
    <row r="6" spans="1:11" x14ac:dyDescent="0.2">
      <c r="A6" s="3"/>
    </row>
    <row r="7" spans="1:11" ht="18.75" customHeight="1" thickBot="1" x14ac:dyDescent="0.25">
      <c r="A7" s="11" t="s">
        <v>5</v>
      </c>
      <c r="B7" s="11"/>
      <c r="C7" s="11"/>
      <c r="D7" s="11"/>
      <c r="E7" s="11"/>
      <c r="F7" s="11"/>
      <c r="G7" s="11"/>
      <c r="H7" s="11"/>
      <c r="I7" s="11"/>
      <c r="J7" s="11"/>
      <c r="K7" s="11"/>
    </row>
    <row r="8" spans="1:11" ht="15" customHeight="1" x14ac:dyDescent="0.2">
      <c r="A8" s="12" t="s">
        <v>6</v>
      </c>
      <c r="B8" s="14" t="s">
        <v>7</v>
      </c>
      <c r="C8" s="14"/>
      <c r="D8" s="14"/>
      <c r="E8" s="14"/>
      <c r="F8" s="14"/>
      <c r="G8" s="14"/>
      <c r="H8" s="14"/>
      <c r="I8" s="14"/>
      <c r="J8" s="14"/>
      <c r="K8" s="14"/>
    </row>
    <row r="9" spans="1:11" ht="15" x14ac:dyDescent="0.2">
      <c r="A9" s="13"/>
      <c r="B9" s="15" t="s">
        <v>8</v>
      </c>
      <c r="C9" s="15" t="s">
        <v>9</v>
      </c>
      <c r="D9" s="15" t="s">
        <v>10</v>
      </c>
      <c r="E9" s="4" t="s">
        <v>11</v>
      </c>
      <c r="F9" s="15" t="s">
        <v>13</v>
      </c>
      <c r="G9" s="4" t="s">
        <v>14</v>
      </c>
      <c r="H9" s="4" t="s">
        <v>15</v>
      </c>
      <c r="I9" s="4" t="s">
        <v>16</v>
      </c>
      <c r="J9" s="4" t="s">
        <v>18</v>
      </c>
      <c r="K9" s="15" t="s">
        <v>20</v>
      </c>
    </row>
    <row r="10" spans="1:11" ht="15" x14ac:dyDescent="0.2">
      <c r="A10" s="13"/>
      <c r="B10" s="15"/>
      <c r="C10" s="15"/>
      <c r="D10" s="15"/>
      <c r="E10" s="4" t="s">
        <v>12</v>
      </c>
      <c r="F10" s="15"/>
      <c r="G10" s="4" t="s">
        <v>12</v>
      </c>
      <c r="H10" s="4" t="s">
        <v>12</v>
      </c>
      <c r="I10" s="4" t="s">
        <v>17</v>
      </c>
      <c r="J10" s="4" t="s">
        <v>19</v>
      </c>
      <c r="K10" s="15"/>
    </row>
    <row r="11" spans="1:11" ht="15" x14ac:dyDescent="0.2">
      <c r="A11" s="7" t="s">
        <v>21</v>
      </c>
      <c r="B11" s="5">
        <v>3</v>
      </c>
      <c r="C11" s="5">
        <v>15</v>
      </c>
      <c r="D11" s="5">
        <v>6</v>
      </c>
      <c r="E11" s="5">
        <v>0</v>
      </c>
      <c r="F11" s="5">
        <v>0</v>
      </c>
      <c r="G11" s="5">
        <v>0</v>
      </c>
      <c r="H11" s="5">
        <v>0</v>
      </c>
      <c r="I11" s="5">
        <v>1</v>
      </c>
      <c r="J11" s="5">
        <v>0</v>
      </c>
      <c r="K11" s="5">
        <v>25</v>
      </c>
    </row>
    <row r="12" spans="1:11" ht="15" x14ac:dyDescent="0.2">
      <c r="A12" s="7" t="s">
        <v>22</v>
      </c>
      <c r="B12" s="5">
        <v>0</v>
      </c>
      <c r="C12" s="5">
        <v>1</v>
      </c>
      <c r="D12" s="5">
        <v>0</v>
      </c>
      <c r="E12" s="5">
        <v>2</v>
      </c>
      <c r="F12" s="5">
        <v>0</v>
      </c>
      <c r="G12" s="5">
        <v>0</v>
      </c>
      <c r="H12" s="5">
        <v>0</v>
      </c>
      <c r="I12" s="5">
        <v>0</v>
      </c>
      <c r="J12" s="5">
        <v>1</v>
      </c>
      <c r="K12" s="5">
        <v>4</v>
      </c>
    </row>
    <row r="13" spans="1:11" ht="15" x14ac:dyDescent="0.2">
      <c r="A13" s="7" t="s">
        <v>23</v>
      </c>
      <c r="B13" s="5">
        <v>31</v>
      </c>
      <c r="C13" s="5">
        <v>69</v>
      </c>
      <c r="D13" s="5">
        <v>5</v>
      </c>
      <c r="E13" s="5">
        <v>6</v>
      </c>
      <c r="F13" s="5">
        <v>1</v>
      </c>
      <c r="G13" s="5">
        <v>0</v>
      </c>
      <c r="H13" s="5">
        <v>0</v>
      </c>
      <c r="I13" s="5">
        <v>3</v>
      </c>
      <c r="J13" s="5">
        <v>2</v>
      </c>
      <c r="K13" s="5">
        <v>117</v>
      </c>
    </row>
    <row r="14" spans="1:11" ht="15" x14ac:dyDescent="0.2">
      <c r="A14" s="7" t="s">
        <v>24</v>
      </c>
      <c r="B14" s="5">
        <v>0</v>
      </c>
      <c r="C14" s="5">
        <v>10</v>
      </c>
      <c r="D14" s="5">
        <v>4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14</v>
      </c>
    </row>
    <row r="15" spans="1:11" ht="15" x14ac:dyDescent="0.2">
      <c r="A15" s="7" t="s">
        <v>25</v>
      </c>
      <c r="B15" s="5">
        <v>205</v>
      </c>
      <c r="C15" s="5">
        <v>276</v>
      </c>
      <c r="D15" s="5">
        <v>54</v>
      </c>
      <c r="E15" s="5">
        <v>10</v>
      </c>
      <c r="F15" s="5">
        <v>27</v>
      </c>
      <c r="G15" s="5">
        <v>0</v>
      </c>
      <c r="H15" s="5">
        <v>1</v>
      </c>
      <c r="I15" s="5">
        <v>11</v>
      </c>
      <c r="J15" s="5">
        <v>24</v>
      </c>
      <c r="K15" s="5">
        <v>608</v>
      </c>
    </row>
    <row r="16" spans="1:11" ht="15" x14ac:dyDescent="0.2">
      <c r="A16" s="7" t="s">
        <v>26</v>
      </c>
      <c r="B16" s="5">
        <v>19</v>
      </c>
      <c r="C16" s="5">
        <v>49</v>
      </c>
      <c r="D16" s="5">
        <v>3</v>
      </c>
      <c r="E16" s="5">
        <v>1</v>
      </c>
      <c r="F16" s="5">
        <v>0</v>
      </c>
      <c r="G16" s="5">
        <v>0</v>
      </c>
      <c r="H16" s="5">
        <v>0</v>
      </c>
      <c r="I16" s="5">
        <v>2</v>
      </c>
      <c r="J16" s="5">
        <v>0</v>
      </c>
      <c r="K16" s="5">
        <v>74</v>
      </c>
    </row>
    <row r="17" spans="1:11" ht="15" x14ac:dyDescent="0.2">
      <c r="A17" s="7" t="s">
        <v>27</v>
      </c>
      <c r="B17" s="5">
        <v>2</v>
      </c>
      <c r="C17" s="5">
        <v>7</v>
      </c>
      <c r="D17" s="5">
        <v>0</v>
      </c>
      <c r="E17" s="5">
        <v>0</v>
      </c>
      <c r="F17" s="5">
        <v>1</v>
      </c>
      <c r="G17" s="5">
        <v>0</v>
      </c>
      <c r="H17" s="5">
        <v>0</v>
      </c>
      <c r="I17" s="5">
        <v>0</v>
      </c>
      <c r="J17" s="5">
        <v>3</v>
      </c>
      <c r="K17" s="5">
        <v>13</v>
      </c>
    </row>
    <row r="18" spans="1:11" ht="15" x14ac:dyDescent="0.2">
      <c r="A18" s="7" t="s">
        <v>28</v>
      </c>
      <c r="B18" s="5">
        <v>2</v>
      </c>
      <c r="C18" s="5">
        <v>15</v>
      </c>
      <c r="D18" s="5">
        <v>3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20</v>
      </c>
    </row>
    <row r="19" spans="1:11" ht="15" x14ac:dyDescent="0.2">
      <c r="A19" s="7" t="s">
        <v>29</v>
      </c>
      <c r="B19" s="5">
        <v>0</v>
      </c>
      <c r="C19" s="5">
        <v>4</v>
      </c>
      <c r="D19" s="5">
        <v>2</v>
      </c>
      <c r="E19" s="5">
        <v>0</v>
      </c>
      <c r="F19" s="5">
        <v>0</v>
      </c>
      <c r="G19" s="5">
        <v>0</v>
      </c>
      <c r="H19" s="5">
        <v>0</v>
      </c>
      <c r="I19" s="5">
        <v>1</v>
      </c>
      <c r="J19" s="5">
        <v>0</v>
      </c>
      <c r="K19" s="5">
        <v>7</v>
      </c>
    </row>
    <row r="20" spans="1:11" ht="15" x14ac:dyDescent="0.2">
      <c r="A20" s="7" t="s">
        <v>30</v>
      </c>
      <c r="B20" s="5">
        <v>92</v>
      </c>
      <c r="C20" s="5">
        <v>340</v>
      </c>
      <c r="D20" s="5">
        <v>94</v>
      </c>
      <c r="E20" s="5">
        <v>1</v>
      </c>
      <c r="F20" s="5">
        <v>11</v>
      </c>
      <c r="G20" s="5">
        <v>0</v>
      </c>
      <c r="H20" s="5">
        <v>4</v>
      </c>
      <c r="I20" s="5">
        <v>42</v>
      </c>
      <c r="J20" s="5">
        <v>2</v>
      </c>
      <c r="K20" s="5">
        <v>586</v>
      </c>
    </row>
    <row r="21" spans="1:11" ht="15" x14ac:dyDescent="0.2">
      <c r="A21" s="7" t="s">
        <v>31</v>
      </c>
      <c r="B21" s="5">
        <v>8</v>
      </c>
      <c r="C21" s="5">
        <v>49</v>
      </c>
      <c r="D21" s="5">
        <v>21</v>
      </c>
      <c r="E21" s="5">
        <v>1</v>
      </c>
      <c r="F21" s="5">
        <v>0</v>
      </c>
      <c r="G21" s="5">
        <v>0</v>
      </c>
      <c r="H21" s="5">
        <v>0</v>
      </c>
      <c r="I21" s="5">
        <v>1</v>
      </c>
      <c r="J21" s="5">
        <v>15</v>
      </c>
      <c r="K21" s="5">
        <v>95</v>
      </c>
    </row>
    <row r="22" spans="1:11" ht="15" x14ac:dyDescent="0.2">
      <c r="A22" s="7" t="s">
        <v>32</v>
      </c>
      <c r="B22" s="5">
        <v>0</v>
      </c>
      <c r="C22" s="5">
        <v>4</v>
      </c>
      <c r="D22" s="5">
        <v>0</v>
      </c>
      <c r="E22" s="5">
        <v>0</v>
      </c>
      <c r="F22" s="5">
        <v>3</v>
      </c>
      <c r="G22" s="5">
        <v>0</v>
      </c>
      <c r="H22" s="5">
        <v>0</v>
      </c>
      <c r="I22" s="5">
        <v>1</v>
      </c>
      <c r="J22" s="5">
        <v>4</v>
      </c>
      <c r="K22" s="5">
        <v>12</v>
      </c>
    </row>
    <row r="23" spans="1:11" ht="15" x14ac:dyDescent="0.2">
      <c r="A23" s="7" t="s">
        <v>33</v>
      </c>
      <c r="B23" s="5">
        <v>2</v>
      </c>
      <c r="C23" s="5">
        <v>11</v>
      </c>
      <c r="D23" s="5">
        <v>0</v>
      </c>
      <c r="E23" s="5">
        <v>0</v>
      </c>
      <c r="F23" s="5">
        <v>1</v>
      </c>
      <c r="G23" s="5">
        <v>0</v>
      </c>
      <c r="H23" s="5">
        <v>0</v>
      </c>
      <c r="I23" s="5">
        <v>0</v>
      </c>
      <c r="J23" s="5">
        <v>0</v>
      </c>
      <c r="K23" s="5">
        <v>14</v>
      </c>
    </row>
    <row r="24" spans="1:11" ht="15" x14ac:dyDescent="0.2">
      <c r="A24" s="7" t="s">
        <v>34</v>
      </c>
      <c r="B24" s="5">
        <v>9</v>
      </c>
      <c r="C24" s="5">
        <v>55</v>
      </c>
      <c r="D24" s="5">
        <v>12</v>
      </c>
      <c r="E24" s="5">
        <v>1</v>
      </c>
      <c r="F24" s="5">
        <v>3</v>
      </c>
      <c r="G24" s="5">
        <v>0</v>
      </c>
      <c r="H24" s="5">
        <v>0</v>
      </c>
      <c r="I24" s="5">
        <v>0</v>
      </c>
      <c r="J24" s="5">
        <v>2</v>
      </c>
      <c r="K24" s="5">
        <v>82</v>
      </c>
    </row>
    <row r="25" spans="1:11" ht="15" x14ac:dyDescent="0.2">
      <c r="A25" s="7" t="s">
        <v>35</v>
      </c>
      <c r="B25" s="5">
        <v>2</v>
      </c>
      <c r="C25" s="5">
        <v>49</v>
      </c>
      <c r="D25" s="5">
        <v>8</v>
      </c>
      <c r="E25" s="5">
        <v>0</v>
      </c>
      <c r="F25" s="5">
        <v>1</v>
      </c>
      <c r="G25" s="5">
        <v>0</v>
      </c>
      <c r="H25" s="5">
        <v>0</v>
      </c>
      <c r="I25" s="5">
        <v>2</v>
      </c>
      <c r="J25" s="5">
        <v>8</v>
      </c>
      <c r="K25" s="5">
        <v>70</v>
      </c>
    </row>
    <row r="26" spans="1:11" ht="15" x14ac:dyDescent="0.2">
      <c r="A26" s="7" t="s">
        <v>36</v>
      </c>
      <c r="B26" s="5">
        <v>2</v>
      </c>
      <c r="C26" s="5">
        <v>21</v>
      </c>
      <c r="D26" s="5">
        <v>1</v>
      </c>
      <c r="E26" s="5">
        <v>0</v>
      </c>
      <c r="F26" s="5">
        <v>0</v>
      </c>
      <c r="G26" s="5">
        <v>0</v>
      </c>
      <c r="H26" s="5">
        <v>0</v>
      </c>
      <c r="I26" s="5">
        <v>4</v>
      </c>
      <c r="J26" s="5">
        <v>1</v>
      </c>
      <c r="K26" s="5">
        <v>29</v>
      </c>
    </row>
    <row r="27" spans="1:11" ht="15" x14ac:dyDescent="0.2">
      <c r="A27" s="7" t="s">
        <v>37</v>
      </c>
      <c r="B27" s="5">
        <v>1</v>
      </c>
      <c r="C27" s="5">
        <v>18</v>
      </c>
      <c r="D27" s="5">
        <v>3</v>
      </c>
      <c r="E27" s="5">
        <v>0</v>
      </c>
      <c r="F27" s="5">
        <v>0</v>
      </c>
      <c r="G27" s="5">
        <v>1</v>
      </c>
      <c r="H27" s="5">
        <v>0</v>
      </c>
      <c r="I27" s="5">
        <v>0</v>
      </c>
      <c r="J27" s="5">
        <v>0</v>
      </c>
      <c r="K27" s="5">
        <v>23</v>
      </c>
    </row>
    <row r="28" spans="1:11" ht="15" x14ac:dyDescent="0.2">
      <c r="A28" s="7" t="s">
        <v>38</v>
      </c>
      <c r="B28" s="5">
        <v>2</v>
      </c>
      <c r="C28" s="5">
        <v>25</v>
      </c>
      <c r="D28" s="5">
        <v>3</v>
      </c>
      <c r="E28" s="5">
        <v>0</v>
      </c>
      <c r="F28" s="5">
        <v>0</v>
      </c>
      <c r="G28" s="5">
        <v>0</v>
      </c>
      <c r="H28" s="5">
        <v>0</v>
      </c>
      <c r="I28" s="5">
        <v>1</v>
      </c>
      <c r="J28" s="5">
        <v>0</v>
      </c>
      <c r="K28" s="5">
        <v>31</v>
      </c>
    </row>
    <row r="29" spans="1:11" ht="15" x14ac:dyDescent="0.2">
      <c r="A29" s="7" t="s">
        <v>39</v>
      </c>
      <c r="B29" s="5">
        <v>3</v>
      </c>
      <c r="C29" s="5">
        <v>33</v>
      </c>
      <c r="D29" s="5">
        <v>41</v>
      </c>
      <c r="E29" s="5">
        <v>0</v>
      </c>
      <c r="F29" s="5">
        <v>1</v>
      </c>
      <c r="G29" s="5">
        <v>0</v>
      </c>
      <c r="H29" s="5">
        <v>0</v>
      </c>
      <c r="I29" s="5">
        <v>18</v>
      </c>
      <c r="J29" s="5">
        <v>0</v>
      </c>
      <c r="K29" s="5">
        <v>96</v>
      </c>
    </row>
    <row r="30" spans="1:11" ht="15" x14ac:dyDescent="0.2">
      <c r="A30" s="7" t="s">
        <v>40</v>
      </c>
      <c r="B30" s="5">
        <v>0</v>
      </c>
      <c r="C30" s="5">
        <v>3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6</v>
      </c>
      <c r="J30" s="5">
        <v>1</v>
      </c>
      <c r="K30" s="5">
        <v>10</v>
      </c>
    </row>
    <row r="31" spans="1:11" ht="15" x14ac:dyDescent="0.2">
      <c r="A31" s="7" t="s">
        <v>41</v>
      </c>
      <c r="B31" s="5">
        <v>4</v>
      </c>
      <c r="C31" s="5">
        <v>24</v>
      </c>
      <c r="D31" s="5">
        <v>10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5</v>
      </c>
      <c r="K31" s="5">
        <v>43</v>
      </c>
    </row>
    <row r="32" spans="1:11" ht="15" x14ac:dyDescent="0.2">
      <c r="A32" s="7" t="s">
        <v>42</v>
      </c>
      <c r="B32" s="5">
        <v>2</v>
      </c>
      <c r="C32" s="5">
        <v>23</v>
      </c>
      <c r="D32" s="5">
        <v>3</v>
      </c>
      <c r="E32" s="5">
        <v>0</v>
      </c>
      <c r="F32" s="5">
        <v>0</v>
      </c>
      <c r="G32" s="5">
        <v>0</v>
      </c>
      <c r="H32" s="5">
        <v>0</v>
      </c>
      <c r="I32" s="5">
        <v>3</v>
      </c>
      <c r="J32" s="5">
        <v>0</v>
      </c>
      <c r="K32" s="5">
        <v>31</v>
      </c>
    </row>
    <row r="33" spans="1:11" ht="15" x14ac:dyDescent="0.2">
      <c r="A33" s="7" t="s">
        <v>43</v>
      </c>
      <c r="B33" s="5">
        <v>5</v>
      </c>
      <c r="C33" s="5">
        <v>66</v>
      </c>
      <c r="D33" s="5">
        <v>12</v>
      </c>
      <c r="E33" s="5">
        <v>1</v>
      </c>
      <c r="F33" s="5">
        <v>3</v>
      </c>
      <c r="G33" s="5">
        <v>0</v>
      </c>
      <c r="H33" s="5">
        <v>0</v>
      </c>
      <c r="I33" s="5">
        <v>11</v>
      </c>
      <c r="J33" s="5">
        <v>3</v>
      </c>
      <c r="K33" s="5">
        <v>101</v>
      </c>
    </row>
    <row r="34" spans="1:11" ht="15" x14ac:dyDescent="0.2">
      <c r="A34" s="7" t="s">
        <v>44</v>
      </c>
      <c r="B34" s="5">
        <v>1</v>
      </c>
      <c r="C34" s="5">
        <v>26</v>
      </c>
      <c r="D34" s="5">
        <v>1</v>
      </c>
      <c r="E34" s="5">
        <v>1</v>
      </c>
      <c r="F34" s="5">
        <v>0</v>
      </c>
      <c r="G34" s="5">
        <v>0</v>
      </c>
      <c r="H34" s="5">
        <v>0</v>
      </c>
      <c r="I34" s="5">
        <v>1</v>
      </c>
      <c r="J34" s="5">
        <v>1</v>
      </c>
      <c r="K34" s="5">
        <v>31</v>
      </c>
    </row>
    <row r="35" spans="1:11" ht="15" x14ac:dyDescent="0.2">
      <c r="A35" s="7" t="s">
        <v>45</v>
      </c>
      <c r="B35" s="5">
        <v>1</v>
      </c>
      <c r="C35" s="5">
        <v>14</v>
      </c>
      <c r="D35" s="5">
        <v>10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25</v>
      </c>
    </row>
    <row r="36" spans="1:11" ht="15" x14ac:dyDescent="0.2">
      <c r="A36" s="7" t="s">
        <v>46</v>
      </c>
      <c r="B36" s="5">
        <v>1</v>
      </c>
      <c r="C36" s="5">
        <v>22</v>
      </c>
      <c r="D36" s="5">
        <v>8</v>
      </c>
      <c r="E36" s="5">
        <v>2</v>
      </c>
      <c r="F36" s="5">
        <v>0</v>
      </c>
      <c r="G36" s="5">
        <v>0</v>
      </c>
      <c r="H36" s="5">
        <v>0</v>
      </c>
      <c r="I36" s="5">
        <v>1</v>
      </c>
      <c r="J36" s="5">
        <v>0</v>
      </c>
      <c r="K36" s="5">
        <v>34</v>
      </c>
    </row>
    <row r="37" spans="1:11" ht="15" x14ac:dyDescent="0.2">
      <c r="A37" s="7" t="s">
        <v>47</v>
      </c>
      <c r="B37" s="5">
        <v>0</v>
      </c>
      <c r="C37" s="5">
        <v>7</v>
      </c>
      <c r="D37" s="5">
        <v>0</v>
      </c>
      <c r="E37" s="5">
        <v>2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9</v>
      </c>
    </row>
    <row r="38" spans="1:11" ht="15" x14ac:dyDescent="0.2">
      <c r="A38" s="7" t="s">
        <v>48</v>
      </c>
      <c r="B38" s="5">
        <v>0</v>
      </c>
      <c r="C38" s="5">
        <v>5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5</v>
      </c>
    </row>
    <row r="39" spans="1:11" ht="15" x14ac:dyDescent="0.2">
      <c r="A39" s="7" t="s">
        <v>49</v>
      </c>
      <c r="B39" s="5">
        <v>7</v>
      </c>
      <c r="C39" s="5">
        <v>17</v>
      </c>
      <c r="D39" s="5">
        <v>1</v>
      </c>
      <c r="E39" s="5">
        <v>1</v>
      </c>
      <c r="F39" s="5">
        <v>0</v>
      </c>
      <c r="G39" s="5">
        <v>0</v>
      </c>
      <c r="H39" s="5">
        <v>2</v>
      </c>
      <c r="I39" s="5">
        <v>2</v>
      </c>
      <c r="J39" s="5">
        <v>1</v>
      </c>
      <c r="K39" s="5">
        <v>31</v>
      </c>
    </row>
    <row r="40" spans="1:11" ht="15" x14ac:dyDescent="0.2">
      <c r="A40" s="7" t="s">
        <v>50</v>
      </c>
      <c r="B40" s="5">
        <v>0</v>
      </c>
      <c r="C40" s="5">
        <v>6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6</v>
      </c>
    </row>
    <row r="41" spans="1:11" ht="15" x14ac:dyDescent="0.2">
      <c r="A41" s="7" t="s">
        <v>51</v>
      </c>
      <c r="B41" s="5">
        <v>18</v>
      </c>
      <c r="C41" s="5">
        <v>33</v>
      </c>
      <c r="D41" s="5">
        <v>11</v>
      </c>
      <c r="E41" s="5">
        <v>0</v>
      </c>
      <c r="F41" s="5">
        <v>1</v>
      </c>
      <c r="G41" s="5">
        <v>0</v>
      </c>
      <c r="H41" s="5">
        <v>0</v>
      </c>
      <c r="I41" s="5">
        <v>2</v>
      </c>
      <c r="J41" s="5">
        <v>1</v>
      </c>
      <c r="K41" s="5">
        <v>66</v>
      </c>
    </row>
    <row r="42" spans="1:11" ht="15" x14ac:dyDescent="0.2">
      <c r="A42" s="7" t="s">
        <v>52</v>
      </c>
      <c r="B42" s="5">
        <v>11</v>
      </c>
      <c r="C42" s="5">
        <v>9</v>
      </c>
      <c r="D42" s="5">
        <v>0</v>
      </c>
      <c r="E42" s="5">
        <v>2</v>
      </c>
      <c r="F42" s="5">
        <v>0</v>
      </c>
      <c r="G42" s="5">
        <v>0</v>
      </c>
      <c r="H42" s="5">
        <v>0</v>
      </c>
      <c r="I42" s="5">
        <v>1</v>
      </c>
      <c r="J42" s="5">
        <v>3</v>
      </c>
      <c r="K42" s="5">
        <v>26</v>
      </c>
    </row>
    <row r="43" spans="1:11" ht="15" x14ac:dyDescent="0.2">
      <c r="A43" s="7" t="s">
        <v>53</v>
      </c>
      <c r="B43" s="5">
        <v>23</v>
      </c>
      <c r="C43" s="5">
        <v>61</v>
      </c>
      <c r="D43" s="5">
        <v>11</v>
      </c>
      <c r="E43" s="5">
        <v>0</v>
      </c>
      <c r="F43" s="5">
        <v>9</v>
      </c>
      <c r="G43" s="5">
        <v>0</v>
      </c>
      <c r="H43" s="5">
        <v>1</v>
      </c>
      <c r="I43" s="5">
        <v>3</v>
      </c>
      <c r="J43" s="5">
        <v>55</v>
      </c>
      <c r="K43" s="5">
        <v>163</v>
      </c>
    </row>
    <row r="44" spans="1:11" ht="15" x14ac:dyDescent="0.2">
      <c r="A44" s="7" t="s">
        <v>54</v>
      </c>
      <c r="B44" s="5">
        <v>8</v>
      </c>
      <c r="C44" s="5">
        <v>50</v>
      </c>
      <c r="D44" s="5">
        <v>23</v>
      </c>
      <c r="E44" s="5">
        <v>1</v>
      </c>
      <c r="F44" s="5">
        <v>1</v>
      </c>
      <c r="G44" s="5">
        <v>0</v>
      </c>
      <c r="H44" s="5">
        <v>0</v>
      </c>
      <c r="I44" s="5">
        <v>0</v>
      </c>
      <c r="J44" s="5">
        <v>0</v>
      </c>
      <c r="K44" s="5">
        <v>83</v>
      </c>
    </row>
    <row r="45" spans="1:11" ht="15" x14ac:dyDescent="0.2">
      <c r="A45" s="7" t="s">
        <v>55</v>
      </c>
      <c r="B45" s="5">
        <v>0</v>
      </c>
      <c r="C45" s="5">
        <v>8</v>
      </c>
      <c r="D45" s="5">
        <v>0</v>
      </c>
      <c r="E45" s="5">
        <v>1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9</v>
      </c>
    </row>
    <row r="46" spans="1:11" ht="15" x14ac:dyDescent="0.2">
      <c r="A46" s="7" t="s">
        <v>56</v>
      </c>
      <c r="B46" s="5">
        <v>1</v>
      </c>
      <c r="C46" s="5">
        <v>71</v>
      </c>
      <c r="D46" s="5">
        <v>12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84</v>
      </c>
    </row>
    <row r="47" spans="1:11" ht="15" x14ac:dyDescent="0.2">
      <c r="A47" s="7" t="s">
        <v>57</v>
      </c>
      <c r="B47" s="5">
        <v>4</v>
      </c>
      <c r="C47" s="5">
        <v>30</v>
      </c>
      <c r="D47" s="5">
        <v>3</v>
      </c>
      <c r="E47" s="5">
        <v>1</v>
      </c>
      <c r="F47" s="5">
        <v>0</v>
      </c>
      <c r="G47" s="5">
        <v>0</v>
      </c>
      <c r="H47" s="5">
        <v>1</v>
      </c>
      <c r="I47" s="5">
        <v>1</v>
      </c>
      <c r="J47" s="5">
        <v>0</v>
      </c>
      <c r="K47" s="5">
        <v>40</v>
      </c>
    </row>
    <row r="48" spans="1:11" ht="15" x14ac:dyDescent="0.2">
      <c r="A48" s="7" t="s">
        <v>58</v>
      </c>
      <c r="B48" s="5">
        <v>6</v>
      </c>
      <c r="C48" s="5">
        <v>32</v>
      </c>
      <c r="D48" s="5">
        <v>0</v>
      </c>
      <c r="E48" s="5">
        <v>1</v>
      </c>
      <c r="F48" s="5">
        <v>0</v>
      </c>
      <c r="G48" s="5">
        <v>0</v>
      </c>
      <c r="H48" s="5">
        <v>0</v>
      </c>
      <c r="I48" s="5">
        <v>0</v>
      </c>
      <c r="J48" s="5">
        <v>1</v>
      </c>
      <c r="K48" s="5">
        <v>40</v>
      </c>
    </row>
    <row r="49" spans="1:11" ht="15" x14ac:dyDescent="0.2">
      <c r="A49" s="7" t="s">
        <v>59</v>
      </c>
      <c r="B49" s="5">
        <v>4</v>
      </c>
      <c r="C49" s="5">
        <v>37</v>
      </c>
      <c r="D49" s="5">
        <v>1</v>
      </c>
      <c r="E49" s="5">
        <v>0</v>
      </c>
      <c r="F49" s="5">
        <v>0</v>
      </c>
      <c r="G49" s="5">
        <v>0</v>
      </c>
      <c r="H49" s="5">
        <v>0</v>
      </c>
      <c r="I49" s="5">
        <v>2</v>
      </c>
      <c r="J49" s="5">
        <v>26</v>
      </c>
      <c r="K49" s="5">
        <v>70</v>
      </c>
    </row>
    <row r="50" spans="1:11" ht="15" x14ac:dyDescent="0.2">
      <c r="A50" s="7" t="s">
        <v>60</v>
      </c>
      <c r="B50" s="5">
        <v>0</v>
      </c>
      <c r="C50" s="5">
        <v>4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1</v>
      </c>
      <c r="J50" s="5">
        <v>0</v>
      </c>
      <c r="K50" s="5">
        <v>5</v>
      </c>
    </row>
    <row r="51" spans="1:11" ht="15" x14ac:dyDescent="0.2">
      <c r="A51" s="7" t="s">
        <v>61</v>
      </c>
      <c r="B51" s="5">
        <v>4</v>
      </c>
      <c r="C51" s="5">
        <v>45</v>
      </c>
      <c r="D51" s="5">
        <v>40</v>
      </c>
      <c r="E51" s="5">
        <v>0</v>
      </c>
      <c r="F51" s="5">
        <v>1</v>
      </c>
      <c r="G51" s="5">
        <v>0</v>
      </c>
      <c r="H51" s="5">
        <v>0</v>
      </c>
      <c r="I51" s="5">
        <v>1</v>
      </c>
      <c r="J51" s="5">
        <v>0</v>
      </c>
      <c r="K51" s="5">
        <v>91</v>
      </c>
    </row>
    <row r="52" spans="1:11" ht="15" x14ac:dyDescent="0.2">
      <c r="A52" s="7" t="s">
        <v>62</v>
      </c>
      <c r="B52" s="5">
        <v>0</v>
      </c>
      <c r="C52" s="5">
        <v>1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1</v>
      </c>
    </row>
    <row r="53" spans="1:11" ht="15" x14ac:dyDescent="0.2">
      <c r="A53" s="7" t="s">
        <v>63</v>
      </c>
      <c r="B53" s="5">
        <v>1</v>
      </c>
      <c r="C53" s="5">
        <v>22</v>
      </c>
      <c r="D53" s="5">
        <v>8</v>
      </c>
      <c r="E53" s="5">
        <v>0</v>
      </c>
      <c r="F53" s="5">
        <v>0</v>
      </c>
      <c r="G53" s="5">
        <v>0</v>
      </c>
      <c r="H53" s="5">
        <v>0</v>
      </c>
      <c r="I53" s="5">
        <v>1</v>
      </c>
      <c r="J53" s="5">
        <v>0</v>
      </c>
      <c r="K53" s="5">
        <v>32</v>
      </c>
    </row>
    <row r="54" spans="1:11" ht="15" x14ac:dyDescent="0.2">
      <c r="A54" s="7" t="s">
        <v>64</v>
      </c>
      <c r="B54" s="5">
        <v>101</v>
      </c>
      <c r="C54" s="5">
        <v>97</v>
      </c>
      <c r="D54" s="5">
        <v>38</v>
      </c>
      <c r="E54" s="5">
        <v>0</v>
      </c>
      <c r="F54" s="5">
        <v>7</v>
      </c>
      <c r="G54" s="5">
        <v>0</v>
      </c>
      <c r="H54" s="5">
        <v>0</v>
      </c>
      <c r="I54" s="5">
        <v>16</v>
      </c>
      <c r="J54" s="5">
        <v>0</v>
      </c>
      <c r="K54" s="5">
        <v>259</v>
      </c>
    </row>
    <row r="55" spans="1:11" ht="15" x14ac:dyDescent="0.2">
      <c r="A55" s="7" t="s">
        <v>65</v>
      </c>
      <c r="B55" s="5">
        <v>0</v>
      </c>
      <c r="C55" s="5">
        <v>16</v>
      </c>
      <c r="D55" s="5">
        <v>3</v>
      </c>
      <c r="E55" s="5">
        <v>0</v>
      </c>
      <c r="F55" s="5">
        <v>1</v>
      </c>
      <c r="G55" s="5">
        <v>0</v>
      </c>
      <c r="H55" s="5">
        <v>0</v>
      </c>
      <c r="I55" s="5">
        <v>0</v>
      </c>
      <c r="J55" s="5">
        <v>0</v>
      </c>
      <c r="K55" s="5">
        <v>20</v>
      </c>
    </row>
    <row r="56" spans="1:11" ht="15" x14ac:dyDescent="0.2">
      <c r="A56" s="7" t="s">
        <v>66</v>
      </c>
      <c r="B56" s="5">
        <v>0</v>
      </c>
      <c r="C56" s="5">
        <v>1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1</v>
      </c>
    </row>
    <row r="57" spans="1:11" ht="15" x14ac:dyDescent="0.2">
      <c r="A57" s="7" t="s">
        <v>67</v>
      </c>
      <c r="B57" s="5">
        <v>2</v>
      </c>
      <c r="C57" s="5">
        <v>18</v>
      </c>
      <c r="D57" s="5">
        <v>17</v>
      </c>
      <c r="E57" s="5">
        <v>0</v>
      </c>
      <c r="F57" s="5">
        <v>2</v>
      </c>
      <c r="G57" s="5">
        <v>0</v>
      </c>
      <c r="H57" s="5">
        <v>0</v>
      </c>
      <c r="I57" s="5">
        <v>1</v>
      </c>
      <c r="J57" s="5">
        <v>7</v>
      </c>
      <c r="K57" s="5">
        <v>47</v>
      </c>
    </row>
    <row r="58" spans="1:11" ht="15" x14ac:dyDescent="0.2">
      <c r="A58" s="7" t="s">
        <v>68</v>
      </c>
      <c r="B58" s="5">
        <v>5</v>
      </c>
      <c r="C58" s="5">
        <v>46</v>
      </c>
      <c r="D58" s="5">
        <v>1</v>
      </c>
      <c r="E58" s="5">
        <v>2</v>
      </c>
      <c r="F58" s="5">
        <v>2</v>
      </c>
      <c r="G58" s="5">
        <v>0</v>
      </c>
      <c r="H58" s="5">
        <v>0</v>
      </c>
      <c r="I58" s="5">
        <v>0</v>
      </c>
      <c r="J58" s="5">
        <v>1</v>
      </c>
      <c r="K58" s="5">
        <v>57</v>
      </c>
    </row>
    <row r="59" spans="1:11" ht="15" x14ac:dyDescent="0.2">
      <c r="A59" s="7" t="s">
        <v>69</v>
      </c>
      <c r="B59" s="5">
        <v>1</v>
      </c>
      <c r="C59" s="5">
        <v>9</v>
      </c>
      <c r="D59" s="5">
        <v>2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5">
        <v>12</v>
      </c>
    </row>
    <row r="60" spans="1:11" ht="15" x14ac:dyDescent="0.2">
      <c r="A60" s="7" t="s">
        <v>70</v>
      </c>
      <c r="B60" s="5">
        <v>1</v>
      </c>
      <c r="C60" s="5">
        <v>31</v>
      </c>
      <c r="D60" s="5">
        <v>2</v>
      </c>
      <c r="E60" s="5">
        <v>0</v>
      </c>
      <c r="F60" s="5">
        <v>0</v>
      </c>
      <c r="G60" s="5">
        <v>0</v>
      </c>
      <c r="H60" s="5">
        <v>0</v>
      </c>
      <c r="I60" s="5">
        <v>1</v>
      </c>
      <c r="J60" s="5">
        <v>1</v>
      </c>
      <c r="K60" s="5">
        <v>36</v>
      </c>
    </row>
    <row r="61" spans="1:11" ht="15" x14ac:dyDescent="0.2">
      <c r="A61" s="7" t="s">
        <v>71</v>
      </c>
      <c r="B61" s="5">
        <v>0</v>
      </c>
      <c r="C61" s="5">
        <v>1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1</v>
      </c>
    </row>
    <row r="62" spans="1:11" ht="15" x14ac:dyDescent="0.2">
      <c r="A62" s="7" t="s">
        <v>20</v>
      </c>
      <c r="B62" s="5">
        <v>594</v>
      </c>
      <c r="C62" s="6">
        <v>1886</v>
      </c>
      <c r="D62" s="5">
        <v>477</v>
      </c>
      <c r="E62" s="5">
        <v>37</v>
      </c>
      <c r="F62" s="5">
        <v>76</v>
      </c>
      <c r="G62" s="5">
        <v>1</v>
      </c>
      <c r="H62" s="5">
        <v>9</v>
      </c>
      <c r="I62" s="5">
        <v>141</v>
      </c>
      <c r="J62" s="5">
        <v>168</v>
      </c>
      <c r="K62" s="6">
        <v>3389</v>
      </c>
    </row>
    <row r="63" spans="1:11" x14ac:dyDescent="0.2">
      <c r="A63" s="3"/>
    </row>
    <row r="64" spans="1:11" x14ac:dyDescent="0.2">
      <c r="A64" s="3"/>
    </row>
    <row r="65" spans="1:3" x14ac:dyDescent="0.2">
      <c r="A65" s="3"/>
    </row>
    <row r="66" spans="1:3" x14ac:dyDescent="0.2">
      <c r="A66" s="3"/>
    </row>
    <row r="67" spans="1:3" ht="18.75" customHeight="1" thickBot="1" x14ac:dyDescent="0.25">
      <c r="A67" s="11" t="s">
        <v>72</v>
      </c>
      <c r="B67" s="11"/>
      <c r="C67" s="11"/>
    </row>
    <row r="68" spans="1:3" ht="15" customHeight="1" x14ac:dyDescent="0.2">
      <c r="A68" s="12" t="s">
        <v>6</v>
      </c>
      <c r="B68" s="14" t="s">
        <v>73</v>
      </c>
      <c r="C68" s="14"/>
    </row>
    <row r="69" spans="1:3" ht="15" customHeight="1" x14ac:dyDescent="0.2">
      <c r="A69" s="13"/>
      <c r="B69" s="15" t="s">
        <v>74</v>
      </c>
      <c r="C69" s="15"/>
    </row>
    <row r="70" spans="1:3" x14ac:dyDescent="0.2">
      <c r="A70" s="13"/>
      <c r="B70" s="15" t="s">
        <v>8</v>
      </c>
      <c r="C70" s="15" t="s">
        <v>20</v>
      </c>
    </row>
    <row r="71" spans="1:3" x14ac:dyDescent="0.2">
      <c r="A71" s="13"/>
      <c r="B71" s="15"/>
      <c r="C71" s="15"/>
    </row>
    <row r="72" spans="1:3" ht="15" x14ac:dyDescent="0.2">
      <c r="A72" s="7" t="s">
        <v>75</v>
      </c>
      <c r="B72" s="5">
        <v>37</v>
      </c>
      <c r="C72" s="5">
        <v>37</v>
      </c>
    </row>
    <row r="74" spans="1:3" x14ac:dyDescent="0.2">
      <c r="A74" s="2" t="s">
        <v>76</v>
      </c>
    </row>
    <row r="75" spans="1:3" ht="51" x14ac:dyDescent="0.2">
      <c r="A75" s="2" t="s">
        <v>77</v>
      </c>
    </row>
    <row r="76" spans="1:3" ht="38.25" x14ac:dyDescent="0.2">
      <c r="A76" s="2" t="s">
        <v>78</v>
      </c>
    </row>
    <row r="77" spans="1:3" ht="63.75" x14ac:dyDescent="0.2">
      <c r="A77" s="2" t="s">
        <v>79</v>
      </c>
    </row>
    <row r="78" spans="1:3" x14ac:dyDescent="0.2">
      <c r="A78" s="2" t="s">
        <v>80</v>
      </c>
    </row>
    <row r="79" spans="1:3" ht="39.75" x14ac:dyDescent="0.2">
      <c r="A79" s="10" t="s">
        <v>81</v>
      </c>
    </row>
    <row r="80" spans="1:3" ht="25.5" x14ac:dyDescent="0.2">
      <c r="A80" s="2" t="s">
        <v>82</v>
      </c>
    </row>
    <row r="81" spans="1:1" ht="25.5" x14ac:dyDescent="0.2">
      <c r="A81" s="2" t="s">
        <v>83</v>
      </c>
    </row>
  </sheetData>
  <mergeCells count="14">
    <mergeCell ref="A7:K7"/>
    <mergeCell ref="A68:A71"/>
    <mergeCell ref="B68:C68"/>
    <mergeCell ref="B69:C69"/>
    <mergeCell ref="B70:B71"/>
    <mergeCell ref="C70:C71"/>
    <mergeCell ref="A67:C67"/>
    <mergeCell ref="A8:A10"/>
    <mergeCell ref="B8:K8"/>
    <mergeCell ref="B9:B10"/>
    <mergeCell ref="C9:C10"/>
    <mergeCell ref="D9:D10"/>
    <mergeCell ref="F9:F10"/>
    <mergeCell ref="K9:K10"/>
  </mergeCells>
  <pageMargins left="0.75" right="0.75" top="1" bottom="1" header="0.5" footer="0.5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67F0A2-EFC8-4CA5-89AA-032314A25028}">
  <dimension ref="A1:U53"/>
  <sheetViews>
    <sheetView topLeftCell="D1" zoomScale="70" zoomScaleNormal="70" workbookViewId="0">
      <selection sqref="A1:U1048576"/>
    </sheetView>
  </sheetViews>
  <sheetFormatPr defaultRowHeight="15" x14ac:dyDescent="0.25"/>
  <cols>
    <col min="2" max="6" width="9.140625" style="22"/>
    <col min="16" max="21" width="9.140625" style="22"/>
  </cols>
  <sheetData>
    <row r="1" spans="1:21" ht="135" x14ac:dyDescent="0.25">
      <c r="A1" s="16" t="s">
        <v>6</v>
      </c>
      <c r="B1" s="23" t="s">
        <v>8</v>
      </c>
      <c r="C1" s="23" t="s">
        <v>9</v>
      </c>
      <c r="D1" s="23" t="s">
        <v>10</v>
      </c>
      <c r="E1" s="23" t="s">
        <v>84</v>
      </c>
      <c r="F1" s="23" t="s">
        <v>13</v>
      </c>
      <c r="G1" s="9" t="s">
        <v>85</v>
      </c>
      <c r="H1" s="9" t="s">
        <v>86</v>
      </c>
      <c r="I1" s="9" t="s">
        <v>87</v>
      </c>
      <c r="J1" s="9" t="s">
        <v>88</v>
      </c>
      <c r="K1" s="9" t="s">
        <v>20</v>
      </c>
      <c r="N1" s="17" t="s">
        <v>89</v>
      </c>
      <c r="O1" s="18" t="s">
        <v>90</v>
      </c>
      <c r="P1" s="20" t="s">
        <v>95</v>
      </c>
      <c r="Q1" s="19" t="s">
        <v>91</v>
      </c>
      <c r="R1" s="19" t="s">
        <v>92</v>
      </c>
      <c r="S1" s="19" t="s">
        <v>93</v>
      </c>
      <c r="T1" s="19" t="s">
        <v>94</v>
      </c>
      <c r="U1" s="20" t="s">
        <v>95</v>
      </c>
    </row>
    <row r="2" spans="1:21" ht="30" x14ac:dyDescent="0.25">
      <c r="A2" s="8" t="s">
        <v>21</v>
      </c>
      <c r="B2" s="24">
        <v>3</v>
      </c>
      <c r="C2" s="24">
        <v>15</v>
      </c>
      <c r="D2" s="24">
        <v>6</v>
      </c>
      <c r="E2" s="24">
        <v>0</v>
      </c>
      <c r="F2" s="24">
        <v>0</v>
      </c>
      <c r="G2" s="5">
        <v>0</v>
      </c>
      <c r="H2" s="5">
        <v>0</v>
      </c>
      <c r="I2" s="5">
        <v>1</v>
      </c>
      <c r="J2" s="5">
        <v>0</v>
      </c>
      <c r="K2" s="5">
        <v>25</v>
      </c>
      <c r="N2" s="17" t="s">
        <v>21</v>
      </c>
      <c r="O2" s="18" t="s">
        <v>96</v>
      </c>
      <c r="P2" s="21" t="s">
        <v>101</v>
      </c>
      <c r="Q2" s="21" t="s">
        <v>97</v>
      </c>
      <c r="R2" s="21" t="s">
        <v>98</v>
      </c>
      <c r="S2" s="21" t="s">
        <v>99</v>
      </c>
      <c r="T2" s="21" t="s">
        <v>100</v>
      </c>
      <c r="U2" s="21" t="s">
        <v>101</v>
      </c>
    </row>
    <row r="3" spans="1:21" x14ac:dyDescent="0.25">
      <c r="A3" s="8" t="s">
        <v>22</v>
      </c>
      <c r="B3" s="24">
        <v>0</v>
      </c>
      <c r="C3" s="24">
        <v>1</v>
      </c>
      <c r="D3" s="24">
        <v>0</v>
      </c>
      <c r="E3" s="24">
        <v>2</v>
      </c>
      <c r="F3" s="24">
        <v>0</v>
      </c>
      <c r="G3" s="5">
        <v>0</v>
      </c>
      <c r="H3" s="5">
        <v>0</v>
      </c>
      <c r="I3" s="5">
        <v>0</v>
      </c>
      <c r="J3" s="5">
        <v>1</v>
      </c>
      <c r="K3" s="5">
        <v>4</v>
      </c>
      <c r="N3" s="17" t="s">
        <v>22</v>
      </c>
      <c r="O3" s="18" t="s">
        <v>102</v>
      </c>
      <c r="P3" s="21" t="s">
        <v>107</v>
      </c>
      <c r="Q3" s="21" t="s">
        <v>103</v>
      </c>
      <c r="R3" s="21" t="s">
        <v>104</v>
      </c>
      <c r="S3" s="21" t="s">
        <v>105</v>
      </c>
      <c r="T3" s="21" t="s">
        <v>106</v>
      </c>
      <c r="U3" s="21" t="s">
        <v>107</v>
      </c>
    </row>
    <row r="4" spans="1:21" x14ac:dyDescent="0.25">
      <c r="A4" s="8" t="s">
        <v>23</v>
      </c>
      <c r="B4" s="24">
        <v>31</v>
      </c>
      <c r="C4" s="24">
        <v>69</v>
      </c>
      <c r="D4" s="24">
        <v>5</v>
      </c>
      <c r="E4" s="24">
        <v>6</v>
      </c>
      <c r="F4" s="24">
        <v>1</v>
      </c>
      <c r="G4" s="5">
        <v>0</v>
      </c>
      <c r="H4" s="5">
        <v>0</v>
      </c>
      <c r="I4" s="5">
        <v>3</v>
      </c>
      <c r="J4" s="5">
        <v>2</v>
      </c>
      <c r="K4" s="5">
        <v>117</v>
      </c>
      <c r="N4" s="17" t="s">
        <v>23</v>
      </c>
      <c r="O4" s="18" t="s">
        <v>108</v>
      </c>
      <c r="P4" s="21" t="s">
        <v>113</v>
      </c>
      <c r="Q4" s="21" t="s">
        <v>109</v>
      </c>
      <c r="R4" s="21" t="s">
        <v>110</v>
      </c>
      <c r="S4" s="21" t="s">
        <v>111</v>
      </c>
      <c r="T4" s="21" t="s">
        <v>112</v>
      </c>
      <c r="U4" s="21" t="s">
        <v>113</v>
      </c>
    </row>
    <row r="5" spans="1:21" ht="30" x14ac:dyDescent="0.25">
      <c r="A5" s="8" t="s">
        <v>24</v>
      </c>
      <c r="B5" s="24">
        <v>0</v>
      </c>
      <c r="C5" s="24">
        <v>10</v>
      </c>
      <c r="D5" s="24">
        <v>4</v>
      </c>
      <c r="E5" s="24">
        <v>0</v>
      </c>
      <c r="F5" s="24">
        <v>0</v>
      </c>
      <c r="G5" s="5">
        <v>0</v>
      </c>
      <c r="H5" s="5">
        <v>0</v>
      </c>
      <c r="I5" s="5">
        <v>0</v>
      </c>
      <c r="J5" s="5">
        <v>0</v>
      </c>
      <c r="K5" s="5">
        <v>14</v>
      </c>
      <c r="N5" s="17" t="s">
        <v>24</v>
      </c>
      <c r="O5" s="18" t="s">
        <v>114</v>
      </c>
      <c r="P5" s="21" t="s">
        <v>119</v>
      </c>
      <c r="Q5" s="21" t="s">
        <v>115</v>
      </c>
      <c r="R5" s="21" t="s">
        <v>116</v>
      </c>
      <c r="S5" s="21" t="s">
        <v>117</v>
      </c>
      <c r="T5" s="21" t="s">
        <v>118</v>
      </c>
      <c r="U5" s="21" t="s">
        <v>119</v>
      </c>
    </row>
    <row r="6" spans="1:21" ht="30" x14ac:dyDescent="0.25">
      <c r="A6" s="8" t="s">
        <v>25</v>
      </c>
      <c r="B6" s="24">
        <v>205</v>
      </c>
      <c r="C6" s="24">
        <v>276</v>
      </c>
      <c r="D6" s="24">
        <v>54</v>
      </c>
      <c r="E6" s="24">
        <v>10</v>
      </c>
      <c r="F6" s="24">
        <v>27</v>
      </c>
      <c r="G6" s="5">
        <v>0</v>
      </c>
      <c r="H6" s="5">
        <v>1</v>
      </c>
      <c r="I6" s="5">
        <v>11</v>
      </c>
      <c r="J6" s="5">
        <v>24</v>
      </c>
      <c r="K6" s="5">
        <v>608</v>
      </c>
      <c r="N6" s="17" t="s">
        <v>25</v>
      </c>
      <c r="O6" s="18" t="s">
        <v>120</v>
      </c>
      <c r="P6" s="21" t="s">
        <v>125</v>
      </c>
      <c r="Q6" s="21" t="s">
        <v>121</v>
      </c>
      <c r="R6" s="21" t="s">
        <v>122</v>
      </c>
      <c r="S6" s="21" t="s">
        <v>123</v>
      </c>
      <c r="T6" s="21" t="s">
        <v>124</v>
      </c>
      <c r="U6" s="21" t="s">
        <v>125</v>
      </c>
    </row>
    <row r="7" spans="1:21" ht="30" x14ac:dyDescent="0.25">
      <c r="A7" s="8" t="s">
        <v>26</v>
      </c>
      <c r="B7" s="24">
        <v>19</v>
      </c>
      <c r="C7" s="24">
        <v>49</v>
      </c>
      <c r="D7" s="24">
        <v>3</v>
      </c>
      <c r="E7" s="24">
        <v>1</v>
      </c>
      <c r="F7" s="24">
        <v>0</v>
      </c>
      <c r="G7" s="5">
        <v>0</v>
      </c>
      <c r="H7" s="5">
        <v>0</v>
      </c>
      <c r="I7" s="5">
        <v>2</v>
      </c>
      <c r="J7" s="5">
        <v>0</v>
      </c>
      <c r="K7" s="5">
        <v>74</v>
      </c>
      <c r="N7" s="17" t="s">
        <v>26</v>
      </c>
      <c r="O7" s="18" t="s">
        <v>126</v>
      </c>
      <c r="P7" s="21" t="s">
        <v>131</v>
      </c>
      <c r="Q7" s="21" t="s">
        <v>127</v>
      </c>
      <c r="R7" s="21" t="s">
        <v>128</v>
      </c>
      <c r="S7" s="21" t="s">
        <v>129</v>
      </c>
      <c r="T7" s="21" t="s">
        <v>130</v>
      </c>
      <c r="U7" s="21" t="s">
        <v>131</v>
      </c>
    </row>
    <row r="8" spans="1:21" ht="30" x14ac:dyDescent="0.25">
      <c r="A8" s="8" t="s">
        <v>27</v>
      </c>
      <c r="B8" s="24">
        <v>2</v>
      </c>
      <c r="C8" s="24">
        <v>7</v>
      </c>
      <c r="D8" s="24">
        <v>0</v>
      </c>
      <c r="E8" s="24">
        <v>0</v>
      </c>
      <c r="F8" s="24">
        <v>1</v>
      </c>
      <c r="G8" s="5">
        <v>0</v>
      </c>
      <c r="H8" s="5">
        <v>0</v>
      </c>
      <c r="I8" s="5">
        <v>0</v>
      </c>
      <c r="J8" s="5">
        <v>3</v>
      </c>
      <c r="K8" s="5">
        <v>13</v>
      </c>
      <c r="N8" s="17" t="s">
        <v>27</v>
      </c>
      <c r="O8" s="18" t="s">
        <v>132</v>
      </c>
      <c r="P8" s="21" t="s">
        <v>137</v>
      </c>
      <c r="Q8" s="21" t="s">
        <v>133</v>
      </c>
      <c r="R8" s="21" t="s">
        <v>134</v>
      </c>
      <c r="S8" s="21" t="s">
        <v>135</v>
      </c>
      <c r="T8" s="21" t="s">
        <v>136</v>
      </c>
      <c r="U8" s="21" t="s">
        <v>137</v>
      </c>
    </row>
    <row r="9" spans="1:21" ht="30" x14ac:dyDescent="0.25">
      <c r="A9" s="8" t="s">
        <v>28</v>
      </c>
      <c r="B9" s="24">
        <v>2</v>
      </c>
      <c r="C9" s="24">
        <v>15</v>
      </c>
      <c r="D9" s="24">
        <v>3</v>
      </c>
      <c r="E9" s="24">
        <v>0</v>
      </c>
      <c r="F9" s="24">
        <v>0</v>
      </c>
      <c r="G9" s="5">
        <v>0</v>
      </c>
      <c r="H9" s="5">
        <v>0</v>
      </c>
      <c r="I9" s="5">
        <v>0</v>
      </c>
      <c r="J9" s="5">
        <v>0</v>
      </c>
      <c r="K9" s="5">
        <v>20</v>
      </c>
      <c r="N9" s="17" t="s">
        <v>28</v>
      </c>
      <c r="O9" s="18" t="s">
        <v>138</v>
      </c>
      <c r="P9" s="21" t="s">
        <v>143</v>
      </c>
      <c r="Q9" s="21" t="s">
        <v>139</v>
      </c>
      <c r="R9" s="21" t="s">
        <v>140</v>
      </c>
      <c r="S9" s="21" t="s">
        <v>141</v>
      </c>
      <c r="T9" s="21" t="s">
        <v>142</v>
      </c>
      <c r="U9" s="21" t="s">
        <v>143</v>
      </c>
    </row>
    <row r="10" spans="1:21" ht="60" x14ac:dyDescent="0.25">
      <c r="A10" s="8" t="s">
        <v>29</v>
      </c>
      <c r="B10" s="24">
        <v>0</v>
      </c>
      <c r="C10" s="24">
        <v>4</v>
      </c>
      <c r="D10" s="24">
        <v>2</v>
      </c>
      <c r="E10" s="24">
        <v>0</v>
      </c>
      <c r="F10" s="24">
        <v>0</v>
      </c>
      <c r="G10" s="5">
        <v>0</v>
      </c>
      <c r="H10" s="5">
        <v>0</v>
      </c>
      <c r="I10" s="5">
        <v>1</v>
      </c>
      <c r="J10" s="5">
        <v>0</v>
      </c>
      <c r="K10" s="5">
        <v>7</v>
      </c>
      <c r="N10" s="17" t="s">
        <v>29</v>
      </c>
      <c r="O10" s="18" t="s">
        <v>144</v>
      </c>
      <c r="P10" s="21" t="s">
        <v>149</v>
      </c>
      <c r="Q10" s="21" t="s">
        <v>145</v>
      </c>
      <c r="R10" s="21" t="s">
        <v>146</v>
      </c>
      <c r="S10" s="21" t="s">
        <v>147</v>
      </c>
      <c r="T10" s="21" t="s">
        <v>148</v>
      </c>
      <c r="U10" s="21" t="s">
        <v>149</v>
      </c>
    </row>
    <row r="11" spans="1:21" ht="30" x14ac:dyDescent="0.25">
      <c r="A11" s="8" t="s">
        <v>30</v>
      </c>
      <c r="B11" s="24">
        <v>92</v>
      </c>
      <c r="C11" s="24">
        <v>340</v>
      </c>
      <c r="D11" s="24">
        <v>94</v>
      </c>
      <c r="E11" s="24">
        <v>1</v>
      </c>
      <c r="F11" s="24">
        <v>11</v>
      </c>
      <c r="G11" s="5">
        <v>0</v>
      </c>
      <c r="H11" s="5">
        <v>4</v>
      </c>
      <c r="I11" s="5">
        <v>42</v>
      </c>
      <c r="J11" s="5">
        <v>2</v>
      </c>
      <c r="K11" s="5">
        <v>586</v>
      </c>
      <c r="N11" s="17" t="s">
        <v>30</v>
      </c>
      <c r="O11" s="18" t="s">
        <v>150</v>
      </c>
      <c r="P11" s="21" t="s">
        <v>155</v>
      </c>
      <c r="Q11" s="21" t="s">
        <v>151</v>
      </c>
      <c r="R11" s="21" t="s">
        <v>152</v>
      </c>
      <c r="S11" s="21" t="s">
        <v>153</v>
      </c>
      <c r="T11" s="21" t="s">
        <v>154</v>
      </c>
      <c r="U11" s="21" t="s">
        <v>155</v>
      </c>
    </row>
    <row r="12" spans="1:21" ht="30" x14ac:dyDescent="0.25">
      <c r="A12" s="8" t="s">
        <v>31</v>
      </c>
      <c r="B12" s="24">
        <v>8</v>
      </c>
      <c r="C12" s="24">
        <v>49</v>
      </c>
      <c r="D12" s="24">
        <v>21</v>
      </c>
      <c r="E12" s="24">
        <v>1</v>
      </c>
      <c r="F12" s="24">
        <v>0</v>
      </c>
      <c r="G12" s="5">
        <v>0</v>
      </c>
      <c r="H12" s="5">
        <v>0</v>
      </c>
      <c r="I12" s="5">
        <v>1</v>
      </c>
      <c r="J12" s="5">
        <v>15</v>
      </c>
      <c r="K12" s="5">
        <v>95</v>
      </c>
      <c r="N12" s="17" t="s">
        <v>31</v>
      </c>
      <c r="O12" s="18" t="s">
        <v>156</v>
      </c>
      <c r="P12" s="21" t="s">
        <v>161</v>
      </c>
      <c r="Q12" s="21" t="s">
        <v>157</v>
      </c>
      <c r="R12" s="21" t="s">
        <v>158</v>
      </c>
      <c r="S12" s="21" t="s">
        <v>159</v>
      </c>
      <c r="T12" s="21" t="s">
        <v>160</v>
      </c>
      <c r="U12" s="21" t="s">
        <v>161</v>
      </c>
    </row>
    <row r="13" spans="1:21" x14ac:dyDescent="0.25">
      <c r="A13" s="8" t="s">
        <v>32</v>
      </c>
      <c r="B13" s="24">
        <v>0</v>
      </c>
      <c r="C13" s="24">
        <v>4</v>
      </c>
      <c r="D13" s="24">
        <v>0</v>
      </c>
      <c r="E13" s="24">
        <v>0</v>
      </c>
      <c r="F13" s="24">
        <v>3</v>
      </c>
      <c r="G13" s="5">
        <v>0</v>
      </c>
      <c r="H13" s="5">
        <v>0</v>
      </c>
      <c r="I13" s="5">
        <v>1</v>
      </c>
      <c r="J13" s="5">
        <v>4</v>
      </c>
      <c r="K13" s="5">
        <v>12</v>
      </c>
      <c r="N13" s="17" t="s">
        <v>32</v>
      </c>
      <c r="O13" s="18" t="s">
        <v>162</v>
      </c>
      <c r="P13" s="21" t="s">
        <v>167</v>
      </c>
      <c r="Q13" s="21" t="s">
        <v>163</v>
      </c>
      <c r="R13" s="21" t="s">
        <v>164</v>
      </c>
      <c r="S13" s="21" t="s">
        <v>165</v>
      </c>
      <c r="T13" s="21" t="s">
        <v>166</v>
      </c>
      <c r="U13" s="21" t="s">
        <v>167</v>
      </c>
    </row>
    <row r="14" spans="1:21" x14ac:dyDescent="0.25">
      <c r="A14" s="8" t="s">
        <v>33</v>
      </c>
      <c r="B14" s="24">
        <v>2</v>
      </c>
      <c r="C14" s="24">
        <v>11</v>
      </c>
      <c r="D14" s="24">
        <v>0</v>
      </c>
      <c r="E14" s="24">
        <v>0</v>
      </c>
      <c r="F14" s="24">
        <v>1</v>
      </c>
      <c r="G14" s="5">
        <v>0</v>
      </c>
      <c r="H14" s="5">
        <v>0</v>
      </c>
      <c r="I14" s="5">
        <v>0</v>
      </c>
      <c r="J14" s="5">
        <v>0</v>
      </c>
      <c r="K14" s="5">
        <v>14</v>
      </c>
      <c r="N14" s="17" t="s">
        <v>33</v>
      </c>
      <c r="O14" s="18" t="s">
        <v>168</v>
      </c>
      <c r="P14" s="21" t="s">
        <v>173</v>
      </c>
      <c r="Q14" s="21" t="s">
        <v>169</v>
      </c>
      <c r="R14" s="21" t="s">
        <v>170</v>
      </c>
      <c r="S14" s="21" t="s">
        <v>171</v>
      </c>
      <c r="T14" s="21" t="s">
        <v>172</v>
      </c>
      <c r="U14" s="21" t="s">
        <v>173</v>
      </c>
    </row>
    <row r="15" spans="1:21" ht="30" x14ac:dyDescent="0.25">
      <c r="A15" s="8" t="s">
        <v>34</v>
      </c>
      <c r="B15" s="24">
        <v>9</v>
      </c>
      <c r="C15" s="24">
        <v>55</v>
      </c>
      <c r="D15" s="24">
        <v>12</v>
      </c>
      <c r="E15" s="24">
        <v>1</v>
      </c>
      <c r="F15" s="24">
        <v>3</v>
      </c>
      <c r="G15" s="5">
        <v>0</v>
      </c>
      <c r="H15" s="5">
        <v>0</v>
      </c>
      <c r="I15" s="5">
        <v>0</v>
      </c>
      <c r="J15" s="5">
        <v>2</v>
      </c>
      <c r="K15" s="5">
        <v>82</v>
      </c>
      <c r="N15" s="17" t="s">
        <v>34</v>
      </c>
      <c r="O15" s="18" t="s">
        <v>174</v>
      </c>
      <c r="P15" s="21" t="s">
        <v>179</v>
      </c>
      <c r="Q15" s="21" t="s">
        <v>175</v>
      </c>
      <c r="R15" s="21" t="s">
        <v>176</v>
      </c>
      <c r="S15" s="21" t="s">
        <v>177</v>
      </c>
      <c r="T15" s="21" t="s">
        <v>178</v>
      </c>
      <c r="U15" s="21" t="s">
        <v>179</v>
      </c>
    </row>
    <row r="16" spans="1:21" x14ac:dyDescent="0.25">
      <c r="A16" s="8" t="s">
        <v>35</v>
      </c>
      <c r="B16" s="24">
        <v>2</v>
      </c>
      <c r="C16" s="24">
        <v>49</v>
      </c>
      <c r="D16" s="24">
        <v>8</v>
      </c>
      <c r="E16" s="24">
        <v>0</v>
      </c>
      <c r="F16" s="24">
        <v>1</v>
      </c>
      <c r="G16" s="5">
        <v>0</v>
      </c>
      <c r="H16" s="5">
        <v>0</v>
      </c>
      <c r="I16" s="5">
        <v>2</v>
      </c>
      <c r="J16" s="5">
        <v>8</v>
      </c>
      <c r="K16" s="5">
        <v>70</v>
      </c>
      <c r="N16" s="17" t="s">
        <v>35</v>
      </c>
      <c r="O16" s="18" t="s">
        <v>180</v>
      </c>
      <c r="P16" s="21" t="s">
        <v>185</v>
      </c>
      <c r="Q16" s="21" t="s">
        <v>181</v>
      </c>
      <c r="R16" s="21" t="s">
        <v>182</v>
      </c>
      <c r="S16" s="21" t="s">
        <v>183</v>
      </c>
      <c r="T16" s="21" t="s">
        <v>184</v>
      </c>
      <c r="U16" s="21" t="s">
        <v>185</v>
      </c>
    </row>
    <row r="17" spans="1:21" x14ac:dyDescent="0.25">
      <c r="A17" s="8" t="s">
        <v>36</v>
      </c>
      <c r="B17" s="24">
        <v>2</v>
      </c>
      <c r="C17" s="24">
        <v>21</v>
      </c>
      <c r="D17" s="24">
        <v>1</v>
      </c>
      <c r="E17" s="24">
        <v>0</v>
      </c>
      <c r="F17" s="24">
        <v>0</v>
      </c>
      <c r="G17" s="5">
        <v>0</v>
      </c>
      <c r="H17" s="5">
        <v>0</v>
      </c>
      <c r="I17" s="5">
        <v>4</v>
      </c>
      <c r="J17" s="5">
        <v>1</v>
      </c>
      <c r="K17" s="5">
        <v>29</v>
      </c>
      <c r="N17" s="17" t="s">
        <v>36</v>
      </c>
      <c r="O17" s="18" t="s">
        <v>186</v>
      </c>
      <c r="P17" s="21" t="s">
        <v>191</v>
      </c>
      <c r="Q17" s="21" t="s">
        <v>187</v>
      </c>
      <c r="R17" s="21" t="s">
        <v>188</v>
      </c>
      <c r="S17" s="21" t="s">
        <v>189</v>
      </c>
      <c r="T17" s="21" t="s">
        <v>190</v>
      </c>
      <c r="U17" s="21" t="s">
        <v>191</v>
      </c>
    </row>
    <row r="18" spans="1:21" x14ac:dyDescent="0.25">
      <c r="A18" s="8" t="s">
        <v>37</v>
      </c>
      <c r="B18" s="24">
        <v>1</v>
      </c>
      <c r="C18" s="24">
        <v>18</v>
      </c>
      <c r="D18" s="24">
        <v>3</v>
      </c>
      <c r="E18" s="24">
        <v>0</v>
      </c>
      <c r="F18" s="24">
        <v>0</v>
      </c>
      <c r="G18" s="5">
        <v>1</v>
      </c>
      <c r="H18" s="5">
        <v>0</v>
      </c>
      <c r="I18" s="5">
        <v>0</v>
      </c>
      <c r="J18" s="5">
        <v>0</v>
      </c>
      <c r="K18" s="5">
        <v>23</v>
      </c>
      <c r="N18" s="17" t="s">
        <v>37</v>
      </c>
      <c r="O18" s="18" t="s">
        <v>192</v>
      </c>
      <c r="P18" s="21" t="s">
        <v>197</v>
      </c>
      <c r="Q18" s="21" t="s">
        <v>193</v>
      </c>
      <c r="R18" s="21" t="s">
        <v>194</v>
      </c>
      <c r="S18" s="21" t="s">
        <v>195</v>
      </c>
      <c r="T18" s="21" t="s">
        <v>196</v>
      </c>
      <c r="U18" s="21" t="s">
        <v>197</v>
      </c>
    </row>
    <row r="19" spans="1:21" ht="30" x14ac:dyDescent="0.25">
      <c r="A19" s="8" t="s">
        <v>38</v>
      </c>
      <c r="B19" s="24">
        <v>2</v>
      </c>
      <c r="C19" s="24">
        <v>25</v>
      </c>
      <c r="D19" s="24">
        <v>3</v>
      </c>
      <c r="E19" s="24">
        <v>0</v>
      </c>
      <c r="F19" s="24">
        <v>0</v>
      </c>
      <c r="G19" s="5">
        <v>0</v>
      </c>
      <c r="H19" s="5">
        <v>0</v>
      </c>
      <c r="I19" s="5">
        <v>1</v>
      </c>
      <c r="J19" s="5">
        <v>0</v>
      </c>
      <c r="K19" s="5">
        <v>31</v>
      </c>
      <c r="N19" s="17" t="s">
        <v>38</v>
      </c>
      <c r="O19" s="18" t="s">
        <v>198</v>
      </c>
      <c r="P19" s="21" t="s">
        <v>203</v>
      </c>
      <c r="Q19" s="21" t="s">
        <v>199</v>
      </c>
      <c r="R19" s="21" t="s">
        <v>200</v>
      </c>
      <c r="S19" s="21" t="s">
        <v>201</v>
      </c>
      <c r="T19" s="21" t="s">
        <v>202</v>
      </c>
      <c r="U19" s="21" t="s">
        <v>203</v>
      </c>
    </row>
    <row r="20" spans="1:21" ht="30" x14ac:dyDescent="0.25">
      <c r="A20" s="8" t="s">
        <v>39</v>
      </c>
      <c r="B20" s="24">
        <v>3</v>
      </c>
      <c r="C20" s="24">
        <v>33</v>
      </c>
      <c r="D20" s="24">
        <v>41</v>
      </c>
      <c r="E20" s="24">
        <v>0</v>
      </c>
      <c r="F20" s="24">
        <v>1</v>
      </c>
      <c r="G20" s="5">
        <v>0</v>
      </c>
      <c r="H20" s="5">
        <v>0</v>
      </c>
      <c r="I20" s="5">
        <v>18</v>
      </c>
      <c r="J20" s="5">
        <v>0</v>
      </c>
      <c r="K20" s="5">
        <v>96</v>
      </c>
      <c r="N20" s="17" t="s">
        <v>39</v>
      </c>
      <c r="O20" s="18" t="s">
        <v>204</v>
      </c>
      <c r="P20" s="21" t="s">
        <v>209</v>
      </c>
      <c r="Q20" s="21" t="s">
        <v>205</v>
      </c>
      <c r="R20" s="21" t="s">
        <v>206</v>
      </c>
      <c r="S20" s="21" t="s">
        <v>207</v>
      </c>
      <c r="T20" s="21" t="s">
        <v>208</v>
      </c>
      <c r="U20" s="21" t="s">
        <v>209</v>
      </c>
    </row>
    <row r="21" spans="1:21" x14ac:dyDescent="0.25">
      <c r="A21" s="8" t="s">
        <v>40</v>
      </c>
      <c r="B21" s="24">
        <v>0</v>
      </c>
      <c r="C21" s="24">
        <v>3</v>
      </c>
      <c r="D21" s="24">
        <v>0</v>
      </c>
      <c r="E21" s="24">
        <v>0</v>
      </c>
      <c r="F21" s="24">
        <v>0</v>
      </c>
      <c r="G21" s="5">
        <v>0</v>
      </c>
      <c r="H21" s="5">
        <v>0</v>
      </c>
      <c r="I21" s="5">
        <v>6</v>
      </c>
      <c r="J21" s="5">
        <v>1</v>
      </c>
      <c r="K21" s="5">
        <v>10</v>
      </c>
      <c r="N21" s="17" t="s">
        <v>40</v>
      </c>
      <c r="O21" s="18" t="s">
        <v>210</v>
      </c>
      <c r="P21" s="21" t="s">
        <v>215</v>
      </c>
      <c r="Q21" s="21" t="s">
        <v>211</v>
      </c>
      <c r="R21" s="21" t="s">
        <v>212</v>
      </c>
      <c r="S21" s="21" t="s">
        <v>213</v>
      </c>
      <c r="T21" s="21" t="s">
        <v>214</v>
      </c>
      <c r="U21" s="21" t="s">
        <v>215</v>
      </c>
    </row>
    <row r="22" spans="1:21" ht="30" x14ac:dyDescent="0.25">
      <c r="A22" s="8" t="s">
        <v>41</v>
      </c>
      <c r="B22" s="24">
        <v>4</v>
      </c>
      <c r="C22" s="24">
        <v>24</v>
      </c>
      <c r="D22" s="24">
        <v>10</v>
      </c>
      <c r="E22" s="24">
        <v>0</v>
      </c>
      <c r="F22" s="24">
        <v>0</v>
      </c>
      <c r="G22" s="5">
        <v>0</v>
      </c>
      <c r="H22" s="5">
        <v>0</v>
      </c>
      <c r="I22" s="5">
        <v>0</v>
      </c>
      <c r="J22" s="5">
        <v>5</v>
      </c>
      <c r="K22" s="5">
        <v>43</v>
      </c>
      <c r="N22" s="17" t="s">
        <v>41</v>
      </c>
      <c r="O22" s="18" t="s">
        <v>216</v>
      </c>
      <c r="P22" s="21" t="s">
        <v>221</v>
      </c>
      <c r="Q22" s="21" t="s">
        <v>217</v>
      </c>
      <c r="R22" s="21" t="s">
        <v>218</v>
      </c>
      <c r="S22" s="21" t="s">
        <v>219</v>
      </c>
      <c r="T22" s="21" t="s">
        <v>220</v>
      </c>
      <c r="U22" s="21" t="s">
        <v>221</v>
      </c>
    </row>
    <row r="23" spans="1:21" ht="30" x14ac:dyDescent="0.25">
      <c r="A23" s="8" t="s">
        <v>42</v>
      </c>
      <c r="B23" s="24">
        <v>2</v>
      </c>
      <c r="C23" s="24">
        <v>23</v>
      </c>
      <c r="D23" s="24">
        <v>3</v>
      </c>
      <c r="E23" s="24">
        <v>0</v>
      </c>
      <c r="F23" s="24">
        <v>0</v>
      </c>
      <c r="G23" s="5">
        <v>0</v>
      </c>
      <c r="H23" s="5">
        <v>0</v>
      </c>
      <c r="I23" s="5">
        <v>3</v>
      </c>
      <c r="J23" s="5">
        <v>0</v>
      </c>
      <c r="K23" s="5">
        <v>31</v>
      </c>
      <c r="N23" s="17" t="s">
        <v>42</v>
      </c>
      <c r="O23" s="18" t="s">
        <v>222</v>
      </c>
      <c r="P23" s="21" t="s">
        <v>227</v>
      </c>
      <c r="Q23" s="21" t="s">
        <v>223</v>
      </c>
      <c r="R23" s="21" t="s">
        <v>224</v>
      </c>
      <c r="S23" s="21" t="s">
        <v>225</v>
      </c>
      <c r="T23" s="21" t="s">
        <v>226</v>
      </c>
      <c r="U23" s="21" t="s">
        <v>227</v>
      </c>
    </row>
    <row r="24" spans="1:21" ht="30" x14ac:dyDescent="0.25">
      <c r="A24" s="8" t="s">
        <v>43</v>
      </c>
      <c r="B24" s="24">
        <v>5</v>
      </c>
      <c r="C24" s="24">
        <v>66</v>
      </c>
      <c r="D24" s="24">
        <v>12</v>
      </c>
      <c r="E24" s="24">
        <v>1</v>
      </c>
      <c r="F24" s="24">
        <v>3</v>
      </c>
      <c r="G24" s="5">
        <v>0</v>
      </c>
      <c r="H24" s="5">
        <v>0</v>
      </c>
      <c r="I24" s="5">
        <v>11</v>
      </c>
      <c r="J24" s="5">
        <v>3</v>
      </c>
      <c r="K24" s="5">
        <v>101</v>
      </c>
      <c r="N24" s="17" t="s">
        <v>43</v>
      </c>
      <c r="O24" s="18" t="s">
        <v>228</v>
      </c>
      <c r="P24" s="21" t="s">
        <v>233</v>
      </c>
      <c r="Q24" s="21" t="s">
        <v>229</v>
      </c>
      <c r="R24" s="21" t="s">
        <v>230</v>
      </c>
      <c r="S24" s="21" t="s">
        <v>231</v>
      </c>
      <c r="T24" s="21" t="s">
        <v>232</v>
      </c>
      <c r="U24" s="21" t="s">
        <v>233</v>
      </c>
    </row>
    <row r="25" spans="1:21" ht="30" x14ac:dyDescent="0.25">
      <c r="A25" s="8" t="s">
        <v>44</v>
      </c>
      <c r="B25" s="24">
        <v>1</v>
      </c>
      <c r="C25" s="24">
        <v>26</v>
      </c>
      <c r="D25" s="24">
        <v>1</v>
      </c>
      <c r="E25" s="24">
        <v>1</v>
      </c>
      <c r="F25" s="24">
        <v>0</v>
      </c>
      <c r="G25" s="5">
        <v>0</v>
      </c>
      <c r="H25" s="5">
        <v>0</v>
      </c>
      <c r="I25" s="5">
        <v>1</v>
      </c>
      <c r="J25" s="5">
        <v>1</v>
      </c>
      <c r="K25" s="5">
        <v>31</v>
      </c>
      <c r="N25" s="17" t="s">
        <v>44</v>
      </c>
      <c r="O25" s="18" t="s">
        <v>234</v>
      </c>
      <c r="P25" s="21" t="s">
        <v>239</v>
      </c>
      <c r="Q25" s="21" t="s">
        <v>235</v>
      </c>
      <c r="R25" s="21" t="s">
        <v>236</v>
      </c>
      <c r="S25" s="21" t="s">
        <v>237</v>
      </c>
      <c r="T25" s="21" t="s">
        <v>238</v>
      </c>
      <c r="U25" s="21" t="s">
        <v>239</v>
      </c>
    </row>
    <row r="26" spans="1:21" ht="30" x14ac:dyDescent="0.25">
      <c r="A26" s="8" t="s">
        <v>45</v>
      </c>
      <c r="B26" s="24">
        <v>1</v>
      </c>
      <c r="C26" s="24">
        <v>14</v>
      </c>
      <c r="D26" s="24">
        <v>10</v>
      </c>
      <c r="E26" s="24">
        <v>0</v>
      </c>
      <c r="F26" s="24">
        <v>0</v>
      </c>
      <c r="G26" s="5">
        <v>0</v>
      </c>
      <c r="H26" s="5">
        <v>0</v>
      </c>
      <c r="I26" s="5">
        <v>0</v>
      </c>
      <c r="J26" s="5">
        <v>0</v>
      </c>
      <c r="K26" s="5">
        <v>25</v>
      </c>
      <c r="N26" s="17" t="s">
        <v>45</v>
      </c>
      <c r="O26" s="18" t="s">
        <v>240</v>
      </c>
      <c r="P26" s="21" t="s">
        <v>245</v>
      </c>
      <c r="Q26" s="21" t="s">
        <v>241</v>
      </c>
      <c r="R26" s="21" t="s">
        <v>242</v>
      </c>
      <c r="S26" s="21" t="s">
        <v>243</v>
      </c>
      <c r="T26" s="21" t="s">
        <v>244</v>
      </c>
      <c r="U26" s="21" t="s">
        <v>245</v>
      </c>
    </row>
    <row r="27" spans="1:21" ht="30" x14ac:dyDescent="0.25">
      <c r="A27" s="8" t="s">
        <v>46</v>
      </c>
      <c r="B27" s="24">
        <v>1</v>
      </c>
      <c r="C27" s="24">
        <v>22</v>
      </c>
      <c r="D27" s="24">
        <v>8</v>
      </c>
      <c r="E27" s="24">
        <v>2</v>
      </c>
      <c r="F27" s="24">
        <v>0</v>
      </c>
      <c r="G27" s="5">
        <v>0</v>
      </c>
      <c r="H27" s="5">
        <v>0</v>
      </c>
      <c r="I27" s="5">
        <v>1</v>
      </c>
      <c r="J27" s="5">
        <v>0</v>
      </c>
      <c r="K27" s="5">
        <v>34</v>
      </c>
      <c r="N27" s="17" t="s">
        <v>46</v>
      </c>
      <c r="O27" s="18" t="s">
        <v>246</v>
      </c>
      <c r="P27" s="21" t="s">
        <v>251</v>
      </c>
      <c r="Q27" s="21" t="s">
        <v>247</v>
      </c>
      <c r="R27" s="21" t="s">
        <v>248</v>
      </c>
      <c r="S27" s="21" t="s">
        <v>249</v>
      </c>
      <c r="T27" s="21" t="s">
        <v>250</v>
      </c>
      <c r="U27" s="21" t="s">
        <v>251</v>
      </c>
    </row>
    <row r="28" spans="1:21" ht="30" x14ac:dyDescent="0.25">
      <c r="A28" s="8" t="s">
        <v>47</v>
      </c>
      <c r="B28" s="24">
        <v>0</v>
      </c>
      <c r="C28" s="24">
        <v>7</v>
      </c>
      <c r="D28" s="24">
        <v>0</v>
      </c>
      <c r="E28" s="24">
        <v>2</v>
      </c>
      <c r="F28" s="24">
        <v>0</v>
      </c>
      <c r="G28" s="5">
        <v>0</v>
      </c>
      <c r="H28" s="5">
        <v>0</v>
      </c>
      <c r="I28" s="5">
        <v>0</v>
      </c>
      <c r="J28" s="5">
        <v>0</v>
      </c>
      <c r="K28" s="5">
        <v>9</v>
      </c>
      <c r="N28" s="17" t="s">
        <v>47</v>
      </c>
      <c r="O28" s="18" t="s">
        <v>252</v>
      </c>
      <c r="P28" s="21" t="s">
        <v>257</v>
      </c>
      <c r="Q28" s="21" t="s">
        <v>253</v>
      </c>
      <c r="R28" s="21" t="s">
        <v>254</v>
      </c>
      <c r="S28" s="21" t="s">
        <v>255</v>
      </c>
      <c r="T28" s="21" t="s">
        <v>256</v>
      </c>
      <c r="U28" s="21" t="s">
        <v>257</v>
      </c>
    </row>
    <row r="29" spans="1:21" ht="30" x14ac:dyDescent="0.25">
      <c r="A29" s="8" t="s">
        <v>48</v>
      </c>
      <c r="B29" s="24">
        <v>0</v>
      </c>
      <c r="C29" s="24">
        <v>5</v>
      </c>
      <c r="D29" s="24">
        <v>0</v>
      </c>
      <c r="E29" s="24">
        <v>0</v>
      </c>
      <c r="F29" s="24">
        <v>0</v>
      </c>
      <c r="G29" s="5">
        <v>0</v>
      </c>
      <c r="H29" s="5">
        <v>0</v>
      </c>
      <c r="I29" s="5">
        <v>0</v>
      </c>
      <c r="J29" s="5">
        <v>0</v>
      </c>
      <c r="K29" s="5">
        <v>5</v>
      </c>
      <c r="N29" s="17" t="s">
        <v>48</v>
      </c>
      <c r="O29" s="18" t="s">
        <v>258</v>
      </c>
      <c r="P29" s="21" t="s">
        <v>263</v>
      </c>
      <c r="Q29" s="21" t="s">
        <v>259</v>
      </c>
      <c r="R29" s="21" t="s">
        <v>260</v>
      </c>
      <c r="S29" s="21" t="s">
        <v>261</v>
      </c>
      <c r="T29" s="21" t="s">
        <v>262</v>
      </c>
      <c r="U29" s="21" t="s">
        <v>263</v>
      </c>
    </row>
    <row r="30" spans="1:21" x14ac:dyDescent="0.25">
      <c r="A30" s="8" t="s">
        <v>49</v>
      </c>
      <c r="B30" s="24">
        <v>7</v>
      </c>
      <c r="C30" s="24">
        <v>17</v>
      </c>
      <c r="D30" s="24">
        <v>1</v>
      </c>
      <c r="E30" s="24">
        <v>1</v>
      </c>
      <c r="F30" s="24">
        <v>0</v>
      </c>
      <c r="G30" s="5">
        <v>0</v>
      </c>
      <c r="H30" s="5">
        <v>2</v>
      </c>
      <c r="I30" s="5">
        <v>2</v>
      </c>
      <c r="J30" s="5">
        <v>1</v>
      </c>
      <c r="K30" s="5">
        <v>31</v>
      </c>
      <c r="N30" s="17" t="s">
        <v>49</v>
      </c>
      <c r="O30" s="18" t="s">
        <v>264</v>
      </c>
      <c r="P30" s="21" t="s">
        <v>269</v>
      </c>
      <c r="Q30" s="21" t="s">
        <v>265</v>
      </c>
      <c r="R30" s="21" t="s">
        <v>266</v>
      </c>
      <c r="S30" s="21" t="s">
        <v>267</v>
      </c>
      <c r="T30" s="21" t="s">
        <v>268</v>
      </c>
      <c r="U30" s="21" t="s">
        <v>269</v>
      </c>
    </row>
    <row r="31" spans="1:21" ht="45" x14ac:dyDescent="0.25">
      <c r="A31" s="8" t="s">
        <v>50</v>
      </c>
      <c r="B31" s="24">
        <v>0</v>
      </c>
      <c r="C31" s="24">
        <v>6</v>
      </c>
      <c r="D31" s="24">
        <v>0</v>
      </c>
      <c r="E31" s="24">
        <v>0</v>
      </c>
      <c r="F31" s="24">
        <v>0</v>
      </c>
      <c r="G31" s="5">
        <v>0</v>
      </c>
      <c r="H31" s="5">
        <v>0</v>
      </c>
      <c r="I31" s="5">
        <v>0</v>
      </c>
      <c r="J31" s="5">
        <v>0</v>
      </c>
      <c r="K31" s="5">
        <v>6</v>
      </c>
      <c r="N31" s="17" t="s">
        <v>50</v>
      </c>
      <c r="O31" s="18" t="s">
        <v>270</v>
      </c>
      <c r="P31" s="21" t="s">
        <v>275</v>
      </c>
      <c r="Q31" s="21" t="s">
        <v>271</v>
      </c>
      <c r="R31" s="21" t="s">
        <v>272</v>
      </c>
      <c r="S31" s="21" t="s">
        <v>273</v>
      </c>
      <c r="T31" s="21" t="s">
        <v>274</v>
      </c>
      <c r="U31" s="21" t="s">
        <v>275</v>
      </c>
    </row>
    <row r="32" spans="1:21" ht="30" x14ac:dyDescent="0.25">
      <c r="A32" s="8" t="s">
        <v>51</v>
      </c>
      <c r="B32" s="24">
        <v>18</v>
      </c>
      <c r="C32" s="24">
        <v>33</v>
      </c>
      <c r="D32" s="24">
        <v>11</v>
      </c>
      <c r="E32" s="24">
        <v>0</v>
      </c>
      <c r="F32" s="24">
        <v>1</v>
      </c>
      <c r="G32" s="5">
        <v>0</v>
      </c>
      <c r="H32" s="5">
        <v>0</v>
      </c>
      <c r="I32" s="5">
        <v>2</v>
      </c>
      <c r="J32" s="5">
        <v>1</v>
      </c>
      <c r="K32" s="5">
        <v>66</v>
      </c>
      <c r="N32" s="17" t="s">
        <v>51</v>
      </c>
      <c r="O32" s="18" t="s">
        <v>276</v>
      </c>
      <c r="P32" s="21" t="s">
        <v>281</v>
      </c>
      <c r="Q32" s="21" t="s">
        <v>277</v>
      </c>
      <c r="R32" s="21" t="s">
        <v>278</v>
      </c>
      <c r="S32" s="21" t="s">
        <v>279</v>
      </c>
      <c r="T32" s="21" t="s">
        <v>280</v>
      </c>
      <c r="U32" s="21" t="s">
        <v>281</v>
      </c>
    </row>
    <row r="33" spans="1:21" ht="30" x14ac:dyDescent="0.25">
      <c r="A33" s="8" t="s">
        <v>52</v>
      </c>
      <c r="B33" s="24">
        <v>11</v>
      </c>
      <c r="C33" s="24">
        <v>9</v>
      </c>
      <c r="D33" s="24">
        <v>0</v>
      </c>
      <c r="E33" s="24">
        <v>2</v>
      </c>
      <c r="F33" s="24">
        <v>0</v>
      </c>
      <c r="G33" s="5">
        <v>0</v>
      </c>
      <c r="H33" s="5">
        <v>0</v>
      </c>
      <c r="I33" s="5">
        <v>1</v>
      </c>
      <c r="J33" s="5">
        <v>3</v>
      </c>
      <c r="K33" s="5">
        <v>26</v>
      </c>
      <c r="N33" s="17" t="s">
        <v>52</v>
      </c>
      <c r="O33" s="18" t="s">
        <v>282</v>
      </c>
      <c r="P33" s="21" t="s">
        <v>287</v>
      </c>
      <c r="Q33" s="21" t="s">
        <v>283</v>
      </c>
      <c r="R33" s="21" t="s">
        <v>284</v>
      </c>
      <c r="S33" s="21" t="s">
        <v>285</v>
      </c>
      <c r="T33" s="21" t="s">
        <v>286</v>
      </c>
      <c r="U33" s="21" t="s">
        <v>287</v>
      </c>
    </row>
    <row r="34" spans="1:21" ht="30" x14ac:dyDescent="0.25">
      <c r="A34" s="8" t="s">
        <v>53</v>
      </c>
      <c r="B34" s="24">
        <v>23</v>
      </c>
      <c r="C34" s="24">
        <v>61</v>
      </c>
      <c r="D34" s="24">
        <v>11</v>
      </c>
      <c r="E34" s="24">
        <v>0</v>
      </c>
      <c r="F34" s="24">
        <v>9</v>
      </c>
      <c r="G34" s="5">
        <v>0</v>
      </c>
      <c r="H34" s="5">
        <v>1</v>
      </c>
      <c r="I34" s="5">
        <v>3</v>
      </c>
      <c r="J34" s="5">
        <v>55</v>
      </c>
      <c r="K34" s="5">
        <v>163</v>
      </c>
      <c r="N34" s="17" t="s">
        <v>53</v>
      </c>
      <c r="O34" s="18" t="s">
        <v>288</v>
      </c>
      <c r="P34" s="21" t="s">
        <v>293</v>
      </c>
      <c r="Q34" s="21" t="s">
        <v>289</v>
      </c>
      <c r="R34" s="21" t="s">
        <v>290</v>
      </c>
      <c r="S34" s="21" t="s">
        <v>291</v>
      </c>
      <c r="T34" s="21" t="s">
        <v>292</v>
      </c>
      <c r="U34" s="21" t="s">
        <v>293</v>
      </c>
    </row>
    <row r="35" spans="1:21" ht="45" x14ac:dyDescent="0.25">
      <c r="A35" s="8" t="s">
        <v>54</v>
      </c>
      <c r="B35" s="24">
        <v>8</v>
      </c>
      <c r="C35" s="24">
        <v>50</v>
      </c>
      <c r="D35" s="24">
        <v>23</v>
      </c>
      <c r="E35" s="24">
        <v>1</v>
      </c>
      <c r="F35" s="24">
        <v>1</v>
      </c>
      <c r="G35" s="5">
        <v>0</v>
      </c>
      <c r="H35" s="5">
        <v>0</v>
      </c>
      <c r="I35" s="5">
        <v>0</v>
      </c>
      <c r="J35" s="5">
        <v>0</v>
      </c>
      <c r="K35" s="5">
        <v>83</v>
      </c>
      <c r="N35" s="17" t="s">
        <v>54</v>
      </c>
      <c r="O35" s="18" t="s">
        <v>294</v>
      </c>
      <c r="P35" s="21" t="s">
        <v>299</v>
      </c>
      <c r="Q35" s="21" t="s">
        <v>295</v>
      </c>
      <c r="R35" s="21" t="s">
        <v>296</v>
      </c>
      <c r="S35" s="21" t="s">
        <v>297</v>
      </c>
      <c r="T35" s="21" t="s">
        <v>298</v>
      </c>
      <c r="U35" s="21" t="s">
        <v>299</v>
      </c>
    </row>
    <row r="36" spans="1:21" ht="30" x14ac:dyDescent="0.25">
      <c r="A36" s="8" t="s">
        <v>55</v>
      </c>
      <c r="B36" s="24">
        <v>0</v>
      </c>
      <c r="C36" s="24">
        <v>8</v>
      </c>
      <c r="D36" s="24">
        <v>0</v>
      </c>
      <c r="E36" s="24">
        <v>1</v>
      </c>
      <c r="F36" s="24">
        <v>0</v>
      </c>
      <c r="G36" s="5">
        <v>0</v>
      </c>
      <c r="H36" s="5">
        <v>0</v>
      </c>
      <c r="I36" s="5">
        <v>0</v>
      </c>
      <c r="J36" s="5">
        <v>0</v>
      </c>
      <c r="K36" s="5">
        <v>9</v>
      </c>
      <c r="N36" s="17" t="s">
        <v>55</v>
      </c>
      <c r="O36" s="18" t="s">
        <v>300</v>
      </c>
      <c r="P36" s="21" t="s">
        <v>305</v>
      </c>
      <c r="Q36" s="21" t="s">
        <v>301</v>
      </c>
      <c r="R36" s="21" t="s">
        <v>302</v>
      </c>
      <c r="S36" s="21" t="s">
        <v>303</v>
      </c>
      <c r="T36" s="21" t="s">
        <v>304</v>
      </c>
      <c r="U36" s="21" t="s">
        <v>305</v>
      </c>
    </row>
    <row r="37" spans="1:21" ht="30" x14ac:dyDescent="0.25">
      <c r="A37" s="8" t="s">
        <v>56</v>
      </c>
      <c r="B37" s="24">
        <v>1</v>
      </c>
      <c r="C37" s="24">
        <v>71</v>
      </c>
      <c r="D37" s="24">
        <v>12</v>
      </c>
      <c r="E37" s="24">
        <v>0</v>
      </c>
      <c r="F37" s="24">
        <v>0</v>
      </c>
      <c r="G37" s="5">
        <v>0</v>
      </c>
      <c r="H37" s="5">
        <v>0</v>
      </c>
      <c r="I37" s="5">
        <v>0</v>
      </c>
      <c r="J37" s="5">
        <v>0</v>
      </c>
      <c r="K37" s="5">
        <v>84</v>
      </c>
      <c r="N37" s="17" t="s">
        <v>56</v>
      </c>
      <c r="O37" s="18" t="s">
        <v>306</v>
      </c>
      <c r="P37" s="21" t="s">
        <v>311</v>
      </c>
      <c r="Q37" s="21" t="s">
        <v>307</v>
      </c>
      <c r="R37" s="21" t="s">
        <v>308</v>
      </c>
      <c r="S37" s="21" t="s">
        <v>309</v>
      </c>
      <c r="T37" s="21" t="s">
        <v>310</v>
      </c>
      <c r="U37" s="21" t="s">
        <v>311</v>
      </c>
    </row>
    <row r="38" spans="1:21" ht="30" x14ac:dyDescent="0.25">
      <c r="A38" s="8" t="s">
        <v>57</v>
      </c>
      <c r="B38" s="24">
        <v>4</v>
      </c>
      <c r="C38" s="24">
        <v>30</v>
      </c>
      <c r="D38" s="24">
        <v>3</v>
      </c>
      <c r="E38" s="24">
        <v>1</v>
      </c>
      <c r="F38" s="24">
        <v>0</v>
      </c>
      <c r="G38" s="5">
        <v>0</v>
      </c>
      <c r="H38" s="5">
        <v>1</v>
      </c>
      <c r="I38" s="5">
        <v>1</v>
      </c>
      <c r="J38" s="5">
        <v>0</v>
      </c>
      <c r="K38" s="5">
        <v>40</v>
      </c>
      <c r="N38" s="17" t="s">
        <v>57</v>
      </c>
      <c r="O38" s="18" t="s">
        <v>312</v>
      </c>
      <c r="P38" s="21" t="s">
        <v>317</v>
      </c>
      <c r="Q38" s="21" t="s">
        <v>313</v>
      </c>
      <c r="R38" s="21" t="s">
        <v>314</v>
      </c>
      <c r="S38" s="21" t="s">
        <v>315</v>
      </c>
      <c r="T38" s="21" t="s">
        <v>316</v>
      </c>
      <c r="U38" s="21" t="s">
        <v>317</v>
      </c>
    </row>
    <row r="39" spans="1:21" x14ac:dyDescent="0.25">
      <c r="A39" s="8" t="s">
        <v>58</v>
      </c>
      <c r="B39" s="24">
        <v>6</v>
      </c>
      <c r="C39" s="24">
        <v>32</v>
      </c>
      <c r="D39" s="24">
        <v>0</v>
      </c>
      <c r="E39" s="24">
        <v>1</v>
      </c>
      <c r="F39" s="24">
        <v>0</v>
      </c>
      <c r="G39" s="5">
        <v>0</v>
      </c>
      <c r="H39" s="5">
        <v>0</v>
      </c>
      <c r="I39" s="5">
        <v>0</v>
      </c>
      <c r="J39" s="5">
        <v>1</v>
      </c>
      <c r="K39" s="5">
        <v>40</v>
      </c>
      <c r="N39" s="17" t="s">
        <v>58</v>
      </c>
      <c r="O39" s="18" t="s">
        <v>318</v>
      </c>
      <c r="P39" s="21" t="s">
        <v>323</v>
      </c>
      <c r="Q39" s="21" t="s">
        <v>319</v>
      </c>
      <c r="R39" s="21" t="s">
        <v>320</v>
      </c>
      <c r="S39" s="21" t="s">
        <v>321</v>
      </c>
      <c r="T39" s="21" t="s">
        <v>322</v>
      </c>
      <c r="U39" s="21" t="s">
        <v>323</v>
      </c>
    </row>
    <row r="40" spans="1:21" ht="30" x14ac:dyDescent="0.25">
      <c r="A40" s="8" t="s">
        <v>59</v>
      </c>
      <c r="B40" s="24">
        <v>4</v>
      </c>
      <c r="C40" s="24">
        <v>37</v>
      </c>
      <c r="D40" s="24">
        <v>1</v>
      </c>
      <c r="E40" s="24">
        <v>0</v>
      </c>
      <c r="F40" s="24">
        <v>0</v>
      </c>
      <c r="G40" s="5">
        <v>0</v>
      </c>
      <c r="H40" s="5">
        <v>0</v>
      </c>
      <c r="I40" s="5">
        <v>2</v>
      </c>
      <c r="J40" s="5">
        <v>26</v>
      </c>
      <c r="K40" s="5">
        <v>70</v>
      </c>
      <c r="N40" s="17" t="s">
        <v>59</v>
      </c>
      <c r="O40" s="18" t="s">
        <v>324</v>
      </c>
      <c r="P40" s="21" t="s">
        <v>329</v>
      </c>
      <c r="Q40" s="21" t="s">
        <v>325</v>
      </c>
      <c r="R40" s="21" t="s">
        <v>326</v>
      </c>
      <c r="S40" s="21" t="s">
        <v>327</v>
      </c>
      <c r="T40" s="21" t="s">
        <v>328</v>
      </c>
      <c r="U40" s="21" t="s">
        <v>329</v>
      </c>
    </row>
    <row r="41" spans="1:21" ht="30" x14ac:dyDescent="0.25">
      <c r="A41" s="8" t="s">
        <v>60</v>
      </c>
      <c r="B41" s="24">
        <v>0</v>
      </c>
      <c r="C41" s="24">
        <v>4</v>
      </c>
      <c r="D41" s="24">
        <v>0</v>
      </c>
      <c r="E41" s="24">
        <v>0</v>
      </c>
      <c r="F41" s="24">
        <v>0</v>
      </c>
      <c r="G41" s="5">
        <v>0</v>
      </c>
      <c r="H41" s="5">
        <v>0</v>
      </c>
      <c r="I41" s="5">
        <v>1</v>
      </c>
      <c r="J41" s="5">
        <v>0</v>
      </c>
      <c r="K41" s="5">
        <v>5</v>
      </c>
      <c r="N41" s="17" t="s">
        <v>60</v>
      </c>
      <c r="O41" s="18" t="s">
        <v>330</v>
      </c>
      <c r="P41" s="21" t="s">
        <v>335</v>
      </c>
      <c r="Q41" s="21" t="s">
        <v>331</v>
      </c>
      <c r="R41" s="21" t="s">
        <v>332</v>
      </c>
      <c r="S41" s="21" t="s">
        <v>333</v>
      </c>
      <c r="T41" s="21" t="s">
        <v>334</v>
      </c>
      <c r="U41" s="21" t="s">
        <v>335</v>
      </c>
    </row>
    <row r="42" spans="1:21" ht="45" x14ac:dyDescent="0.25">
      <c r="A42" s="8" t="s">
        <v>61</v>
      </c>
      <c r="B42" s="24">
        <v>4</v>
      </c>
      <c r="C42" s="24">
        <v>45</v>
      </c>
      <c r="D42" s="24">
        <v>40</v>
      </c>
      <c r="E42" s="24">
        <v>0</v>
      </c>
      <c r="F42" s="24">
        <v>1</v>
      </c>
      <c r="G42" s="5">
        <v>0</v>
      </c>
      <c r="H42" s="5">
        <v>0</v>
      </c>
      <c r="I42" s="5">
        <v>1</v>
      </c>
      <c r="J42" s="5">
        <v>0</v>
      </c>
      <c r="K42" s="5">
        <v>91</v>
      </c>
      <c r="N42" s="17" t="s">
        <v>61</v>
      </c>
      <c r="O42" s="18" t="s">
        <v>336</v>
      </c>
      <c r="P42" s="21" t="s">
        <v>341</v>
      </c>
      <c r="Q42" s="21" t="s">
        <v>337</v>
      </c>
      <c r="R42" s="21" t="s">
        <v>338</v>
      </c>
      <c r="S42" s="21" t="s">
        <v>339</v>
      </c>
      <c r="T42" s="21" t="s">
        <v>340</v>
      </c>
      <c r="U42" s="21" t="s">
        <v>341</v>
      </c>
    </row>
    <row r="43" spans="1:21" ht="30" x14ac:dyDescent="0.25">
      <c r="A43" s="8" t="s">
        <v>62</v>
      </c>
      <c r="B43" s="24">
        <v>0</v>
      </c>
      <c r="C43" s="24">
        <v>1</v>
      </c>
      <c r="D43" s="24">
        <v>0</v>
      </c>
      <c r="E43" s="24">
        <v>0</v>
      </c>
      <c r="F43" s="24">
        <v>0</v>
      </c>
      <c r="G43" s="5">
        <v>0</v>
      </c>
      <c r="H43" s="5">
        <v>0</v>
      </c>
      <c r="I43" s="5">
        <v>0</v>
      </c>
      <c r="J43" s="5">
        <v>0</v>
      </c>
      <c r="K43" s="5">
        <v>1</v>
      </c>
      <c r="N43" s="17" t="s">
        <v>62</v>
      </c>
      <c r="O43" s="18" t="s">
        <v>342</v>
      </c>
      <c r="P43" s="21" t="s">
        <v>347</v>
      </c>
      <c r="Q43" s="21" t="s">
        <v>343</v>
      </c>
      <c r="R43" s="21" t="s">
        <v>344</v>
      </c>
      <c r="S43" s="21" t="s">
        <v>345</v>
      </c>
      <c r="T43" s="21" t="s">
        <v>346</v>
      </c>
      <c r="U43" s="21" t="s">
        <v>347</v>
      </c>
    </row>
    <row r="44" spans="1:21" ht="30" x14ac:dyDescent="0.25">
      <c r="A44" s="8" t="s">
        <v>63</v>
      </c>
      <c r="B44" s="24">
        <v>1</v>
      </c>
      <c r="C44" s="24">
        <v>22</v>
      </c>
      <c r="D44" s="24">
        <v>8</v>
      </c>
      <c r="E44" s="24">
        <v>0</v>
      </c>
      <c r="F44" s="24">
        <v>0</v>
      </c>
      <c r="G44" s="5">
        <v>0</v>
      </c>
      <c r="H44" s="5">
        <v>0</v>
      </c>
      <c r="I44" s="5">
        <v>1</v>
      </c>
      <c r="J44" s="5">
        <v>0</v>
      </c>
      <c r="K44" s="5">
        <v>32</v>
      </c>
      <c r="N44" s="17" t="s">
        <v>63</v>
      </c>
      <c r="O44" s="18" t="s">
        <v>348</v>
      </c>
      <c r="P44" s="21" t="s">
        <v>353</v>
      </c>
      <c r="Q44" s="21" t="s">
        <v>349</v>
      </c>
      <c r="R44" s="21" t="s">
        <v>350</v>
      </c>
      <c r="S44" s="21" t="s">
        <v>351</v>
      </c>
      <c r="T44" s="21" t="s">
        <v>352</v>
      </c>
      <c r="U44" s="21" t="s">
        <v>353</v>
      </c>
    </row>
    <row r="45" spans="1:21" ht="30" x14ac:dyDescent="0.25">
      <c r="A45" s="8" t="s">
        <v>64</v>
      </c>
      <c r="B45" s="24">
        <v>101</v>
      </c>
      <c r="C45" s="24">
        <v>97</v>
      </c>
      <c r="D45" s="24">
        <v>38</v>
      </c>
      <c r="E45" s="24">
        <v>0</v>
      </c>
      <c r="F45" s="24">
        <v>7</v>
      </c>
      <c r="G45" s="5">
        <v>0</v>
      </c>
      <c r="H45" s="5">
        <v>0</v>
      </c>
      <c r="I45" s="5">
        <v>16</v>
      </c>
      <c r="J45" s="5">
        <v>0</v>
      </c>
      <c r="K45" s="5">
        <v>259</v>
      </c>
      <c r="N45" s="17" t="s">
        <v>64</v>
      </c>
      <c r="O45" s="18" t="s">
        <v>354</v>
      </c>
      <c r="P45" s="21" t="s">
        <v>359</v>
      </c>
      <c r="Q45" s="21" t="s">
        <v>355</v>
      </c>
      <c r="R45" s="21" t="s">
        <v>356</v>
      </c>
      <c r="S45" s="21" t="s">
        <v>357</v>
      </c>
      <c r="T45" s="21" t="s">
        <v>358</v>
      </c>
      <c r="U45" s="21" t="s">
        <v>359</v>
      </c>
    </row>
    <row r="46" spans="1:21" x14ac:dyDescent="0.25">
      <c r="A46" s="8" t="s">
        <v>65</v>
      </c>
      <c r="B46" s="24">
        <v>0</v>
      </c>
      <c r="C46" s="24">
        <v>16</v>
      </c>
      <c r="D46" s="24">
        <v>3</v>
      </c>
      <c r="E46" s="24">
        <v>0</v>
      </c>
      <c r="F46" s="24">
        <v>1</v>
      </c>
      <c r="G46" s="5">
        <v>0</v>
      </c>
      <c r="H46" s="5">
        <v>0</v>
      </c>
      <c r="I46" s="5">
        <v>0</v>
      </c>
      <c r="J46" s="5">
        <v>0</v>
      </c>
      <c r="K46" s="5">
        <v>20</v>
      </c>
      <c r="N46" s="17" t="s">
        <v>65</v>
      </c>
      <c r="O46" s="18" t="s">
        <v>360</v>
      </c>
      <c r="P46" s="21" t="s">
        <v>365</v>
      </c>
      <c r="Q46" s="21" t="s">
        <v>361</v>
      </c>
      <c r="R46" s="21" t="s">
        <v>362</v>
      </c>
      <c r="S46" s="21" t="s">
        <v>363</v>
      </c>
      <c r="T46" s="21" t="s">
        <v>364</v>
      </c>
      <c r="U46" s="21" t="s">
        <v>365</v>
      </c>
    </row>
    <row r="47" spans="1:21" ht="30" x14ac:dyDescent="0.25">
      <c r="A47" s="8" t="s">
        <v>66</v>
      </c>
      <c r="B47" s="24">
        <v>0</v>
      </c>
      <c r="C47" s="24">
        <v>1</v>
      </c>
      <c r="D47" s="24">
        <v>0</v>
      </c>
      <c r="E47" s="24">
        <v>0</v>
      </c>
      <c r="F47" s="24">
        <v>0</v>
      </c>
      <c r="G47" s="5">
        <v>0</v>
      </c>
      <c r="H47" s="5">
        <v>0</v>
      </c>
      <c r="I47" s="5">
        <v>0</v>
      </c>
      <c r="J47" s="5">
        <v>0</v>
      </c>
      <c r="K47" s="5">
        <v>1</v>
      </c>
      <c r="N47" s="17" t="s">
        <v>66</v>
      </c>
      <c r="O47" s="18" t="s">
        <v>366</v>
      </c>
      <c r="P47" s="21" t="s">
        <v>371</v>
      </c>
      <c r="Q47" s="21" t="s">
        <v>367</v>
      </c>
      <c r="R47" s="21" t="s">
        <v>368</v>
      </c>
      <c r="S47" s="21" t="s">
        <v>369</v>
      </c>
      <c r="T47" s="21" t="s">
        <v>370</v>
      </c>
      <c r="U47" s="21" t="s">
        <v>371</v>
      </c>
    </row>
    <row r="48" spans="1:21" x14ac:dyDescent="0.25">
      <c r="A48" s="8" t="s">
        <v>67</v>
      </c>
      <c r="B48" s="24">
        <v>2</v>
      </c>
      <c r="C48" s="24">
        <v>18</v>
      </c>
      <c r="D48" s="24">
        <v>17</v>
      </c>
      <c r="E48" s="24">
        <v>0</v>
      </c>
      <c r="F48" s="24">
        <v>2</v>
      </c>
      <c r="G48" s="5">
        <v>0</v>
      </c>
      <c r="H48" s="5">
        <v>0</v>
      </c>
      <c r="I48" s="5">
        <v>1</v>
      </c>
      <c r="J48" s="5">
        <v>7</v>
      </c>
      <c r="K48" s="5">
        <v>47</v>
      </c>
      <c r="N48" s="17" t="s">
        <v>67</v>
      </c>
      <c r="O48" s="18" t="s">
        <v>372</v>
      </c>
      <c r="P48" s="21" t="s">
        <v>377</v>
      </c>
      <c r="Q48" s="21" t="s">
        <v>373</v>
      </c>
      <c r="R48" s="21" t="s">
        <v>374</v>
      </c>
      <c r="S48" s="21" t="s">
        <v>375</v>
      </c>
      <c r="T48" s="21" t="s">
        <v>376</v>
      </c>
      <c r="U48" s="21" t="s">
        <v>377</v>
      </c>
    </row>
    <row r="49" spans="1:21" ht="30" x14ac:dyDescent="0.25">
      <c r="A49" s="8" t="s">
        <v>68</v>
      </c>
      <c r="B49" s="24">
        <v>5</v>
      </c>
      <c r="C49" s="24">
        <v>46</v>
      </c>
      <c r="D49" s="24">
        <v>1</v>
      </c>
      <c r="E49" s="24">
        <v>2</v>
      </c>
      <c r="F49" s="24">
        <v>2</v>
      </c>
      <c r="G49" s="5">
        <v>0</v>
      </c>
      <c r="H49" s="5">
        <v>0</v>
      </c>
      <c r="I49" s="5">
        <v>0</v>
      </c>
      <c r="J49" s="5">
        <v>1</v>
      </c>
      <c r="K49" s="5">
        <v>57</v>
      </c>
      <c r="N49" s="17" t="s">
        <v>68</v>
      </c>
      <c r="O49" s="18" t="s">
        <v>378</v>
      </c>
      <c r="P49" s="21" t="s">
        <v>383</v>
      </c>
      <c r="Q49" s="21" t="s">
        <v>379</v>
      </c>
      <c r="R49" s="21" t="s">
        <v>380</v>
      </c>
      <c r="S49" s="21" t="s">
        <v>381</v>
      </c>
      <c r="T49" s="21" t="s">
        <v>382</v>
      </c>
      <c r="U49" s="21" t="s">
        <v>383</v>
      </c>
    </row>
    <row r="50" spans="1:21" ht="30" x14ac:dyDescent="0.25">
      <c r="A50" s="8" t="s">
        <v>69</v>
      </c>
      <c r="B50" s="24">
        <v>1</v>
      </c>
      <c r="C50" s="24">
        <v>9</v>
      </c>
      <c r="D50" s="24">
        <v>2</v>
      </c>
      <c r="E50" s="24">
        <v>0</v>
      </c>
      <c r="F50" s="24">
        <v>0</v>
      </c>
      <c r="G50" s="5">
        <v>0</v>
      </c>
      <c r="H50" s="5">
        <v>0</v>
      </c>
      <c r="I50" s="5">
        <v>0</v>
      </c>
      <c r="J50" s="5">
        <v>0</v>
      </c>
      <c r="K50" s="5">
        <v>12</v>
      </c>
      <c r="N50" s="17" t="s">
        <v>69</v>
      </c>
      <c r="O50" s="18" t="s">
        <v>384</v>
      </c>
      <c r="P50" s="21" t="s">
        <v>389</v>
      </c>
      <c r="Q50" s="21" t="s">
        <v>385</v>
      </c>
      <c r="R50" s="21" t="s">
        <v>386</v>
      </c>
      <c r="S50" s="21" t="s">
        <v>387</v>
      </c>
      <c r="T50" s="21" t="s">
        <v>388</v>
      </c>
      <c r="U50" s="21" t="s">
        <v>389</v>
      </c>
    </row>
    <row r="51" spans="1:21" ht="30" x14ac:dyDescent="0.25">
      <c r="A51" s="8" t="s">
        <v>70</v>
      </c>
      <c r="B51" s="24">
        <v>1</v>
      </c>
      <c r="C51" s="24">
        <v>31</v>
      </c>
      <c r="D51" s="24">
        <v>2</v>
      </c>
      <c r="E51" s="24">
        <v>0</v>
      </c>
      <c r="F51" s="24">
        <v>0</v>
      </c>
      <c r="G51" s="5">
        <v>0</v>
      </c>
      <c r="H51" s="5">
        <v>0</v>
      </c>
      <c r="I51" s="5">
        <v>1</v>
      </c>
      <c r="J51" s="5">
        <v>1</v>
      </c>
      <c r="K51" s="5">
        <v>36</v>
      </c>
      <c r="N51" s="17" t="s">
        <v>70</v>
      </c>
      <c r="O51" s="18" t="s">
        <v>390</v>
      </c>
      <c r="P51" s="21" t="s">
        <v>395</v>
      </c>
      <c r="Q51" s="21" t="s">
        <v>391</v>
      </c>
      <c r="R51" s="21" t="s">
        <v>392</v>
      </c>
      <c r="S51" s="21" t="s">
        <v>393</v>
      </c>
      <c r="T51" s="21" t="s">
        <v>394</v>
      </c>
      <c r="U51" s="21" t="s">
        <v>395</v>
      </c>
    </row>
    <row r="52" spans="1:21" ht="30" x14ac:dyDescent="0.25">
      <c r="A52" s="8" t="s">
        <v>71</v>
      </c>
      <c r="B52" s="24">
        <v>0</v>
      </c>
      <c r="C52" s="24">
        <v>1</v>
      </c>
      <c r="D52" s="24">
        <v>0</v>
      </c>
      <c r="E52" s="24">
        <v>0</v>
      </c>
      <c r="F52" s="24">
        <v>0</v>
      </c>
      <c r="G52" s="5">
        <v>0</v>
      </c>
      <c r="H52" s="5">
        <v>0</v>
      </c>
      <c r="I52" s="5">
        <v>0</v>
      </c>
      <c r="J52" s="5">
        <v>0</v>
      </c>
      <c r="K52" s="5">
        <v>1</v>
      </c>
      <c r="N52" s="17" t="s">
        <v>71</v>
      </c>
      <c r="O52" s="18" t="s">
        <v>396</v>
      </c>
      <c r="P52" s="21" t="s">
        <v>401</v>
      </c>
      <c r="Q52" s="21" t="s">
        <v>397</v>
      </c>
      <c r="R52" s="21" t="s">
        <v>398</v>
      </c>
      <c r="S52" s="21" t="s">
        <v>399</v>
      </c>
      <c r="T52" s="21" t="s">
        <v>400</v>
      </c>
      <c r="U52" s="21" t="s">
        <v>401</v>
      </c>
    </row>
    <row r="53" spans="1:21" ht="30" x14ac:dyDescent="0.25">
      <c r="A53" s="8" t="s">
        <v>20</v>
      </c>
      <c r="B53" s="24">
        <v>594</v>
      </c>
      <c r="C53" s="25">
        <v>1886</v>
      </c>
      <c r="D53" s="24">
        <v>477</v>
      </c>
      <c r="E53" s="24">
        <v>37</v>
      </c>
      <c r="F53" s="24">
        <v>76</v>
      </c>
      <c r="G53" s="5">
        <v>1</v>
      </c>
      <c r="H53" s="5">
        <v>9</v>
      </c>
      <c r="I53" s="5">
        <v>141</v>
      </c>
      <c r="J53" s="5">
        <v>168</v>
      </c>
      <c r="K53" s="6">
        <v>3389</v>
      </c>
      <c r="N53" s="17" t="s">
        <v>75</v>
      </c>
      <c r="O53" s="18" t="s">
        <v>402</v>
      </c>
      <c r="P53" s="21" t="s">
        <v>407</v>
      </c>
      <c r="Q53" s="21" t="s">
        <v>403</v>
      </c>
      <c r="R53" s="21" t="s">
        <v>404</v>
      </c>
      <c r="S53" s="21" t="s">
        <v>405</v>
      </c>
      <c r="T53" s="21" t="s">
        <v>406</v>
      </c>
      <c r="U53" s="21" t="s">
        <v>407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1A732B-FA51-4583-93A8-EDB42C58A67E}">
  <dimension ref="A1:AK57"/>
  <sheetViews>
    <sheetView tabSelected="1" topLeftCell="A43" zoomScale="70" zoomScaleNormal="70" workbookViewId="0">
      <selection activeCell="AK57" sqref="AK57"/>
    </sheetView>
  </sheetViews>
  <sheetFormatPr defaultRowHeight="15" x14ac:dyDescent="0.25"/>
  <cols>
    <col min="2" max="6" width="9.140625" style="22"/>
    <col min="11" max="16" width="9.140625" style="22"/>
    <col min="33" max="33" width="15" bestFit="1" customWidth="1"/>
    <col min="34" max="34" width="12.5703125" bestFit="1" customWidth="1"/>
    <col min="35" max="37" width="13" bestFit="1" customWidth="1"/>
  </cols>
  <sheetData>
    <row r="1" spans="1:37" ht="15.75" thickBot="1" x14ac:dyDescent="0.3">
      <c r="B1" s="22" t="s">
        <v>408</v>
      </c>
      <c r="K1" s="22" t="s">
        <v>409</v>
      </c>
      <c r="S1" t="s">
        <v>410</v>
      </c>
      <c r="Z1" t="s">
        <v>411</v>
      </c>
      <c r="AG1" t="s">
        <v>412</v>
      </c>
    </row>
    <row r="2" spans="1:37" ht="135" x14ac:dyDescent="0.25">
      <c r="A2" s="16" t="s">
        <v>6</v>
      </c>
      <c r="B2" s="23" t="s">
        <v>8</v>
      </c>
      <c r="C2" s="23" t="s">
        <v>9</v>
      </c>
      <c r="D2" s="23" t="s">
        <v>10</v>
      </c>
      <c r="E2" s="23" t="s">
        <v>84</v>
      </c>
      <c r="F2" s="23" t="s">
        <v>13</v>
      </c>
      <c r="G2" s="9" t="s">
        <v>20</v>
      </c>
      <c r="I2" s="17" t="s">
        <v>89</v>
      </c>
      <c r="J2" s="18" t="s">
        <v>90</v>
      </c>
      <c r="K2" s="20" t="s">
        <v>95</v>
      </c>
      <c r="L2" s="19" t="s">
        <v>91</v>
      </c>
      <c r="M2" s="19" t="s">
        <v>92</v>
      </c>
      <c r="N2" s="19" t="s">
        <v>93</v>
      </c>
      <c r="O2" s="19" t="s">
        <v>94</v>
      </c>
      <c r="P2" s="20" t="s">
        <v>95</v>
      </c>
      <c r="R2" s="16" t="s">
        <v>6</v>
      </c>
      <c r="S2" s="23" t="s">
        <v>8</v>
      </c>
      <c r="T2" s="23" t="s">
        <v>9</v>
      </c>
      <c r="U2" s="23" t="s">
        <v>10</v>
      </c>
      <c r="V2" s="23" t="s">
        <v>84</v>
      </c>
      <c r="W2" s="23" t="s">
        <v>13</v>
      </c>
      <c r="X2" s="9" t="s">
        <v>20</v>
      </c>
      <c r="Y2" s="16" t="s">
        <v>6</v>
      </c>
      <c r="Z2" s="23" t="s">
        <v>8</v>
      </c>
      <c r="AA2" s="23" t="s">
        <v>9</v>
      </c>
      <c r="AB2" s="23" t="s">
        <v>10</v>
      </c>
      <c r="AC2" s="23" t="s">
        <v>84</v>
      </c>
      <c r="AD2" s="23" t="s">
        <v>13</v>
      </c>
      <c r="AF2" s="16" t="s">
        <v>6</v>
      </c>
      <c r="AG2" s="23" t="s">
        <v>8</v>
      </c>
      <c r="AH2" s="23" t="s">
        <v>9</v>
      </c>
      <c r="AI2" s="23" t="s">
        <v>10</v>
      </c>
      <c r="AJ2" s="23" t="s">
        <v>84</v>
      </c>
      <c r="AK2" s="23" t="s">
        <v>13</v>
      </c>
    </row>
    <row r="3" spans="1:37" ht="30" x14ac:dyDescent="0.25">
      <c r="A3" s="8" t="s">
        <v>21</v>
      </c>
      <c r="B3" s="24">
        <v>3</v>
      </c>
      <c r="C3" s="24">
        <v>15</v>
      </c>
      <c r="D3" s="24">
        <v>6</v>
      </c>
      <c r="E3" s="24">
        <v>0</v>
      </c>
      <c r="F3" s="24">
        <v>0</v>
      </c>
      <c r="G3" s="5">
        <v>25</v>
      </c>
      <c r="I3" s="17" t="s">
        <v>21</v>
      </c>
      <c r="J3" s="18" t="s">
        <v>96</v>
      </c>
      <c r="K3" s="21" t="s">
        <v>101</v>
      </c>
      <c r="L3" s="21" t="s">
        <v>97</v>
      </c>
      <c r="M3" s="21" t="s">
        <v>98</v>
      </c>
      <c r="N3" s="21" t="s">
        <v>99</v>
      </c>
      <c r="O3" s="21" t="s">
        <v>100</v>
      </c>
      <c r="P3" s="21" t="s">
        <v>101</v>
      </c>
      <c r="R3" s="8" t="s">
        <v>21</v>
      </c>
      <c r="S3" s="26">
        <f>B3/$G$3</f>
        <v>0.12</v>
      </c>
      <c r="T3" s="26">
        <f>C3/$G$3</f>
        <v>0.6</v>
      </c>
      <c r="U3" s="26">
        <f>D3/$G$3</f>
        <v>0.24</v>
      </c>
      <c r="V3" s="26">
        <f>E3/$G$3</f>
        <v>0</v>
      </c>
      <c r="W3" s="26">
        <f>F3/$G$3</f>
        <v>0</v>
      </c>
      <c r="Y3" s="8" t="s">
        <v>21</v>
      </c>
      <c r="Z3" s="26">
        <f>K3/$J$3</f>
        <v>4.3519907070771476E-2</v>
      </c>
      <c r="AA3" s="26">
        <f t="shared" ref="AA3:AD3" si="0">L3/$J$3</f>
        <v>0.65236575924152485</v>
      </c>
      <c r="AB3" s="26">
        <f t="shared" si="0"/>
        <v>0.26423479508034231</v>
      </c>
      <c r="AC3" s="26">
        <f t="shared" si="0"/>
        <v>4.3523790021470672E-3</v>
      </c>
      <c r="AD3" s="26">
        <f t="shared" si="0"/>
        <v>1.3757294327254267E-2</v>
      </c>
      <c r="AF3" s="8" t="s">
        <v>21</v>
      </c>
      <c r="AG3" s="27">
        <f>((B3/5)/K3)*1000000</f>
        <v>2.8175495771327674</v>
      </c>
      <c r="AH3" s="27">
        <f t="shared" ref="AH3:AK3" si="1">((C3/5)/L3)*1000000</f>
        <v>0.93980634350485737</v>
      </c>
      <c r="AI3" s="27">
        <f t="shared" si="1"/>
        <v>0.92811013573610734</v>
      </c>
      <c r="AJ3" s="27">
        <f t="shared" si="1"/>
        <v>0</v>
      </c>
      <c r="AK3" s="27">
        <f t="shared" si="1"/>
        <v>0</v>
      </c>
    </row>
    <row r="4" spans="1:37" x14ac:dyDescent="0.25">
      <c r="A4" s="8" t="s">
        <v>22</v>
      </c>
      <c r="B4" s="24">
        <v>0</v>
      </c>
      <c r="C4" s="24">
        <v>1</v>
      </c>
      <c r="D4" s="24">
        <v>0</v>
      </c>
      <c r="E4" s="24">
        <v>2</v>
      </c>
      <c r="F4" s="24">
        <v>0</v>
      </c>
      <c r="G4" s="5">
        <v>4</v>
      </c>
      <c r="I4" s="17" t="s">
        <v>22</v>
      </c>
      <c r="J4" s="18" t="s">
        <v>102</v>
      </c>
      <c r="K4" s="21" t="s">
        <v>107</v>
      </c>
      <c r="L4" s="21" t="s">
        <v>103</v>
      </c>
      <c r="M4" s="21" t="s">
        <v>104</v>
      </c>
      <c r="N4" s="21" t="s">
        <v>105</v>
      </c>
      <c r="O4" s="21" t="s">
        <v>106</v>
      </c>
      <c r="P4" s="21" t="s">
        <v>107</v>
      </c>
      <c r="R4" s="8" t="s">
        <v>22</v>
      </c>
      <c r="S4" s="26">
        <f>B4/$G4</f>
        <v>0</v>
      </c>
      <c r="T4" s="26">
        <f t="shared" ref="T4:W4" si="2">C4/$G4</f>
        <v>0.25</v>
      </c>
      <c r="U4" s="26">
        <f t="shared" si="2"/>
        <v>0</v>
      </c>
      <c r="V4" s="26">
        <f t="shared" si="2"/>
        <v>0.5</v>
      </c>
      <c r="W4" s="26">
        <f t="shared" si="2"/>
        <v>0</v>
      </c>
      <c r="Y4" s="8" t="s">
        <v>22</v>
      </c>
      <c r="Z4" s="26">
        <f>K4/$J4</f>
        <v>7.1994192594200729E-2</v>
      </c>
      <c r="AA4" s="26">
        <f t="shared" ref="AA4:AC4" si="3">L4/$J4</f>
        <v>0.59699453181182915</v>
      </c>
      <c r="AB4" s="26">
        <f t="shared" si="3"/>
        <v>3.082809807460074E-2</v>
      </c>
      <c r="AC4" s="26">
        <f t="shared" si="3"/>
        <v>0.14090150476939986</v>
      </c>
      <c r="AD4" s="26">
        <f>O4/$J4</f>
        <v>6.221929741244793E-2</v>
      </c>
      <c r="AF4" s="8" t="s">
        <v>22</v>
      </c>
      <c r="AG4" s="27">
        <f t="shared" ref="AG4:AG53" si="4">((B4/5)/K4)*1000000</f>
        <v>0</v>
      </c>
      <c r="AH4" s="27">
        <f t="shared" ref="AH4:AH53" si="5">((C4/5)/L4)*1000000</f>
        <v>0.45456714979578572</v>
      </c>
      <c r="AI4" s="27">
        <f t="shared" ref="AI4:AI53" si="6">((D4/5)/M4)*1000000</f>
        <v>0</v>
      </c>
      <c r="AJ4" s="27">
        <f t="shared" ref="AJ4:AJ53" si="7">((E4/5)/N4)*1000000</f>
        <v>3.851968837572104</v>
      </c>
      <c r="AK4" s="27">
        <f t="shared" ref="AK4:AK53" si="8">((F4/5)/O4)*1000000</f>
        <v>0</v>
      </c>
    </row>
    <row r="5" spans="1:37" x14ac:dyDescent="0.25">
      <c r="A5" s="8" t="s">
        <v>23</v>
      </c>
      <c r="B5" s="24">
        <v>31</v>
      </c>
      <c r="C5" s="24">
        <v>69</v>
      </c>
      <c r="D5" s="24">
        <v>5</v>
      </c>
      <c r="E5" s="24">
        <v>6</v>
      </c>
      <c r="F5" s="24">
        <v>1</v>
      </c>
      <c r="G5" s="5">
        <v>117</v>
      </c>
      <c r="I5" s="17" t="s">
        <v>23</v>
      </c>
      <c r="J5" s="18" t="s">
        <v>108</v>
      </c>
      <c r="K5" s="21" t="s">
        <v>113</v>
      </c>
      <c r="L5" s="21" t="s">
        <v>109</v>
      </c>
      <c r="M5" s="21" t="s">
        <v>110</v>
      </c>
      <c r="N5" s="21" t="s">
        <v>111</v>
      </c>
      <c r="O5" s="21" t="s">
        <v>112</v>
      </c>
      <c r="P5" s="21" t="s">
        <v>113</v>
      </c>
      <c r="R5" s="8" t="s">
        <v>23</v>
      </c>
      <c r="S5" s="26">
        <f t="shared" ref="S5:S53" si="9">B5/$G5</f>
        <v>0.26495726495726496</v>
      </c>
      <c r="T5" s="26">
        <f t="shared" ref="T5:T53" si="10">C5/$G5</f>
        <v>0.58974358974358976</v>
      </c>
      <c r="U5" s="26">
        <f t="shared" ref="U5:U53" si="11">D5/$G5</f>
        <v>4.2735042735042736E-2</v>
      </c>
      <c r="V5" s="26">
        <f t="shared" ref="V5:V53" si="12">E5/$G5</f>
        <v>5.128205128205128E-2</v>
      </c>
      <c r="W5" s="26">
        <f t="shared" ref="W5:W53" si="13">F5/$G5</f>
        <v>8.5470085470085479E-3</v>
      </c>
      <c r="Y5" s="8" t="s">
        <v>23</v>
      </c>
      <c r="Z5" s="26">
        <f t="shared" ref="Z5:Z53" si="14">K5/$J5</f>
        <v>0.31511985396283054</v>
      </c>
      <c r="AA5" s="26">
        <f t="shared" ref="AA5:AA53" si="15">L5/$J5</f>
        <v>0.54135591765002378</v>
      </c>
      <c r="AB5" s="26">
        <f t="shared" ref="AB5:AB53" si="16">M5/$J5</f>
        <v>4.2649884361221198E-2</v>
      </c>
      <c r="AC5" s="26">
        <f t="shared" ref="AC5:AC53" si="17">N5/$J5</f>
        <v>3.7955334661079129E-2</v>
      </c>
      <c r="AD5" s="26">
        <f t="shared" ref="AD5:AD53" si="18">O5/$J5</f>
        <v>3.2484795229036148E-2</v>
      </c>
      <c r="AF5" s="8" t="s">
        <v>23</v>
      </c>
      <c r="AG5" s="27">
        <f t="shared" si="4"/>
        <v>2.7425255121224055</v>
      </c>
      <c r="AH5" s="27">
        <f t="shared" si="5"/>
        <v>3.5532924344224437</v>
      </c>
      <c r="AI5" s="27">
        <f t="shared" si="6"/>
        <v>3.2682622322884702</v>
      </c>
      <c r="AJ5" s="27">
        <f t="shared" si="7"/>
        <v>4.4070012559953584</v>
      </c>
      <c r="AK5" s="27">
        <f t="shared" si="8"/>
        <v>0.85819230373142019</v>
      </c>
    </row>
    <row r="6" spans="1:37" ht="30" x14ac:dyDescent="0.25">
      <c r="A6" s="8" t="s">
        <v>24</v>
      </c>
      <c r="B6" s="24">
        <v>0</v>
      </c>
      <c r="C6" s="24">
        <v>10</v>
      </c>
      <c r="D6" s="24">
        <v>4</v>
      </c>
      <c r="E6" s="24">
        <v>0</v>
      </c>
      <c r="F6" s="24">
        <v>0</v>
      </c>
      <c r="G6" s="5">
        <v>14</v>
      </c>
      <c r="I6" s="17" t="s">
        <v>24</v>
      </c>
      <c r="J6" s="18" t="s">
        <v>114</v>
      </c>
      <c r="K6" s="21" t="s">
        <v>119</v>
      </c>
      <c r="L6" s="21" t="s">
        <v>115</v>
      </c>
      <c r="M6" s="21" t="s">
        <v>116</v>
      </c>
      <c r="N6" s="21" t="s">
        <v>117</v>
      </c>
      <c r="O6" s="21" t="s">
        <v>118</v>
      </c>
      <c r="P6" s="21" t="s">
        <v>119</v>
      </c>
      <c r="R6" s="8" t="s">
        <v>24</v>
      </c>
      <c r="S6" s="26">
        <f t="shared" si="9"/>
        <v>0</v>
      </c>
      <c r="T6" s="26">
        <f t="shared" si="10"/>
        <v>0.7142857142857143</v>
      </c>
      <c r="U6" s="26">
        <f t="shared" si="11"/>
        <v>0.2857142857142857</v>
      </c>
      <c r="V6" s="26">
        <f t="shared" si="12"/>
        <v>0</v>
      </c>
      <c r="W6" s="26">
        <f t="shared" si="13"/>
        <v>0</v>
      </c>
      <c r="Y6" s="8" t="s">
        <v>24</v>
      </c>
      <c r="Z6" s="26">
        <f t="shared" si="14"/>
        <v>7.6241262496791862E-2</v>
      </c>
      <c r="AA6" s="26">
        <f t="shared" si="15"/>
        <v>0.71553448634786398</v>
      </c>
      <c r="AB6" s="26">
        <f t="shared" si="16"/>
        <v>0.15122981613102546</v>
      </c>
      <c r="AC6" s="26">
        <f t="shared" si="17"/>
        <v>5.283091285721543E-3</v>
      </c>
      <c r="AD6" s="26">
        <f t="shared" si="18"/>
        <v>1.5070024532906932E-2</v>
      </c>
      <c r="AF6" s="8" t="s">
        <v>24</v>
      </c>
      <c r="AG6" s="27">
        <f t="shared" si="4"/>
        <v>0</v>
      </c>
      <c r="AH6" s="27">
        <f t="shared" si="5"/>
        <v>0.92803161246884713</v>
      </c>
      <c r="AI6" s="27">
        <f t="shared" si="6"/>
        <v>1.756369584069728</v>
      </c>
      <c r="AJ6" s="27">
        <f t="shared" si="7"/>
        <v>0</v>
      </c>
      <c r="AK6" s="27">
        <f t="shared" si="8"/>
        <v>0</v>
      </c>
    </row>
    <row r="7" spans="1:37" ht="30" x14ac:dyDescent="0.25">
      <c r="A7" s="8" t="s">
        <v>25</v>
      </c>
      <c r="B7" s="24">
        <v>205</v>
      </c>
      <c r="C7" s="24">
        <v>276</v>
      </c>
      <c r="D7" s="24">
        <v>54</v>
      </c>
      <c r="E7" s="24">
        <v>10</v>
      </c>
      <c r="F7" s="24">
        <v>27</v>
      </c>
      <c r="G7" s="5">
        <v>608</v>
      </c>
      <c r="I7" s="17" t="s">
        <v>25</v>
      </c>
      <c r="J7" s="18" t="s">
        <v>120</v>
      </c>
      <c r="K7" s="21" t="s">
        <v>125</v>
      </c>
      <c r="L7" s="21" t="s">
        <v>121</v>
      </c>
      <c r="M7" s="21" t="s">
        <v>122</v>
      </c>
      <c r="N7" s="21" t="s">
        <v>123</v>
      </c>
      <c r="O7" s="21" t="s">
        <v>124</v>
      </c>
      <c r="P7" s="21" t="s">
        <v>125</v>
      </c>
      <c r="R7" s="8" t="s">
        <v>25</v>
      </c>
      <c r="S7" s="26">
        <f t="shared" si="9"/>
        <v>0.33717105263157893</v>
      </c>
      <c r="T7" s="26">
        <f t="shared" si="10"/>
        <v>0.45394736842105265</v>
      </c>
      <c r="U7" s="26">
        <f t="shared" si="11"/>
        <v>8.8815789473684209E-2</v>
      </c>
      <c r="V7" s="26">
        <f t="shared" si="12"/>
        <v>1.6447368421052631E-2</v>
      </c>
      <c r="W7" s="26">
        <f t="shared" si="13"/>
        <v>4.4407894736842105E-2</v>
      </c>
      <c r="Y7" s="8" t="s">
        <v>25</v>
      </c>
      <c r="Z7" s="26">
        <f t="shared" si="14"/>
        <v>0.39091445150631871</v>
      </c>
      <c r="AA7" s="26">
        <f t="shared" si="15"/>
        <v>0.36509776350204443</v>
      </c>
      <c r="AB7" s="26">
        <f t="shared" si="16"/>
        <v>5.4449492900464171E-2</v>
      </c>
      <c r="AC7" s="26">
        <f t="shared" si="17"/>
        <v>3.3478351801908925E-3</v>
      </c>
      <c r="AD7" s="26">
        <f t="shared" si="18"/>
        <v>0.1459863681775411</v>
      </c>
      <c r="AF7" s="8" t="s">
        <v>25</v>
      </c>
      <c r="AG7" s="27">
        <f t="shared" si="4"/>
        <v>2.665638727023576</v>
      </c>
      <c r="AH7" s="27">
        <f t="shared" si="5"/>
        <v>3.8426343764716613</v>
      </c>
      <c r="AI7" s="27">
        <f t="shared" si="6"/>
        <v>5.0411436674600241</v>
      </c>
      <c r="AJ7" s="27">
        <f t="shared" si="7"/>
        <v>15.183261972002065</v>
      </c>
      <c r="AK7" s="27">
        <f t="shared" si="8"/>
        <v>0.94011420298423598</v>
      </c>
    </row>
    <row r="8" spans="1:37" ht="30" x14ac:dyDescent="0.25">
      <c r="A8" s="8" t="s">
        <v>26</v>
      </c>
      <c r="B8" s="24">
        <v>19</v>
      </c>
      <c r="C8" s="24">
        <v>49</v>
      </c>
      <c r="D8" s="24">
        <v>3</v>
      </c>
      <c r="E8" s="24">
        <v>1</v>
      </c>
      <c r="F8" s="24">
        <v>0</v>
      </c>
      <c r="G8" s="5">
        <v>74</v>
      </c>
      <c r="I8" s="17" t="s">
        <v>26</v>
      </c>
      <c r="J8" s="18" t="s">
        <v>126</v>
      </c>
      <c r="K8" s="21" t="s">
        <v>131</v>
      </c>
      <c r="L8" s="21" t="s">
        <v>127</v>
      </c>
      <c r="M8" s="21" t="s">
        <v>128</v>
      </c>
      <c r="N8" s="21" t="s">
        <v>129</v>
      </c>
      <c r="O8" s="21" t="s">
        <v>130</v>
      </c>
      <c r="P8" s="21" t="s">
        <v>131</v>
      </c>
      <c r="R8" s="8" t="s">
        <v>26</v>
      </c>
      <c r="S8" s="26">
        <f t="shared" si="9"/>
        <v>0.25675675675675674</v>
      </c>
      <c r="T8" s="26">
        <f t="shared" si="10"/>
        <v>0.66216216216216217</v>
      </c>
      <c r="U8" s="26">
        <f t="shared" si="11"/>
        <v>4.0540540540540543E-2</v>
      </c>
      <c r="V8" s="26">
        <f t="shared" si="12"/>
        <v>1.3513513513513514E-2</v>
      </c>
      <c r="W8" s="26">
        <f t="shared" si="13"/>
        <v>0</v>
      </c>
      <c r="Y8" s="8" t="s">
        <v>26</v>
      </c>
      <c r="Z8" s="26">
        <f t="shared" si="14"/>
        <v>0.21655972302893653</v>
      </c>
      <c r="AA8" s="26">
        <f t="shared" si="15"/>
        <v>0.67502197917791718</v>
      </c>
      <c r="AB8" s="26">
        <f t="shared" si="16"/>
        <v>3.9435869525830239E-2</v>
      </c>
      <c r="AC8" s="26">
        <f t="shared" si="17"/>
        <v>5.1604893361848507E-3</v>
      </c>
      <c r="AD8" s="26">
        <f t="shared" si="18"/>
        <v>3.1357488206530747E-2</v>
      </c>
      <c r="AF8" s="8" t="s">
        <v>26</v>
      </c>
      <c r="AG8" s="27">
        <f t="shared" si="4"/>
        <v>3.0866052702972726</v>
      </c>
      <c r="AH8" s="27">
        <f t="shared" si="5"/>
        <v>2.553779202334884</v>
      </c>
      <c r="AI8" s="27">
        <f t="shared" si="6"/>
        <v>2.6763013515321825</v>
      </c>
      <c r="AJ8" s="27">
        <f t="shared" si="7"/>
        <v>6.8173296519753217</v>
      </c>
      <c r="AK8" s="27">
        <f t="shared" si="8"/>
        <v>0</v>
      </c>
    </row>
    <row r="9" spans="1:37" ht="30" x14ac:dyDescent="0.25">
      <c r="A9" s="8" t="s">
        <v>27</v>
      </c>
      <c r="B9" s="24">
        <v>2</v>
      </c>
      <c r="C9" s="24">
        <v>7</v>
      </c>
      <c r="D9" s="24">
        <v>0</v>
      </c>
      <c r="E9" s="24">
        <v>0</v>
      </c>
      <c r="F9" s="24">
        <v>1</v>
      </c>
      <c r="G9" s="5">
        <v>13</v>
      </c>
      <c r="I9" s="17" t="s">
        <v>27</v>
      </c>
      <c r="J9" s="18" t="s">
        <v>132</v>
      </c>
      <c r="K9" s="21" t="s">
        <v>137</v>
      </c>
      <c r="L9" s="21" t="s">
        <v>133</v>
      </c>
      <c r="M9" s="21" t="s">
        <v>134</v>
      </c>
      <c r="N9" s="21" t="s">
        <v>135</v>
      </c>
      <c r="O9" s="21" t="s">
        <v>136</v>
      </c>
      <c r="P9" s="21" t="s">
        <v>137</v>
      </c>
      <c r="R9" s="8" t="s">
        <v>27</v>
      </c>
      <c r="S9" s="26">
        <f t="shared" si="9"/>
        <v>0.15384615384615385</v>
      </c>
      <c r="T9" s="26">
        <f t="shared" si="10"/>
        <v>0.53846153846153844</v>
      </c>
      <c r="U9" s="26">
        <f t="shared" si="11"/>
        <v>0</v>
      </c>
      <c r="V9" s="26">
        <f t="shared" si="12"/>
        <v>0</v>
      </c>
      <c r="W9" s="26">
        <f t="shared" si="13"/>
        <v>7.6923076923076927E-2</v>
      </c>
      <c r="Y9" s="8" t="s">
        <v>27</v>
      </c>
      <c r="Z9" s="26">
        <f t="shared" si="14"/>
        <v>0.16445986317510278</v>
      </c>
      <c r="AA9" s="26">
        <f t="shared" si="15"/>
        <v>0.66038639996258275</v>
      </c>
      <c r="AB9" s="26">
        <f t="shared" si="16"/>
        <v>9.8594361819428891E-2</v>
      </c>
      <c r="AC9" s="26">
        <f t="shared" si="17"/>
        <v>1.3672967378405953E-3</v>
      </c>
      <c r="AD9" s="26">
        <f t="shared" si="18"/>
        <v>4.531151932097837E-2</v>
      </c>
      <c r="AF9" s="8" t="s">
        <v>27</v>
      </c>
      <c r="AG9" s="27">
        <f t="shared" si="4"/>
        <v>0.68118498940757344</v>
      </c>
      <c r="AH9" s="27">
        <f t="shared" si="5"/>
        <v>0.59373809873186023</v>
      </c>
      <c r="AI9" s="27">
        <f t="shared" si="6"/>
        <v>0</v>
      </c>
      <c r="AJ9" s="27">
        <f t="shared" si="7"/>
        <v>0</v>
      </c>
      <c r="AK9" s="27">
        <f t="shared" si="8"/>
        <v>1.2361932664552777</v>
      </c>
    </row>
    <row r="10" spans="1:37" ht="30" x14ac:dyDescent="0.25">
      <c r="A10" s="8" t="s">
        <v>28</v>
      </c>
      <c r="B10" s="24">
        <v>2</v>
      </c>
      <c r="C10" s="24">
        <v>15</v>
      </c>
      <c r="D10" s="24">
        <v>3</v>
      </c>
      <c r="E10" s="24">
        <v>0</v>
      </c>
      <c r="F10" s="24">
        <v>0</v>
      </c>
      <c r="G10" s="5">
        <v>20</v>
      </c>
      <c r="I10" s="17" t="s">
        <v>28</v>
      </c>
      <c r="J10" s="18" t="s">
        <v>138</v>
      </c>
      <c r="K10" s="21" t="s">
        <v>143</v>
      </c>
      <c r="L10" s="21" t="s">
        <v>139</v>
      </c>
      <c r="M10" s="21" t="s">
        <v>140</v>
      </c>
      <c r="N10" s="21" t="s">
        <v>141</v>
      </c>
      <c r="O10" s="21" t="s">
        <v>142</v>
      </c>
      <c r="P10" s="21" t="s">
        <v>143</v>
      </c>
      <c r="R10" s="8" t="s">
        <v>28</v>
      </c>
      <c r="S10" s="26">
        <f t="shared" si="9"/>
        <v>0.1</v>
      </c>
      <c r="T10" s="26">
        <f t="shared" si="10"/>
        <v>0.75</v>
      </c>
      <c r="U10" s="26">
        <f t="shared" si="11"/>
        <v>0.15</v>
      </c>
      <c r="V10" s="26">
        <f t="shared" si="12"/>
        <v>0</v>
      </c>
      <c r="W10" s="26">
        <f t="shared" si="13"/>
        <v>0</v>
      </c>
      <c r="Y10" s="8" t="s">
        <v>28</v>
      </c>
      <c r="Z10" s="26">
        <f t="shared" si="14"/>
        <v>9.4401139220753993E-2</v>
      </c>
      <c r="AA10" s="26">
        <f t="shared" si="15"/>
        <v>0.61511720312210971</v>
      </c>
      <c r="AB10" s="26">
        <f t="shared" si="16"/>
        <v>0.21507752054141921</v>
      </c>
      <c r="AC10" s="26">
        <f t="shared" si="17"/>
        <v>2.9307239280794563E-3</v>
      </c>
      <c r="AD10" s="26">
        <f t="shared" si="18"/>
        <v>3.95265372091365E-2</v>
      </c>
      <c r="AF10" s="8" t="s">
        <v>28</v>
      </c>
      <c r="AG10" s="27">
        <f t="shared" si="4"/>
        <v>4.3787629994526549</v>
      </c>
      <c r="AH10" s="27">
        <f t="shared" si="5"/>
        <v>5.0400177408624476</v>
      </c>
      <c r="AI10" s="27">
        <f t="shared" si="6"/>
        <v>2.8828690312599101</v>
      </c>
      <c r="AJ10" s="27">
        <f t="shared" si="7"/>
        <v>0</v>
      </c>
      <c r="AK10" s="27">
        <f t="shared" si="8"/>
        <v>0</v>
      </c>
    </row>
    <row r="11" spans="1:37" ht="60" x14ac:dyDescent="0.25">
      <c r="A11" s="8" t="s">
        <v>29</v>
      </c>
      <c r="B11" s="24">
        <v>0</v>
      </c>
      <c r="C11" s="24">
        <v>4</v>
      </c>
      <c r="D11" s="24">
        <v>2</v>
      </c>
      <c r="E11" s="24">
        <v>0</v>
      </c>
      <c r="F11" s="24">
        <v>0</v>
      </c>
      <c r="G11" s="5">
        <v>7</v>
      </c>
      <c r="I11" s="17" t="s">
        <v>29</v>
      </c>
      <c r="J11" s="18" t="s">
        <v>144</v>
      </c>
      <c r="K11" s="21" t="s">
        <v>149</v>
      </c>
      <c r="L11" s="21" t="s">
        <v>145</v>
      </c>
      <c r="M11" s="21" t="s">
        <v>146</v>
      </c>
      <c r="N11" s="21" t="s">
        <v>147</v>
      </c>
      <c r="O11" s="21" t="s">
        <v>148</v>
      </c>
      <c r="P11" s="21" t="s">
        <v>149</v>
      </c>
      <c r="R11" s="8" t="s">
        <v>29</v>
      </c>
      <c r="S11" s="26">
        <f t="shared" si="9"/>
        <v>0</v>
      </c>
      <c r="T11" s="26">
        <f t="shared" si="10"/>
        <v>0.5714285714285714</v>
      </c>
      <c r="U11" s="26">
        <f t="shared" si="11"/>
        <v>0.2857142857142857</v>
      </c>
      <c r="V11" s="26">
        <f t="shared" si="12"/>
        <v>0</v>
      </c>
      <c r="W11" s="26">
        <f t="shared" si="13"/>
        <v>0</v>
      </c>
      <c r="Y11" s="8" t="s">
        <v>29</v>
      </c>
      <c r="Z11" s="26">
        <f t="shared" si="14"/>
        <v>0.11108815996034041</v>
      </c>
      <c r="AA11" s="26">
        <f t="shared" si="15"/>
        <v>0.36723867265739185</v>
      </c>
      <c r="AB11" s="26">
        <f t="shared" si="16"/>
        <v>0.44540253627627235</v>
      </c>
      <c r="AC11" s="26">
        <f t="shared" si="17"/>
        <v>1.8490713331262981E-3</v>
      </c>
      <c r="AD11" s="26">
        <f t="shared" si="18"/>
        <v>4.038183750395314E-2</v>
      </c>
      <c r="AF11" s="8" t="s">
        <v>29</v>
      </c>
      <c r="AG11" s="27">
        <f t="shared" si="4"/>
        <v>0</v>
      </c>
      <c r="AH11" s="27">
        <f t="shared" si="5"/>
        <v>3.1032770605759681</v>
      </c>
      <c r="AI11" s="27">
        <f t="shared" si="6"/>
        <v>1.2793408835767812</v>
      </c>
      <c r="AJ11" s="27">
        <f t="shared" si="7"/>
        <v>0</v>
      </c>
      <c r="AK11" s="27">
        <f t="shared" si="8"/>
        <v>0</v>
      </c>
    </row>
    <row r="12" spans="1:37" ht="30" x14ac:dyDescent="0.25">
      <c r="A12" s="8" t="s">
        <v>30</v>
      </c>
      <c r="B12" s="24">
        <v>92</v>
      </c>
      <c r="C12" s="24">
        <v>340</v>
      </c>
      <c r="D12" s="24">
        <v>94</v>
      </c>
      <c r="E12" s="24">
        <v>1</v>
      </c>
      <c r="F12" s="24">
        <v>11</v>
      </c>
      <c r="G12" s="5">
        <v>586</v>
      </c>
      <c r="I12" s="17" t="s">
        <v>30</v>
      </c>
      <c r="J12" s="18" t="s">
        <v>150</v>
      </c>
      <c r="K12" s="21" t="s">
        <v>155</v>
      </c>
      <c r="L12" s="21" t="s">
        <v>151</v>
      </c>
      <c r="M12" s="21" t="s">
        <v>152</v>
      </c>
      <c r="N12" s="21" t="s">
        <v>153</v>
      </c>
      <c r="O12" s="21" t="s">
        <v>154</v>
      </c>
      <c r="P12" s="21" t="s">
        <v>155</v>
      </c>
      <c r="R12" s="8" t="s">
        <v>30</v>
      </c>
      <c r="S12" s="26">
        <f t="shared" si="9"/>
        <v>0.15699658703071673</v>
      </c>
      <c r="T12" s="26">
        <f t="shared" si="10"/>
        <v>0.58020477815699656</v>
      </c>
      <c r="U12" s="26">
        <f t="shared" si="11"/>
        <v>0.16040955631399317</v>
      </c>
      <c r="V12" s="26">
        <f t="shared" si="12"/>
        <v>1.7064846416382253E-3</v>
      </c>
      <c r="W12" s="26">
        <f t="shared" si="13"/>
        <v>1.877133105802048E-2</v>
      </c>
      <c r="Y12" s="8" t="s">
        <v>30</v>
      </c>
      <c r="Z12" s="26">
        <f t="shared" si="14"/>
        <v>0.25775772209015785</v>
      </c>
      <c r="AA12" s="26">
        <f t="shared" si="15"/>
        <v>0.53406525847007791</v>
      </c>
      <c r="AB12" s="26">
        <f t="shared" si="16"/>
        <v>0.15228918197567187</v>
      </c>
      <c r="AC12" s="26">
        <f t="shared" si="17"/>
        <v>1.8414544917067148E-3</v>
      </c>
      <c r="AD12" s="26">
        <f t="shared" si="18"/>
        <v>2.731197038741337E-2</v>
      </c>
      <c r="AF12" s="8" t="s">
        <v>30</v>
      </c>
      <c r="AG12" s="27">
        <f t="shared" si="4"/>
        <v>3.364524671291425</v>
      </c>
      <c r="AH12" s="27">
        <f t="shared" si="5"/>
        <v>6.0011179729776725</v>
      </c>
      <c r="AI12" s="27">
        <f t="shared" si="6"/>
        <v>5.8184375143139748</v>
      </c>
      <c r="AJ12" s="27">
        <f t="shared" si="7"/>
        <v>5.1190171487074485</v>
      </c>
      <c r="AK12" s="27">
        <f t="shared" si="8"/>
        <v>3.7965334198482772</v>
      </c>
    </row>
    <row r="13" spans="1:37" ht="30" x14ac:dyDescent="0.25">
      <c r="A13" s="8" t="s">
        <v>31</v>
      </c>
      <c r="B13" s="24">
        <v>8</v>
      </c>
      <c r="C13" s="24">
        <v>49</v>
      </c>
      <c r="D13" s="24">
        <v>21</v>
      </c>
      <c r="E13" s="24">
        <v>1</v>
      </c>
      <c r="F13" s="24">
        <v>0</v>
      </c>
      <c r="G13" s="5">
        <v>95</v>
      </c>
      <c r="I13" s="17" t="s">
        <v>31</v>
      </c>
      <c r="J13" s="18" t="s">
        <v>156</v>
      </c>
      <c r="K13" s="21" t="s">
        <v>161</v>
      </c>
      <c r="L13" s="21" t="s">
        <v>157</v>
      </c>
      <c r="M13" s="21" t="s">
        <v>158</v>
      </c>
      <c r="N13" s="21" t="s">
        <v>159</v>
      </c>
      <c r="O13" s="21" t="s">
        <v>160</v>
      </c>
      <c r="P13" s="21" t="s">
        <v>161</v>
      </c>
      <c r="R13" s="8" t="s">
        <v>31</v>
      </c>
      <c r="S13" s="26">
        <f t="shared" si="9"/>
        <v>8.4210526315789472E-2</v>
      </c>
      <c r="T13" s="26">
        <f t="shared" si="10"/>
        <v>0.51578947368421058</v>
      </c>
      <c r="U13" s="26">
        <f t="shared" si="11"/>
        <v>0.22105263157894736</v>
      </c>
      <c r="V13" s="26">
        <f t="shared" si="12"/>
        <v>1.0526315789473684E-2</v>
      </c>
      <c r="W13" s="26">
        <f t="shared" si="13"/>
        <v>0</v>
      </c>
      <c r="Y13" s="8" t="s">
        <v>31</v>
      </c>
      <c r="Z13" s="26">
        <f t="shared" si="14"/>
        <v>9.6329519323726853E-2</v>
      </c>
      <c r="AA13" s="26">
        <f t="shared" si="15"/>
        <v>0.52091930275044762</v>
      </c>
      <c r="AB13" s="26">
        <f t="shared" si="16"/>
        <v>0.31146830162165851</v>
      </c>
      <c r="AC13" s="26">
        <f t="shared" si="17"/>
        <v>1.6576683349214607E-3</v>
      </c>
      <c r="AD13" s="26">
        <f t="shared" si="18"/>
        <v>4.0932797633146674E-2</v>
      </c>
      <c r="AF13" s="8" t="s">
        <v>31</v>
      </c>
      <c r="AG13" s="27">
        <f t="shared" si="4"/>
        <v>1.579378060661937</v>
      </c>
      <c r="AH13" s="27">
        <f t="shared" si="5"/>
        <v>1.7888797031335879</v>
      </c>
      <c r="AI13" s="27">
        <f t="shared" si="6"/>
        <v>1.282215277228681</v>
      </c>
      <c r="AJ13" s="27">
        <f t="shared" si="7"/>
        <v>11.472494693971205</v>
      </c>
      <c r="AK13" s="27">
        <f t="shared" si="8"/>
        <v>0</v>
      </c>
    </row>
    <row r="14" spans="1:37" x14ac:dyDescent="0.25">
      <c r="A14" s="8" t="s">
        <v>32</v>
      </c>
      <c r="B14" s="24">
        <v>0</v>
      </c>
      <c r="C14" s="24">
        <v>4</v>
      </c>
      <c r="D14" s="24">
        <v>0</v>
      </c>
      <c r="E14" s="24">
        <v>0</v>
      </c>
      <c r="F14" s="24">
        <v>3</v>
      </c>
      <c r="G14" s="5">
        <v>12</v>
      </c>
      <c r="I14" s="17" t="s">
        <v>32</v>
      </c>
      <c r="J14" s="18" t="s">
        <v>162</v>
      </c>
      <c r="K14" s="21" t="s">
        <v>167</v>
      </c>
      <c r="L14" s="21" t="s">
        <v>163</v>
      </c>
      <c r="M14" s="21" t="s">
        <v>164</v>
      </c>
      <c r="N14" s="21" t="s">
        <v>165</v>
      </c>
      <c r="O14" s="21" t="s">
        <v>166</v>
      </c>
      <c r="P14" s="21" t="s">
        <v>167</v>
      </c>
      <c r="R14" s="8" t="s">
        <v>32</v>
      </c>
      <c r="S14" s="26">
        <f t="shared" si="9"/>
        <v>0</v>
      </c>
      <c r="T14" s="26">
        <f t="shared" si="10"/>
        <v>0.33333333333333331</v>
      </c>
      <c r="U14" s="26">
        <f t="shared" si="11"/>
        <v>0</v>
      </c>
      <c r="V14" s="26">
        <f t="shared" si="12"/>
        <v>0</v>
      </c>
      <c r="W14" s="26">
        <f t="shared" si="13"/>
        <v>0.25</v>
      </c>
      <c r="Y14" s="8" t="s">
        <v>32</v>
      </c>
      <c r="Z14" s="26">
        <f t="shared" si="14"/>
        <v>0.10743524633223339</v>
      </c>
      <c r="AA14" s="26">
        <f t="shared" si="15"/>
        <v>0.21573523633275449</v>
      </c>
      <c r="AB14" s="26">
        <f t="shared" si="16"/>
        <v>1.7696260899079906E-2</v>
      </c>
      <c r="AC14" s="26">
        <f t="shared" si="17"/>
        <v>1.4787961754105772E-3</v>
      </c>
      <c r="AD14" s="26">
        <f t="shared" si="18"/>
        <v>0.3676745014696417</v>
      </c>
      <c r="AF14" s="8" t="s">
        <v>32</v>
      </c>
      <c r="AG14" s="27">
        <f t="shared" si="4"/>
        <v>0</v>
      </c>
      <c r="AH14" s="27">
        <f t="shared" si="5"/>
        <v>2.6113069591330462</v>
      </c>
      <c r="AI14" s="27">
        <f t="shared" si="6"/>
        <v>0</v>
      </c>
      <c r="AJ14" s="27">
        <f t="shared" si="7"/>
        <v>0</v>
      </c>
      <c r="AK14" s="27">
        <f t="shared" si="8"/>
        <v>1.1491501077328226</v>
      </c>
    </row>
    <row r="15" spans="1:37" x14ac:dyDescent="0.25">
      <c r="A15" s="8" t="s">
        <v>33</v>
      </c>
      <c r="B15" s="24">
        <v>2</v>
      </c>
      <c r="C15" s="24">
        <v>11</v>
      </c>
      <c r="D15" s="24">
        <v>0</v>
      </c>
      <c r="E15" s="24">
        <v>0</v>
      </c>
      <c r="F15" s="24">
        <v>1</v>
      </c>
      <c r="G15" s="5">
        <v>14</v>
      </c>
      <c r="I15" s="17" t="s">
        <v>33</v>
      </c>
      <c r="J15" s="18" t="s">
        <v>168</v>
      </c>
      <c r="K15" s="21" t="s">
        <v>173</v>
      </c>
      <c r="L15" s="21" t="s">
        <v>169</v>
      </c>
      <c r="M15" s="21" t="s">
        <v>170</v>
      </c>
      <c r="N15" s="21" t="s">
        <v>171</v>
      </c>
      <c r="O15" s="21" t="s">
        <v>172</v>
      </c>
      <c r="P15" s="21" t="s">
        <v>173</v>
      </c>
      <c r="R15" s="8" t="s">
        <v>33</v>
      </c>
      <c r="S15" s="26">
        <f t="shared" si="9"/>
        <v>0.14285714285714285</v>
      </c>
      <c r="T15" s="26">
        <f t="shared" si="10"/>
        <v>0.7857142857142857</v>
      </c>
      <c r="U15" s="26">
        <f t="shared" si="11"/>
        <v>0</v>
      </c>
      <c r="V15" s="26">
        <f t="shared" si="12"/>
        <v>0</v>
      </c>
      <c r="W15" s="26">
        <f t="shared" si="13"/>
        <v>7.1428571428571425E-2</v>
      </c>
      <c r="Y15" s="8" t="s">
        <v>33</v>
      </c>
      <c r="Z15" s="26">
        <f t="shared" si="14"/>
        <v>0.12709256387061543</v>
      </c>
      <c r="AA15" s="26">
        <f t="shared" si="15"/>
        <v>0.81370032610052512</v>
      </c>
      <c r="AB15" s="26">
        <f t="shared" si="16"/>
        <v>6.0181250559318547E-3</v>
      </c>
      <c r="AC15" s="26">
        <f t="shared" si="17"/>
        <v>1.075373624788884E-2</v>
      </c>
      <c r="AD15" s="26">
        <f t="shared" si="18"/>
        <v>1.3453855436177265E-2</v>
      </c>
      <c r="AF15" s="8" t="s">
        <v>33</v>
      </c>
      <c r="AG15" s="27">
        <f t="shared" si="4"/>
        <v>1.79398745105778</v>
      </c>
      <c r="AH15" s="27">
        <f t="shared" si="5"/>
        <v>1.5411245585904034</v>
      </c>
      <c r="AI15" s="27">
        <f t="shared" si="6"/>
        <v>0</v>
      </c>
      <c r="AJ15" s="27">
        <f t="shared" si="7"/>
        <v>0</v>
      </c>
      <c r="AK15" s="27">
        <f t="shared" si="8"/>
        <v>8.4734991314663386</v>
      </c>
    </row>
    <row r="16" spans="1:37" ht="30" x14ac:dyDescent="0.25">
      <c r="A16" s="8" t="s">
        <v>34</v>
      </c>
      <c r="B16" s="24">
        <v>9</v>
      </c>
      <c r="C16" s="24">
        <v>55</v>
      </c>
      <c r="D16" s="24">
        <v>12</v>
      </c>
      <c r="E16" s="24">
        <v>1</v>
      </c>
      <c r="F16" s="24">
        <v>3</v>
      </c>
      <c r="G16" s="5">
        <v>82</v>
      </c>
      <c r="I16" s="17" t="s">
        <v>34</v>
      </c>
      <c r="J16" s="18" t="s">
        <v>174</v>
      </c>
      <c r="K16" s="21" t="s">
        <v>179</v>
      </c>
      <c r="L16" s="21" t="s">
        <v>175</v>
      </c>
      <c r="M16" s="21" t="s">
        <v>176</v>
      </c>
      <c r="N16" s="21" t="s">
        <v>177</v>
      </c>
      <c r="O16" s="21" t="s">
        <v>178</v>
      </c>
      <c r="P16" s="21" t="s">
        <v>179</v>
      </c>
      <c r="R16" s="8" t="s">
        <v>34</v>
      </c>
      <c r="S16" s="26">
        <f t="shared" si="9"/>
        <v>0.10975609756097561</v>
      </c>
      <c r="T16" s="26">
        <f t="shared" si="10"/>
        <v>0.67073170731707321</v>
      </c>
      <c r="U16" s="26">
        <f t="shared" si="11"/>
        <v>0.14634146341463414</v>
      </c>
      <c r="V16" s="26">
        <f t="shared" si="12"/>
        <v>1.2195121951219513E-2</v>
      </c>
      <c r="W16" s="26">
        <f t="shared" si="13"/>
        <v>3.6585365853658534E-2</v>
      </c>
      <c r="Y16" s="8" t="s">
        <v>34</v>
      </c>
      <c r="Z16" s="26">
        <f t="shared" si="14"/>
        <v>0.17227648212149513</v>
      </c>
      <c r="AA16" s="26">
        <f t="shared" si="15"/>
        <v>0.60847430089766064</v>
      </c>
      <c r="AB16" s="26">
        <f t="shared" si="16"/>
        <v>0.13892444293735123</v>
      </c>
      <c r="AC16" s="26">
        <f t="shared" si="17"/>
        <v>1.045991542732541E-3</v>
      </c>
      <c r="AD16" s="26">
        <f t="shared" si="18"/>
        <v>5.5241266155422346E-2</v>
      </c>
      <c r="AF16" s="8" t="s">
        <v>34</v>
      </c>
      <c r="AG16" s="27">
        <f t="shared" si="4"/>
        <v>0.82165667897325789</v>
      </c>
      <c r="AH16" s="27">
        <f t="shared" si="5"/>
        <v>1.4216553522286837</v>
      </c>
      <c r="AI16" s="27">
        <f t="shared" si="6"/>
        <v>1.3585525980620246</v>
      </c>
      <c r="AJ16" s="27">
        <f t="shared" si="7"/>
        <v>15.036463423802722</v>
      </c>
      <c r="AK16" s="27">
        <f t="shared" si="8"/>
        <v>0.85414480886374533</v>
      </c>
    </row>
    <row r="17" spans="1:37" x14ac:dyDescent="0.25">
      <c r="A17" s="8" t="s">
        <v>35</v>
      </c>
      <c r="B17" s="24">
        <v>2</v>
      </c>
      <c r="C17" s="24">
        <v>49</v>
      </c>
      <c r="D17" s="24">
        <v>8</v>
      </c>
      <c r="E17" s="24">
        <v>0</v>
      </c>
      <c r="F17" s="24">
        <v>1</v>
      </c>
      <c r="G17" s="5">
        <v>70</v>
      </c>
      <c r="I17" s="17" t="s">
        <v>35</v>
      </c>
      <c r="J17" s="18" t="s">
        <v>180</v>
      </c>
      <c r="K17" s="21" t="s">
        <v>185</v>
      </c>
      <c r="L17" s="21" t="s">
        <v>181</v>
      </c>
      <c r="M17" s="21" t="s">
        <v>182</v>
      </c>
      <c r="N17" s="21" t="s">
        <v>183</v>
      </c>
      <c r="O17" s="21" t="s">
        <v>184</v>
      </c>
      <c r="P17" s="21" t="s">
        <v>185</v>
      </c>
      <c r="R17" s="8" t="s">
        <v>35</v>
      </c>
      <c r="S17" s="26">
        <f t="shared" si="9"/>
        <v>2.8571428571428571E-2</v>
      </c>
      <c r="T17" s="26">
        <f t="shared" si="10"/>
        <v>0.7</v>
      </c>
      <c r="U17" s="26">
        <f t="shared" si="11"/>
        <v>0.11428571428571428</v>
      </c>
      <c r="V17" s="26">
        <f t="shared" si="12"/>
        <v>0</v>
      </c>
      <c r="W17" s="26">
        <f t="shared" si="13"/>
        <v>1.4285714285714285E-2</v>
      </c>
      <c r="Y17" s="8" t="s">
        <v>35</v>
      </c>
      <c r="Z17" s="26">
        <f t="shared" si="14"/>
        <v>7.0999342530931875E-2</v>
      </c>
      <c r="AA17" s="26">
        <f t="shared" si="15"/>
        <v>0.78446124195205147</v>
      </c>
      <c r="AB17" s="26">
        <f t="shared" si="16"/>
        <v>9.2926227132492628E-2</v>
      </c>
      <c r="AC17" s="26">
        <f t="shared" si="17"/>
        <v>1.5474340115632728E-3</v>
      </c>
      <c r="AD17" s="26">
        <f t="shared" si="18"/>
        <v>2.3455055949079671E-2</v>
      </c>
      <c r="AF17" s="8" t="s">
        <v>35</v>
      </c>
      <c r="AG17" s="27">
        <f t="shared" si="4"/>
        <v>0.84126399915873606</v>
      </c>
      <c r="AH17" s="27">
        <f t="shared" si="5"/>
        <v>1.8654397403003322</v>
      </c>
      <c r="AI17" s="27">
        <f t="shared" si="6"/>
        <v>2.5710369474078325</v>
      </c>
      <c r="AJ17" s="27">
        <f t="shared" si="7"/>
        <v>0</v>
      </c>
      <c r="AK17" s="27">
        <f t="shared" si="8"/>
        <v>1.2732689908069981</v>
      </c>
    </row>
    <row r="18" spans="1:37" x14ac:dyDescent="0.25">
      <c r="A18" s="8" t="s">
        <v>36</v>
      </c>
      <c r="B18" s="24">
        <v>2</v>
      </c>
      <c r="C18" s="24">
        <v>21</v>
      </c>
      <c r="D18" s="24">
        <v>1</v>
      </c>
      <c r="E18" s="24">
        <v>0</v>
      </c>
      <c r="F18" s="24">
        <v>0</v>
      </c>
      <c r="G18" s="5">
        <v>29</v>
      </c>
      <c r="I18" s="17" t="s">
        <v>36</v>
      </c>
      <c r="J18" s="18" t="s">
        <v>186</v>
      </c>
      <c r="K18" s="21" t="s">
        <v>191</v>
      </c>
      <c r="L18" s="21" t="s">
        <v>187</v>
      </c>
      <c r="M18" s="21" t="s">
        <v>188</v>
      </c>
      <c r="N18" s="21" t="s">
        <v>189</v>
      </c>
      <c r="O18" s="21" t="s">
        <v>190</v>
      </c>
      <c r="P18" s="21" t="s">
        <v>191</v>
      </c>
      <c r="R18" s="8" t="s">
        <v>36</v>
      </c>
      <c r="S18" s="26">
        <f t="shared" si="9"/>
        <v>6.8965517241379309E-2</v>
      </c>
      <c r="T18" s="26">
        <f t="shared" si="10"/>
        <v>0.72413793103448276</v>
      </c>
      <c r="U18" s="26">
        <f t="shared" si="11"/>
        <v>3.4482758620689655E-2</v>
      </c>
      <c r="V18" s="26">
        <f t="shared" si="12"/>
        <v>0</v>
      </c>
      <c r="W18" s="26">
        <f t="shared" si="13"/>
        <v>0</v>
      </c>
      <c r="Y18" s="8" t="s">
        <v>36</v>
      </c>
      <c r="Z18" s="26">
        <f t="shared" si="14"/>
        <v>6.1716292419296312E-2</v>
      </c>
      <c r="AA18" s="26">
        <f t="shared" si="15"/>
        <v>0.85013861856355422</v>
      </c>
      <c r="AB18" s="26">
        <f t="shared" si="16"/>
        <v>3.6289397084645104E-2</v>
      </c>
      <c r="AC18" s="26">
        <f t="shared" si="17"/>
        <v>2.5571339274688249E-3</v>
      </c>
      <c r="AD18" s="26">
        <f t="shared" si="18"/>
        <v>2.503896018140889E-2</v>
      </c>
      <c r="AF18" s="8" t="s">
        <v>36</v>
      </c>
      <c r="AG18" s="27">
        <f t="shared" si="4"/>
        <v>2.0575390803829081</v>
      </c>
      <c r="AH18" s="27">
        <f t="shared" si="5"/>
        <v>1.5683662030526382</v>
      </c>
      <c r="AI18" s="27">
        <f t="shared" si="6"/>
        <v>1.7495975925537128</v>
      </c>
      <c r="AJ18" s="27">
        <f t="shared" si="7"/>
        <v>0</v>
      </c>
      <c r="AK18" s="27">
        <f t="shared" si="8"/>
        <v>0</v>
      </c>
    </row>
    <row r="19" spans="1:37" x14ac:dyDescent="0.25">
      <c r="A19" s="8" t="s">
        <v>37</v>
      </c>
      <c r="B19" s="24">
        <v>1</v>
      </c>
      <c r="C19" s="24">
        <v>18</v>
      </c>
      <c r="D19" s="24">
        <v>3</v>
      </c>
      <c r="E19" s="24">
        <v>0</v>
      </c>
      <c r="F19" s="24">
        <v>0</v>
      </c>
      <c r="G19" s="5">
        <v>23</v>
      </c>
      <c r="I19" s="17" t="s">
        <v>37</v>
      </c>
      <c r="J19" s="18" t="s">
        <v>192</v>
      </c>
      <c r="K19" s="21" t="s">
        <v>197</v>
      </c>
      <c r="L19" s="21" t="s">
        <v>193</v>
      </c>
      <c r="M19" s="21" t="s">
        <v>194</v>
      </c>
      <c r="N19" s="21" t="s">
        <v>195</v>
      </c>
      <c r="O19" s="21" t="s">
        <v>196</v>
      </c>
      <c r="P19" s="21" t="s">
        <v>197</v>
      </c>
      <c r="R19" s="8" t="s">
        <v>37</v>
      </c>
      <c r="S19" s="26">
        <f t="shared" si="9"/>
        <v>4.3478260869565216E-2</v>
      </c>
      <c r="T19" s="26">
        <f t="shared" si="10"/>
        <v>0.78260869565217395</v>
      </c>
      <c r="U19" s="26">
        <f t="shared" si="11"/>
        <v>0.13043478260869565</v>
      </c>
      <c r="V19" s="26">
        <f t="shared" si="12"/>
        <v>0</v>
      </c>
      <c r="W19" s="26">
        <f t="shared" si="13"/>
        <v>0</v>
      </c>
      <c r="Y19" s="8" t="s">
        <v>37</v>
      </c>
      <c r="Z19" s="26">
        <f t="shared" si="14"/>
        <v>0.12071678444726207</v>
      </c>
      <c r="AA19" s="26">
        <f t="shared" si="15"/>
        <v>0.75326982348189031</v>
      </c>
      <c r="AB19" s="26">
        <f t="shared" si="16"/>
        <v>5.4863681106248362E-2</v>
      </c>
      <c r="AC19" s="26">
        <f t="shared" si="17"/>
        <v>6.1072182801801406E-3</v>
      </c>
      <c r="AD19" s="26">
        <f t="shared" si="18"/>
        <v>2.9435363842644714E-2</v>
      </c>
      <c r="AF19" s="8" t="s">
        <v>37</v>
      </c>
      <c r="AG19" s="27">
        <f t="shared" si="4"/>
        <v>0.5688249782424446</v>
      </c>
      <c r="AH19" s="27">
        <f t="shared" si="5"/>
        <v>1.6408476254200115</v>
      </c>
      <c r="AI19" s="27">
        <f t="shared" si="6"/>
        <v>3.7547638566431161</v>
      </c>
      <c r="AJ19" s="27">
        <f t="shared" si="7"/>
        <v>0</v>
      </c>
      <c r="AK19" s="27">
        <f t="shared" si="8"/>
        <v>0</v>
      </c>
    </row>
    <row r="20" spans="1:37" ht="30" x14ac:dyDescent="0.25">
      <c r="A20" s="8" t="s">
        <v>38</v>
      </c>
      <c r="B20" s="24">
        <v>2</v>
      </c>
      <c r="C20" s="24">
        <v>25</v>
      </c>
      <c r="D20" s="24">
        <v>3</v>
      </c>
      <c r="E20" s="24">
        <v>0</v>
      </c>
      <c r="F20" s="24">
        <v>0</v>
      </c>
      <c r="G20" s="5">
        <v>31</v>
      </c>
      <c r="I20" s="17" t="s">
        <v>38</v>
      </c>
      <c r="J20" s="18" t="s">
        <v>198</v>
      </c>
      <c r="K20" s="21" t="s">
        <v>203</v>
      </c>
      <c r="L20" s="21" t="s">
        <v>199</v>
      </c>
      <c r="M20" s="21" t="s">
        <v>200</v>
      </c>
      <c r="N20" s="21" t="s">
        <v>201</v>
      </c>
      <c r="O20" s="21" t="s">
        <v>202</v>
      </c>
      <c r="P20" s="21" t="s">
        <v>203</v>
      </c>
      <c r="R20" s="8" t="s">
        <v>38</v>
      </c>
      <c r="S20" s="26">
        <f t="shared" si="9"/>
        <v>6.4516129032258063E-2</v>
      </c>
      <c r="T20" s="26">
        <f t="shared" si="10"/>
        <v>0.80645161290322576</v>
      </c>
      <c r="U20" s="26">
        <f t="shared" si="11"/>
        <v>9.6774193548387094E-2</v>
      </c>
      <c r="V20" s="26">
        <f t="shared" si="12"/>
        <v>0</v>
      </c>
      <c r="W20" s="26">
        <f t="shared" si="13"/>
        <v>0</v>
      </c>
      <c r="Y20" s="8" t="s">
        <v>38</v>
      </c>
      <c r="Z20" s="26">
        <f t="shared" si="14"/>
        <v>3.7640252517283916E-2</v>
      </c>
      <c r="AA20" s="26">
        <f t="shared" si="15"/>
        <v>0.84082885696663701</v>
      </c>
      <c r="AB20" s="26">
        <f t="shared" si="16"/>
        <v>7.9796465762070057E-2</v>
      </c>
      <c r="AC20" s="26">
        <f t="shared" si="17"/>
        <v>1.5856288906738575E-3</v>
      </c>
      <c r="AD20" s="26">
        <f t="shared" si="18"/>
        <v>1.5133286956022835E-2</v>
      </c>
      <c r="AF20" s="8" t="s">
        <v>38</v>
      </c>
      <c r="AG20" s="27">
        <f t="shared" si="4"/>
        <v>2.3816753895527807</v>
      </c>
      <c r="AH20" s="27">
        <f t="shared" si="5"/>
        <v>1.3327156640469029</v>
      </c>
      <c r="AI20" s="27">
        <f t="shared" si="6"/>
        <v>1.6851660450276367</v>
      </c>
      <c r="AJ20" s="27">
        <f t="shared" si="7"/>
        <v>0</v>
      </c>
      <c r="AK20" s="27">
        <f t="shared" si="8"/>
        <v>0</v>
      </c>
    </row>
    <row r="21" spans="1:37" ht="30" x14ac:dyDescent="0.25">
      <c r="A21" s="8" t="s">
        <v>39</v>
      </c>
      <c r="B21" s="24">
        <v>3</v>
      </c>
      <c r="C21" s="24">
        <v>33</v>
      </c>
      <c r="D21" s="24">
        <v>41</v>
      </c>
      <c r="E21" s="24">
        <v>0</v>
      </c>
      <c r="F21" s="24">
        <v>1</v>
      </c>
      <c r="G21" s="5">
        <v>96</v>
      </c>
      <c r="I21" s="17" t="s">
        <v>39</v>
      </c>
      <c r="J21" s="18" t="s">
        <v>204</v>
      </c>
      <c r="K21" s="21" t="s">
        <v>209</v>
      </c>
      <c r="L21" s="21" t="s">
        <v>205</v>
      </c>
      <c r="M21" s="21" t="s">
        <v>206</v>
      </c>
      <c r="N21" s="21" t="s">
        <v>207</v>
      </c>
      <c r="O21" s="21" t="s">
        <v>208</v>
      </c>
      <c r="P21" s="21" t="s">
        <v>209</v>
      </c>
      <c r="R21" s="8" t="s">
        <v>39</v>
      </c>
      <c r="S21" s="26">
        <f t="shared" si="9"/>
        <v>3.125E-2</v>
      </c>
      <c r="T21" s="26">
        <f t="shared" si="10"/>
        <v>0.34375</v>
      </c>
      <c r="U21" s="26">
        <f t="shared" si="11"/>
        <v>0.42708333333333331</v>
      </c>
      <c r="V21" s="26">
        <f t="shared" si="12"/>
        <v>0</v>
      </c>
      <c r="W21" s="26">
        <f t="shared" si="13"/>
        <v>1.0416666666666666E-2</v>
      </c>
      <c r="Y21" s="8" t="s">
        <v>39</v>
      </c>
      <c r="Z21" s="26">
        <f t="shared" si="14"/>
        <v>5.217406963402775E-2</v>
      </c>
      <c r="AA21" s="26">
        <f t="shared" si="15"/>
        <v>0.58325015392478186</v>
      </c>
      <c r="AB21" s="26">
        <f t="shared" si="16"/>
        <v>0.31922692028668598</v>
      </c>
      <c r="AC21" s="26">
        <f t="shared" si="17"/>
        <v>5.0010547492012206E-3</v>
      </c>
      <c r="AD21" s="26">
        <f t="shared" si="18"/>
        <v>1.7145248397724487E-2</v>
      </c>
      <c r="AF21" s="8" t="s">
        <v>39</v>
      </c>
      <c r="AG21" s="27">
        <f t="shared" si="4"/>
        <v>2.4653616685567772</v>
      </c>
      <c r="AH21" s="27">
        <f t="shared" si="5"/>
        <v>2.4259015716166576</v>
      </c>
      <c r="AI21" s="27">
        <f t="shared" si="6"/>
        <v>5.5067891322844904</v>
      </c>
      <c r="AJ21" s="27">
        <f t="shared" si="7"/>
        <v>0</v>
      </c>
      <c r="AK21" s="27">
        <f t="shared" si="8"/>
        <v>2.5007502250675202</v>
      </c>
    </row>
    <row r="22" spans="1:37" x14ac:dyDescent="0.25">
      <c r="A22" s="8" t="s">
        <v>40</v>
      </c>
      <c r="B22" s="24">
        <v>0</v>
      </c>
      <c r="C22" s="24">
        <v>3</v>
      </c>
      <c r="D22" s="24">
        <v>0</v>
      </c>
      <c r="E22" s="24">
        <v>0</v>
      </c>
      <c r="F22" s="24">
        <v>0</v>
      </c>
      <c r="G22" s="5">
        <v>10</v>
      </c>
      <c r="I22" s="17" t="s">
        <v>40</v>
      </c>
      <c r="J22" s="18" t="s">
        <v>210</v>
      </c>
      <c r="K22" s="21" t="s">
        <v>215</v>
      </c>
      <c r="L22" s="21" t="s">
        <v>211</v>
      </c>
      <c r="M22" s="21" t="s">
        <v>212</v>
      </c>
      <c r="N22" s="21" t="s">
        <v>213</v>
      </c>
      <c r="O22" s="21" t="s">
        <v>214</v>
      </c>
      <c r="P22" s="21" t="s">
        <v>215</v>
      </c>
      <c r="R22" s="8" t="s">
        <v>40</v>
      </c>
      <c r="S22" s="26">
        <f t="shared" si="9"/>
        <v>0</v>
      </c>
      <c r="T22" s="26">
        <f t="shared" si="10"/>
        <v>0.3</v>
      </c>
      <c r="U22" s="26">
        <f t="shared" si="11"/>
        <v>0</v>
      </c>
      <c r="V22" s="26">
        <f t="shared" si="12"/>
        <v>0</v>
      </c>
      <c r="W22" s="26">
        <f t="shared" si="13"/>
        <v>0</v>
      </c>
      <c r="Y22" s="8" t="s">
        <v>40</v>
      </c>
      <c r="Z22" s="26">
        <f t="shared" si="14"/>
        <v>1.7260268864318608E-2</v>
      </c>
      <c r="AA22" s="26">
        <f t="shared" si="15"/>
        <v>0.92637965431730462</v>
      </c>
      <c r="AB22" s="26">
        <f t="shared" si="16"/>
        <v>1.3246322226987116E-2</v>
      </c>
      <c r="AC22" s="26">
        <f t="shared" si="17"/>
        <v>5.9746797680532504E-3</v>
      </c>
      <c r="AD22" s="26">
        <f t="shared" si="18"/>
        <v>1.1304234333339548E-2</v>
      </c>
      <c r="AF22" s="8" t="s">
        <v>40</v>
      </c>
      <c r="AG22" s="27">
        <f t="shared" si="4"/>
        <v>0</v>
      </c>
      <c r="AH22" s="27">
        <f t="shared" si="5"/>
        <v>0.48304783864269996</v>
      </c>
      <c r="AI22" s="27">
        <f t="shared" si="6"/>
        <v>0</v>
      </c>
      <c r="AJ22" s="27">
        <f t="shared" si="7"/>
        <v>0</v>
      </c>
      <c r="AK22" s="27">
        <f t="shared" si="8"/>
        <v>0</v>
      </c>
    </row>
    <row r="23" spans="1:37" ht="30" x14ac:dyDescent="0.25">
      <c r="A23" s="8" t="s">
        <v>41</v>
      </c>
      <c r="B23" s="24">
        <v>4</v>
      </c>
      <c r="C23" s="24">
        <v>24</v>
      </c>
      <c r="D23" s="24">
        <v>10</v>
      </c>
      <c r="E23" s="24">
        <v>0</v>
      </c>
      <c r="F23" s="24">
        <v>0</v>
      </c>
      <c r="G23" s="5">
        <v>43</v>
      </c>
      <c r="I23" s="17" t="s">
        <v>41</v>
      </c>
      <c r="J23" s="18" t="s">
        <v>216</v>
      </c>
      <c r="K23" s="21" t="s">
        <v>221</v>
      </c>
      <c r="L23" s="21" t="s">
        <v>217</v>
      </c>
      <c r="M23" s="21" t="s">
        <v>218</v>
      </c>
      <c r="N23" s="21" t="s">
        <v>219</v>
      </c>
      <c r="O23" s="21" t="s">
        <v>220</v>
      </c>
      <c r="P23" s="21" t="s">
        <v>221</v>
      </c>
      <c r="R23" s="8" t="s">
        <v>41</v>
      </c>
      <c r="S23" s="26">
        <f t="shared" si="9"/>
        <v>9.3023255813953487E-2</v>
      </c>
      <c r="T23" s="26">
        <f t="shared" si="10"/>
        <v>0.55813953488372092</v>
      </c>
      <c r="U23" s="26">
        <f t="shared" si="11"/>
        <v>0.23255813953488372</v>
      </c>
      <c r="V23" s="26">
        <f t="shared" si="12"/>
        <v>0</v>
      </c>
      <c r="W23" s="26">
        <f t="shared" si="13"/>
        <v>0</v>
      </c>
      <c r="Y23" s="8" t="s">
        <v>41</v>
      </c>
      <c r="Z23" s="26">
        <f t="shared" si="14"/>
        <v>0.1025930067854507</v>
      </c>
      <c r="AA23" s="26">
        <f t="shared" si="15"/>
        <v>0.50160361095689299</v>
      </c>
      <c r="AB23" s="26">
        <f t="shared" si="16"/>
        <v>0.29377483592883558</v>
      </c>
      <c r="AC23" s="26">
        <f t="shared" si="17"/>
        <v>1.8588438100815817E-3</v>
      </c>
      <c r="AD23" s="26">
        <f t="shared" si="18"/>
        <v>6.3274394033149467E-2</v>
      </c>
      <c r="AF23" s="8" t="s">
        <v>41</v>
      </c>
      <c r="AG23" s="27">
        <f t="shared" si="4"/>
        <v>1.2915349570080301</v>
      </c>
      <c r="AH23" s="27">
        <f t="shared" si="5"/>
        <v>1.5849461811712355</v>
      </c>
      <c r="AI23" s="27">
        <f t="shared" si="6"/>
        <v>1.1275851298583415</v>
      </c>
      <c r="AJ23" s="27">
        <f t="shared" si="7"/>
        <v>0</v>
      </c>
      <c r="AK23" s="27">
        <f t="shared" si="8"/>
        <v>0</v>
      </c>
    </row>
    <row r="24" spans="1:37" ht="30" x14ac:dyDescent="0.25">
      <c r="A24" s="8" t="s">
        <v>42</v>
      </c>
      <c r="B24" s="24">
        <v>2</v>
      </c>
      <c r="C24" s="24">
        <v>23</v>
      </c>
      <c r="D24" s="24">
        <v>3</v>
      </c>
      <c r="E24" s="24">
        <v>0</v>
      </c>
      <c r="F24" s="24">
        <v>0</v>
      </c>
      <c r="G24" s="5">
        <v>31</v>
      </c>
      <c r="I24" s="17" t="s">
        <v>42</v>
      </c>
      <c r="J24" s="18" t="s">
        <v>222</v>
      </c>
      <c r="K24" s="21" t="s">
        <v>227</v>
      </c>
      <c r="L24" s="21" t="s">
        <v>223</v>
      </c>
      <c r="M24" s="21" t="s">
        <v>224</v>
      </c>
      <c r="N24" s="21" t="s">
        <v>225</v>
      </c>
      <c r="O24" s="21" t="s">
        <v>226</v>
      </c>
      <c r="P24" s="21" t="s">
        <v>227</v>
      </c>
      <c r="R24" s="8" t="s">
        <v>42</v>
      </c>
      <c r="S24" s="26">
        <f t="shared" si="9"/>
        <v>6.4516129032258063E-2</v>
      </c>
      <c r="T24" s="26">
        <f t="shared" si="10"/>
        <v>0.74193548387096775</v>
      </c>
      <c r="U24" s="26">
        <f t="shared" si="11"/>
        <v>9.6774193548387094E-2</v>
      </c>
      <c r="V24" s="26">
        <f t="shared" si="12"/>
        <v>0</v>
      </c>
      <c r="W24" s="26">
        <f t="shared" si="13"/>
        <v>0</v>
      </c>
      <c r="Y24" s="8" t="s">
        <v>42</v>
      </c>
      <c r="Z24" s="26">
        <f t="shared" si="14"/>
        <v>0.12049172683323432</v>
      </c>
      <c r="AA24" s="26">
        <f t="shared" si="15"/>
        <v>0.70784517335435471</v>
      </c>
      <c r="AB24" s="26">
        <f t="shared" si="16"/>
        <v>6.7843415752910335E-2</v>
      </c>
      <c r="AC24" s="26">
        <f t="shared" si="17"/>
        <v>1.3011779567097526E-3</v>
      </c>
      <c r="AD24" s="26">
        <f t="shared" si="18"/>
        <v>6.7340433286585205E-2</v>
      </c>
      <c r="AF24" s="8" t="s">
        <v>42</v>
      </c>
      <c r="AG24" s="27">
        <f t="shared" si="4"/>
        <v>0.48301011906199437</v>
      </c>
      <c r="AH24" s="27">
        <f t="shared" si="5"/>
        <v>0.94552501509756781</v>
      </c>
      <c r="AI24" s="27">
        <f t="shared" si="6"/>
        <v>1.2867583982431459</v>
      </c>
      <c r="AJ24" s="27">
        <f t="shared" si="7"/>
        <v>0</v>
      </c>
      <c r="AK24" s="27">
        <f t="shared" si="8"/>
        <v>0</v>
      </c>
    </row>
    <row r="25" spans="1:37" ht="30" x14ac:dyDescent="0.25">
      <c r="A25" s="8" t="s">
        <v>43</v>
      </c>
      <c r="B25" s="24">
        <v>5</v>
      </c>
      <c r="C25" s="24">
        <v>66</v>
      </c>
      <c r="D25" s="24">
        <v>12</v>
      </c>
      <c r="E25" s="24">
        <v>1</v>
      </c>
      <c r="F25" s="24">
        <v>3</v>
      </c>
      <c r="G25" s="5">
        <v>101</v>
      </c>
      <c r="I25" s="17" t="s">
        <v>43</v>
      </c>
      <c r="J25" s="18" t="s">
        <v>228</v>
      </c>
      <c r="K25" s="21" t="s">
        <v>233</v>
      </c>
      <c r="L25" s="21" t="s">
        <v>229</v>
      </c>
      <c r="M25" s="21" t="s">
        <v>230</v>
      </c>
      <c r="N25" s="21" t="s">
        <v>231</v>
      </c>
      <c r="O25" s="21" t="s">
        <v>232</v>
      </c>
      <c r="P25" s="21" t="s">
        <v>233</v>
      </c>
      <c r="R25" s="8" t="s">
        <v>43</v>
      </c>
      <c r="S25" s="26">
        <f t="shared" si="9"/>
        <v>4.9504950495049507E-2</v>
      </c>
      <c r="T25" s="26">
        <f t="shared" si="10"/>
        <v>0.65346534653465349</v>
      </c>
      <c r="U25" s="26">
        <f t="shared" si="11"/>
        <v>0.11881188118811881</v>
      </c>
      <c r="V25" s="26">
        <f t="shared" si="12"/>
        <v>9.9009900990099011E-3</v>
      </c>
      <c r="W25" s="26">
        <f t="shared" si="13"/>
        <v>2.9702970297029702E-2</v>
      </c>
      <c r="Y25" s="8" t="s">
        <v>43</v>
      </c>
      <c r="Z25" s="26">
        <f t="shared" si="14"/>
        <v>5.2256653285417641E-2</v>
      </c>
      <c r="AA25" s="26">
        <f t="shared" si="15"/>
        <v>0.74480562130767813</v>
      </c>
      <c r="AB25" s="26">
        <f t="shared" si="16"/>
        <v>0.13461043901853106</v>
      </c>
      <c r="AC25" s="26">
        <f t="shared" si="17"/>
        <v>4.3043312916392741E-3</v>
      </c>
      <c r="AD25" s="26">
        <f t="shared" si="18"/>
        <v>3.1555938911401522E-2</v>
      </c>
      <c r="AF25" s="8" t="s">
        <v>43</v>
      </c>
      <c r="AG25" s="27">
        <f t="shared" si="4"/>
        <v>1.9186382273317688</v>
      </c>
      <c r="AH25" s="27">
        <f t="shared" si="5"/>
        <v>1.776910980259865</v>
      </c>
      <c r="AI25" s="27">
        <f t="shared" si="6"/>
        <v>1.7875869959004671</v>
      </c>
      <c r="AJ25" s="27">
        <f t="shared" si="7"/>
        <v>4.6586382800307469</v>
      </c>
      <c r="AK25" s="27">
        <f t="shared" si="8"/>
        <v>1.9063596156779015</v>
      </c>
    </row>
    <row r="26" spans="1:37" ht="30" x14ac:dyDescent="0.25">
      <c r="A26" s="8" t="s">
        <v>44</v>
      </c>
      <c r="B26" s="24">
        <v>1</v>
      </c>
      <c r="C26" s="24">
        <v>26</v>
      </c>
      <c r="D26" s="24">
        <v>1</v>
      </c>
      <c r="E26" s="24">
        <v>1</v>
      </c>
      <c r="F26" s="24">
        <v>0</v>
      </c>
      <c r="G26" s="5">
        <v>31</v>
      </c>
      <c r="I26" s="17" t="s">
        <v>44</v>
      </c>
      <c r="J26" s="18" t="s">
        <v>234</v>
      </c>
      <c r="K26" s="21" t="s">
        <v>239</v>
      </c>
      <c r="L26" s="21" t="s">
        <v>235</v>
      </c>
      <c r="M26" s="21" t="s">
        <v>236</v>
      </c>
      <c r="N26" s="21" t="s">
        <v>237</v>
      </c>
      <c r="O26" s="21" t="s">
        <v>238</v>
      </c>
      <c r="P26" s="21" t="s">
        <v>239</v>
      </c>
      <c r="R26" s="8" t="s">
        <v>44</v>
      </c>
      <c r="S26" s="26">
        <f t="shared" si="9"/>
        <v>3.2258064516129031E-2</v>
      </c>
      <c r="T26" s="26">
        <f t="shared" si="10"/>
        <v>0.83870967741935487</v>
      </c>
      <c r="U26" s="26">
        <f t="shared" si="11"/>
        <v>3.2258064516129031E-2</v>
      </c>
      <c r="V26" s="26">
        <f t="shared" si="12"/>
        <v>3.2258064516129031E-2</v>
      </c>
      <c r="W26" s="26">
        <f t="shared" si="13"/>
        <v>0</v>
      </c>
      <c r="Y26" s="8" t="s">
        <v>44</v>
      </c>
      <c r="Z26" s="26">
        <f t="shared" si="14"/>
        <v>5.4940335697191832E-2</v>
      </c>
      <c r="AA26" s="26">
        <f t="shared" si="15"/>
        <v>0.78970694797261365</v>
      </c>
      <c r="AB26" s="26">
        <f t="shared" si="16"/>
        <v>6.3308837630884518E-2</v>
      </c>
      <c r="AC26" s="26">
        <f t="shared" si="17"/>
        <v>8.6442080466900446E-3</v>
      </c>
      <c r="AD26" s="26">
        <f t="shared" si="18"/>
        <v>4.8766411567085687E-2</v>
      </c>
      <c r="AF26" s="8" t="s">
        <v>44</v>
      </c>
      <c r="AG26" s="27">
        <f t="shared" si="4"/>
        <v>0.65003656455675629</v>
      </c>
      <c r="AH26" s="27">
        <f t="shared" si="5"/>
        <v>1.1758081985487814</v>
      </c>
      <c r="AI26" s="27">
        <f t="shared" si="6"/>
        <v>0.56411124273706781</v>
      </c>
      <c r="AJ26" s="27">
        <f t="shared" si="7"/>
        <v>4.1314631576772918</v>
      </c>
      <c r="AK26" s="27">
        <f t="shared" si="8"/>
        <v>0</v>
      </c>
    </row>
    <row r="27" spans="1:37" ht="30" x14ac:dyDescent="0.25">
      <c r="A27" s="8" t="s">
        <v>45</v>
      </c>
      <c r="B27" s="24">
        <v>1</v>
      </c>
      <c r="C27" s="24">
        <v>14</v>
      </c>
      <c r="D27" s="24">
        <v>10</v>
      </c>
      <c r="E27" s="24">
        <v>0</v>
      </c>
      <c r="F27" s="24">
        <v>0</v>
      </c>
      <c r="G27" s="5">
        <v>25</v>
      </c>
      <c r="I27" s="17" t="s">
        <v>45</v>
      </c>
      <c r="J27" s="18" t="s">
        <v>240</v>
      </c>
      <c r="K27" s="21" t="s">
        <v>245</v>
      </c>
      <c r="L27" s="21" t="s">
        <v>241</v>
      </c>
      <c r="M27" s="21" t="s">
        <v>242</v>
      </c>
      <c r="N27" s="21" t="s">
        <v>243</v>
      </c>
      <c r="O27" s="21" t="s">
        <v>244</v>
      </c>
      <c r="P27" s="21" t="s">
        <v>245</v>
      </c>
      <c r="R27" s="8" t="s">
        <v>45</v>
      </c>
      <c r="S27" s="26">
        <f t="shared" si="9"/>
        <v>0.04</v>
      </c>
      <c r="T27" s="26">
        <f t="shared" si="10"/>
        <v>0.56000000000000005</v>
      </c>
      <c r="U27" s="26">
        <f t="shared" si="11"/>
        <v>0.4</v>
      </c>
      <c r="V27" s="26">
        <f t="shared" si="12"/>
        <v>0</v>
      </c>
      <c r="W27" s="26">
        <f t="shared" si="13"/>
        <v>0</v>
      </c>
      <c r="Y27" s="8" t="s">
        <v>45</v>
      </c>
      <c r="Z27" s="26">
        <f t="shared" si="14"/>
        <v>3.163890691470185E-2</v>
      </c>
      <c r="AA27" s="26">
        <f t="shared" si="15"/>
        <v>0.56372602776478242</v>
      </c>
      <c r="AB27" s="26">
        <f t="shared" si="16"/>
        <v>0.37516797542452884</v>
      </c>
      <c r="AC27" s="26">
        <f t="shared" si="17"/>
        <v>4.3251890195131525E-3</v>
      </c>
      <c r="AD27" s="26">
        <f t="shared" si="18"/>
        <v>9.9136940843473909E-3</v>
      </c>
      <c r="AF27" s="8" t="s">
        <v>45</v>
      </c>
      <c r="AG27" s="27">
        <f t="shared" si="4"/>
        <v>2.1199465773462509</v>
      </c>
      <c r="AH27" s="27">
        <f t="shared" si="5"/>
        <v>1.6657366303813703</v>
      </c>
      <c r="AI27" s="27">
        <f t="shared" si="6"/>
        <v>1.787806977631853</v>
      </c>
      <c r="AJ27" s="27">
        <f t="shared" si="7"/>
        <v>0</v>
      </c>
      <c r="AK27" s="27">
        <f t="shared" si="8"/>
        <v>0</v>
      </c>
    </row>
    <row r="28" spans="1:37" ht="30" x14ac:dyDescent="0.25">
      <c r="A28" s="8" t="s">
        <v>46</v>
      </c>
      <c r="B28" s="24">
        <v>1</v>
      </c>
      <c r="C28" s="24">
        <v>22</v>
      </c>
      <c r="D28" s="24">
        <v>8</v>
      </c>
      <c r="E28" s="24">
        <v>2</v>
      </c>
      <c r="F28" s="24">
        <v>0</v>
      </c>
      <c r="G28" s="5">
        <v>34</v>
      </c>
      <c r="I28" s="17" t="s">
        <v>46</v>
      </c>
      <c r="J28" s="18" t="s">
        <v>246</v>
      </c>
      <c r="K28" s="21" t="s">
        <v>251</v>
      </c>
      <c r="L28" s="21" t="s">
        <v>247</v>
      </c>
      <c r="M28" s="21" t="s">
        <v>248</v>
      </c>
      <c r="N28" s="21" t="s">
        <v>249</v>
      </c>
      <c r="O28" s="21" t="s">
        <v>250</v>
      </c>
      <c r="P28" s="21" t="s">
        <v>251</v>
      </c>
      <c r="R28" s="8" t="s">
        <v>46</v>
      </c>
      <c r="S28" s="26">
        <f t="shared" si="9"/>
        <v>2.9411764705882353E-2</v>
      </c>
      <c r="T28" s="26">
        <f t="shared" si="10"/>
        <v>0.6470588235294118</v>
      </c>
      <c r="U28" s="26">
        <f t="shared" si="11"/>
        <v>0.23529411764705882</v>
      </c>
      <c r="V28" s="26">
        <f t="shared" si="12"/>
        <v>5.8823529411764705E-2</v>
      </c>
      <c r="W28" s="26">
        <f t="shared" si="13"/>
        <v>0</v>
      </c>
      <c r="Y28" s="8" t="s">
        <v>46</v>
      </c>
      <c r="Z28" s="26">
        <f t="shared" si="14"/>
        <v>4.2891923137213919E-2</v>
      </c>
      <c r="AA28" s="26">
        <f t="shared" si="15"/>
        <v>0.78818041984533393</v>
      </c>
      <c r="AB28" s="26">
        <f t="shared" si="16"/>
        <v>0.11307836503291881</v>
      </c>
      <c r="AC28" s="26">
        <f t="shared" si="17"/>
        <v>3.3712378513951302E-3</v>
      </c>
      <c r="AD28" s="26">
        <f t="shared" si="18"/>
        <v>2.0003722959556901E-2</v>
      </c>
      <c r="AF28" s="8" t="s">
        <v>46</v>
      </c>
      <c r="AG28" s="27">
        <f t="shared" si="4"/>
        <v>0.76139136658329432</v>
      </c>
      <c r="AH28" s="27">
        <f t="shared" si="5"/>
        <v>0.91155002244691941</v>
      </c>
      <c r="AI28" s="27">
        <f t="shared" si="6"/>
        <v>2.310435950383388</v>
      </c>
      <c r="AJ28" s="27">
        <f t="shared" si="7"/>
        <v>19.374212922600019</v>
      </c>
      <c r="AK28" s="27">
        <f t="shared" si="8"/>
        <v>0</v>
      </c>
    </row>
    <row r="29" spans="1:37" ht="30" x14ac:dyDescent="0.25">
      <c r="A29" s="8" t="s">
        <v>47</v>
      </c>
      <c r="B29" s="24">
        <v>0</v>
      </c>
      <c r="C29" s="24">
        <v>7</v>
      </c>
      <c r="D29" s="24">
        <v>0</v>
      </c>
      <c r="E29" s="24">
        <v>2</v>
      </c>
      <c r="F29" s="24">
        <v>0</v>
      </c>
      <c r="G29" s="5">
        <v>9</v>
      </c>
      <c r="I29" s="17" t="s">
        <v>47</v>
      </c>
      <c r="J29" s="18" t="s">
        <v>252</v>
      </c>
      <c r="K29" s="21" t="s">
        <v>257</v>
      </c>
      <c r="L29" s="21" t="s">
        <v>253</v>
      </c>
      <c r="M29" s="21" t="s">
        <v>254</v>
      </c>
      <c r="N29" s="21" t="s">
        <v>255</v>
      </c>
      <c r="O29" s="21" t="s">
        <v>256</v>
      </c>
      <c r="P29" s="21" t="s">
        <v>257</v>
      </c>
      <c r="R29" s="8" t="s">
        <v>47</v>
      </c>
      <c r="S29" s="26">
        <f t="shared" si="9"/>
        <v>0</v>
      </c>
      <c r="T29" s="26">
        <f t="shared" si="10"/>
        <v>0.77777777777777779</v>
      </c>
      <c r="U29" s="26">
        <f t="shared" si="11"/>
        <v>0</v>
      </c>
      <c r="V29" s="26">
        <f t="shared" si="12"/>
        <v>0.22222222222222221</v>
      </c>
      <c r="W29" s="26">
        <f t="shared" si="13"/>
        <v>0</v>
      </c>
      <c r="Y29" s="8" t="s">
        <v>47</v>
      </c>
      <c r="Z29" s="26">
        <f t="shared" si="14"/>
        <v>3.908901248463556E-2</v>
      </c>
      <c r="AA29" s="26">
        <f t="shared" si="15"/>
        <v>0.85596469829189836</v>
      </c>
      <c r="AB29" s="26">
        <f t="shared" si="16"/>
        <v>4.6444162926613328E-3</v>
      </c>
      <c r="AC29" s="26">
        <f t="shared" si="17"/>
        <v>5.9074790078223235E-2</v>
      </c>
      <c r="AD29" s="26">
        <f t="shared" si="18"/>
        <v>8.0314211574778298E-3</v>
      </c>
      <c r="AF29" s="8" t="s">
        <v>47</v>
      </c>
      <c r="AG29" s="27">
        <f t="shared" si="4"/>
        <v>0</v>
      </c>
      <c r="AH29" s="27">
        <f t="shared" si="5"/>
        <v>1.5405234698750634</v>
      </c>
      <c r="AI29" s="27">
        <f t="shared" si="6"/>
        <v>0</v>
      </c>
      <c r="AJ29" s="27">
        <f t="shared" si="7"/>
        <v>6.3775510204081636</v>
      </c>
      <c r="AK29" s="27">
        <f t="shared" si="8"/>
        <v>0</v>
      </c>
    </row>
    <row r="30" spans="1:37" ht="30" x14ac:dyDescent="0.25">
      <c r="A30" s="8" t="s">
        <v>48</v>
      </c>
      <c r="B30" s="24">
        <v>0</v>
      </c>
      <c r="C30" s="24">
        <v>5</v>
      </c>
      <c r="D30" s="24">
        <v>0</v>
      </c>
      <c r="E30" s="24">
        <v>0</v>
      </c>
      <c r="F30" s="24">
        <v>0</v>
      </c>
      <c r="G30" s="5">
        <v>5</v>
      </c>
      <c r="I30" s="17" t="s">
        <v>48</v>
      </c>
      <c r="J30" s="18" t="s">
        <v>258</v>
      </c>
      <c r="K30" s="21" t="s">
        <v>263</v>
      </c>
      <c r="L30" s="21" t="s">
        <v>259</v>
      </c>
      <c r="M30" s="21" t="s">
        <v>260</v>
      </c>
      <c r="N30" s="21" t="s">
        <v>261</v>
      </c>
      <c r="O30" s="21" t="s">
        <v>262</v>
      </c>
      <c r="P30" s="21" t="s">
        <v>263</v>
      </c>
      <c r="R30" s="8" t="s">
        <v>48</v>
      </c>
      <c r="S30" s="26">
        <f t="shared" si="9"/>
        <v>0</v>
      </c>
      <c r="T30" s="26">
        <f t="shared" si="10"/>
        <v>1</v>
      </c>
      <c r="U30" s="26">
        <f t="shared" si="11"/>
        <v>0</v>
      </c>
      <c r="V30" s="26">
        <f t="shared" si="12"/>
        <v>0</v>
      </c>
      <c r="W30" s="26">
        <f t="shared" si="13"/>
        <v>0</v>
      </c>
      <c r="Y30" s="8" t="s">
        <v>48</v>
      </c>
      <c r="Z30" s="26">
        <f t="shared" si="14"/>
        <v>0.1117315183389766</v>
      </c>
      <c r="AA30" s="26">
        <f t="shared" si="15"/>
        <v>0.78340088968544974</v>
      </c>
      <c r="AB30" s="26">
        <f t="shared" si="16"/>
        <v>4.6648709394716568E-2</v>
      </c>
      <c r="AC30" s="26">
        <f t="shared" si="17"/>
        <v>6.9538513358276682E-3</v>
      </c>
      <c r="AD30" s="26">
        <f t="shared" si="18"/>
        <v>2.4710654705779003E-2</v>
      </c>
      <c r="AF30" s="8" t="s">
        <v>48</v>
      </c>
      <c r="AG30" s="27">
        <f t="shared" si="4"/>
        <v>0</v>
      </c>
      <c r="AH30" s="27">
        <f t="shared" si="5"/>
        <v>0.6635140900534594</v>
      </c>
      <c r="AI30" s="27">
        <f t="shared" si="6"/>
        <v>0</v>
      </c>
      <c r="AJ30" s="27">
        <f t="shared" si="7"/>
        <v>0</v>
      </c>
      <c r="AK30" s="27">
        <f t="shared" si="8"/>
        <v>0</v>
      </c>
    </row>
    <row r="31" spans="1:37" x14ac:dyDescent="0.25">
      <c r="A31" s="8" t="s">
        <v>49</v>
      </c>
      <c r="B31" s="24">
        <v>7</v>
      </c>
      <c r="C31" s="24">
        <v>17</v>
      </c>
      <c r="D31" s="24">
        <v>1</v>
      </c>
      <c r="E31" s="24">
        <v>1</v>
      </c>
      <c r="F31" s="24">
        <v>0</v>
      </c>
      <c r="G31" s="5">
        <v>31</v>
      </c>
      <c r="I31" s="17" t="s">
        <v>49</v>
      </c>
      <c r="J31" s="18" t="s">
        <v>264</v>
      </c>
      <c r="K31" s="21" t="s">
        <v>269</v>
      </c>
      <c r="L31" s="21" t="s">
        <v>265</v>
      </c>
      <c r="M31" s="21" t="s">
        <v>266</v>
      </c>
      <c r="N31" s="21" t="s">
        <v>267</v>
      </c>
      <c r="O31" s="21" t="s">
        <v>268</v>
      </c>
      <c r="P31" s="21" t="s">
        <v>269</v>
      </c>
      <c r="R31" s="8" t="s">
        <v>49</v>
      </c>
      <c r="S31" s="26">
        <f t="shared" si="9"/>
        <v>0.22580645161290322</v>
      </c>
      <c r="T31" s="26">
        <f t="shared" si="10"/>
        <v>0.54838709677419351</v>
      </c>
      <c r="U31" s="26">
        <f t="shared" si="11"/>
        <v>3.2258064516129031E-2</v>
      </c>
      <c r="V31" s="26">
        <f t="shared" si="12"/>
        <v>3.2258064516129031E-2</v>
      </c>
      <c r="W31" s="26">
        <f t="shared" si="13"/>
        <v>0</v>
      </c>
      <c r="Y31" s="8" t="s">
        <v>49</v>
      </c>
      <c r="Z31" s="26">
        <f t="shared" si="14"/>
        <v>0.28901544114225708</v>
      </c>
      <c r="AA31" s="26">
        <f t="shared" si="15"/>
        <v>0.48185597309292438</v>
      </c>
      <c r="AB31" s="26">
        <f t="shared" si="16"/>
        <v>8.9676171945770045E-2</v>
      </c>
      <c r="AC31" s="26">
        <f t="shared" si="17"/>
        <v>8.5563022043170251E-3</v>
      </c>
      <c r="AD31" s="26">
        <f t="shared" si="18"/>
        <v>8.14789123516928E-2</v>
      </c>
      <c r="AF31" s="8" t="s">
        <v>49</v>
      </c>
      <c r="AG31" s="27">
        <f t="shared" si="4"/>
        <v>1.598542129577825</v>
      </c>
      <c r="AH31" s="27">
        <f t="shared" si="5"/>
        <v>2.3285135385940845</v>
      </c>
      <c r="AI31" s="27">
        <f t="shared" si="6"/>
        <v>0.7359868111163449</v>
      </c>
      <c r="AJ31" s="27">
        <f t="shared" si="7"/>
        <v>7.7136686207960503</v>
      </c>
      <c r="AK31" s="27">
        <f t="shared" si="8"/>
        <v>0</v>
      </c>
    </row>
    <row r="32" spans="1:37" ht="45" x14ac:dyDescent="0.25">
      <c r="A32" s="8" t="s">
        <v>50</v>
      </c>
      <c r="B32" s="24">
        <v>0</v>
      </c>
      <c r="C32" s="24">
        <v>6</v>
      </c>
      <c r="D32" s="24">
        <v>0</v>
      </c>
      <c r="E32" s="24">
        <v>0</v>
      </c>
      <c r="F32" s="24">
        <v>0</v>
      </c>
      <c r="G32" s="5">
        <v>6</v>
      </c>
      <c r="I32" s="17" t="s">
        <v>50</v>
      </c>
      <c r="J32" s="18" t="s">
        <v>270</v>
      </c>
      <c r="K32" s="21" t="s">
        <v>275</v>
      </c>
      <c r="L32" s="21" t="s">
        <v>271</v>
      </c>
      <c r="M32" s="21" t="s">
        <v>272</v>
      </c>
      <c r="N32" s="21" t="s">
        <v>273</v>
      </c>
      <c r="O32" s="21" t="s">
        <v>274</v>
      </c>
      <c r="P32" s="21" t="s">
        <v>275</v>
      </c>
      <c r="R32" s="8" t="s">
        <v>50</v>
      </c>
      <c r="S32" s="26">
        <f t="shared" si="9"/>
        <v>0</v>
      </c>
      <c r="T32" s="26">
        <f t="shared" si="10"/>
        <v>1</v>
      </c>
      <c r="U32" s="26">
        <f t="shared" si="11"/>
        <v>0</v>
      </c>
      <c r="V32" s="26">
        <f t="shared" si="12"/>
        <v>0</v>
      </c>
      <c r="W32" s="26">
        <f t="shared" si="13"/>
        <v>0</v>
      </c>
      <c r="Y32" s="8" t="s">
        <v>50</v>
      </c>
      <c r="Z32" s="26">
        <f t="shared" si="14"/>
        <v>3.8953871037244951E-2</v>
      </c>
      <c r="AA32" s="26">
        <f t="shared" si="15"/>
        <v>0.89580105132359933</v>
      </c>
      <c r="AB32" s="26">
        <f t="shared" si="16"/>
        <v>1.3534832104034403E-2</v>
      </c>
      <c r="AC32" s="26">
        <f t="shared" si="17"/>
        <v>1.3982721930515833E-3</v>
      </c>
      <c r="AD32" s="26">
        <f t="shared" si="18"/>
        <v>2.6857156349705293E-2</v>
      </c>
      <c r="AF32" s="8" t="s">
        <v>50</v>
      </c>
      <c r="AG32" s="27">
        <f t="shared" si="4"/>
        <v>0</v>
      </c>
      <c r="AH32" s="27">
        <f t="shared" si="5"/>
        <v>0.98844426286357256</v>
      </c>
      <c r="AI32" s="27">
        <f t="shared" si="6"/>
        <v>0</v>
      </c>
      <c r="AJ32" s="27">
        <f t="shared" si="7"/>
        <v>0</v>
      </c>
      <c r="AK32" s="27">
        <f t="shared" si="8"/>
        <v>0</v>
      </c>
    </row>
    <row r="33" spans="1:37" ht="30" x14ac:dyDescent="0.25">
      <c r="A33" s="8" t="s">
        <v>51</v>
      </c>
      <c r="B33" s="24">
        <v>18</v>
      </c>
      <c r="C33" s="24">
        <v>33</v>
      </c>
      <c r="D33" s="24">
        <v>11</v>
      </c>
      <c r="E33" s="24">
        <v>0</v>
      </c>
      <c r="F33" s="24">
        <v>1</v>
      </c>
      <c r="G33" s="5">
        <v>66</v>
      </c>
      <c r="I33" s="17" t="s">
        <v>51</v>
      </c>
      <c r="J33" s="18" t="s">
        <v>276</v>
      </c>
      <c r="K33" s="21" t="s">
        <v>281</v>
      </c>
      <c r="L33" s="21" t="s">
        <v>277</v>
      </c>
      <c r="M33" s="21" t="s">
        <v>278</v>
      </c>
      <c r="N33" s="21" t="s">
        <v>279</v>
      </c>
      <c r="O33" s="21" t="s">
        <v>280</v>
      </c>
      <c r="P33" s="21" t="s">
        <v>281</v>
      </c>
      <c r="R33" s="8" t="s">
        <v>51</v>
      </c>
      <c r="S33" s="26">
        <f t="shared" si="9"/>
        <v>0.27272727272727271</v>
      </c>
      <c r="T33" s="26">
        <f t="shared" si="10"/>
        <v>0.5</v>
      </c>
      <c r="U33" s="26">
        <f t="shared" si="11"/>
        <v>0.16666666666666666</v>
      </c>
      <c r="V33" s="26">
        <f t="shared" si="12"/>
        <v>0</v>
      </c>
      <c r="W33" s="26">
        <f t="shared" si="13"/>
        <v>1.5151515151515152E-2</v>
      </c>
      <c r="Y33" s="8" t="s">
        <v>51</v>
      </c>
      <c r="Z33" s="26">
        <f t="shared" si="14"/>
        <v>0.20427603968659663</v>
      </c>
      <c r="AA33" s="26">
        <f t="shared" si="15"/>
        <v>0.54682931067508589</v>
      </c>
      <c r="AB33" s="26">
        <f t="shared" si="16"/>
        <v>0.12617684390312306</v>
      </c>
      <c r="AC33" s="26">
        <f t="shared" si="17"/>
        <v>1.158077200194746E-3</v>
      </c>
      <c r="AD33" s="26">
        <f t="shared" si="18"/>
        <v>9.583882266427983E-2</v>
      </c>
      <c r="AF33" s="8" t="s">
        <v>51</v>
      </c>
      <c r="AG33" s="27">
        <f t="shared" si="4"/>
        <v>1.9833858379639884</v>
      </c>
      <c r="AH33" s="27">
        <f t="shared" si="5"/>
        <v>1.3583581319447344</v>
      </c>
      <c r="AI33" s="27">
        <f t="shared" si="6"/>
        <v>1.9622988866629683</v>
      </c>
      <c r="AJ33" s="27">
        <f t="shared" si="7"/>
        <v>0</v>
      </c>
      <c r="AK33" s="27">
        <f t="shared" si="8"/>
        <v>0.2348608684215471</v>
      </c>
    </row>
    <row r="34" spans="1:37" ht="30" x14ac:dyDescent="0.25">
      <c r="A34" s="8" t="s">
        <v>52</v>
      </c>
      <c r="B34" s="24">
        <v>11</v>
      </c>
      <c r="C34" s="24">
        <v>9</v>
      </c>
      <c r="D34" s="24">
        <v>0</v>
      </c>
      <c r="E34" s="24">
        <v>2</v>
      </c>
      <c r="F34" s="24">
        <v>0</v>
      </c>
      <c r="G34" s="5">
        <v>26</v>
      </c>
      <c r="I34" s="17" t="s">
        <v>52</v>
      </c>
      <c r="J34" s="18" t="s">
        <v>282</v>
      </c>
      <c r="K34" s="21" t="s">
        <v>287</v>
      </c>
      <c r="L34" s="21" t="s">
        <v>283</v>
      </c>
      <c r="M34" s="21" t="s">
        <v>284</v>
      </c>
      <c r="N34" s="21" t="s">
        <v>285</v>
      </c>
      <c r="O34" s="21" t="s">
        <v>286</v>
      </c>
      <c r="P34" s="21" t="s">
        <v>287</v>
      </c>
      <c r="R34" s="8" t="s">
        <v>52</v>
      </c>
      <c r="S34" s="26">
        <f t="shared" si="9"/>
        <v>0.42307692307692307</v>
      </c>
      <c r="T34" s="26">
        <f t="shared" si="10"/>
        <v>0.34615384615384615</v>
      </c>
      <c r="U34" s="26">
        <f t="shared" si="11"/>
        <v>0</v>
      </c>
      <c r="V34" s="26">
        <f t="shared" si="12"/>
        <v>7.6923076923076927E-2</v>
      </c>
      <c r="W34" s="26">
        <f t="shared" si="13"/>
        <v>0</v>
      </c>
      <c r="Y34" s="8" t="s">
        <v>52</v>
      </c>
      <c r="Z34" s="26">
        <f t="shared" si="14"/>
        <v>0.49202559249525873</v>
      </c>
      <c r="AA34" s="26">
        <f t="shared" si="15"/>
        <v>0.36677696599128001</v>
      </c>
      <c r="AB34" s="26">
        <f t="shared" si="16"/>
        <v>1.8109022274931916E-2</v>
      </c>
      <c r="AC34" s="26">
        <f t="shared" si="17"/>
        <v>8.5779303116182426E-2</v>
      </c>
      <c r="AD34" s="26">
        <f t="shared" si="18"/>
        <v>1.4939287684768059E-2</v>
      </c>
      <c r="AF34" s="8" t="s">
        <v>52</v>
      </c>
      <c r="AG34" s="27">
        <f t="shared" si="4"/>
        <v>2.1322209601197151</v>
      </c>
      <c r="AH34" s="27">
        <f t="shared" si="5"/>
        <v>2.3402791953080002</v>
      </c>
      <c r="AI34" s="27">
        <f t="shared" si="6"/>
        <v>0</v>
      </c>
      <c r="AJ34" s="27">
        <f t="shared" si="7"/>
        <v>2.2236923299292313</v>
      </c>
      <c r="AK34" s="27">
        <f t="shared" si="8"/>
        <v>0</v>
      </c>
    </row>
    <row r="35" spans="1:37" ht="30" x14ac:dyDescent="0.25">
      <c r="A35" s="8" t="s">
        <v>53</v>
      </c>
      <c r="B35" s="24">
        <v>23</v>
      </c>
      <c r="C35" s="24">
        <v>61</v>
      </c>
      <c r="D35" s="24">
        <v>11</v>
      </c>
      <c r="E35" s="24">
        <v>0</v>
      </c>
      <c r="F35" s="24">
        <v>9</v>
      </c>
      <c r="G35" s="5">
        <v>163</v>
      </c>
      <c r="I35" s="17" t="s">
        <v>53</v>
      </c>
      <c r="J35" s="18" t="s">
        <v>288</v>
      </c>
      <c r="K35" s="21" t="s">
        <v>293</v>
      </c>
      <c r="L35" s="21" t="s">
        <v>289</v>
      </c>
      <c r="M35" s="21" t="s">
        <v>290</v>
      </c>
      <c r="N35" s="21" t="s">
        <v>291</v>
      </c>
      <c r="O35" s="21" t="s">
        <v>292</v>
      </c>
      <c r="P35" s="21" t="s">
        <v>293</v>
      </c>
      <c r="R35" s="8" t="s">
        <v>53</v>
      </c>
      <c r="S35" s="26">
        <f t="shared" si="9"/>
        <v>0.1411042944785276</v>
      </c>
      <c r="T35" s="26">
        <f t="shared" si="10"/>
        <v>0.37423312883435583</v>
      </c>
      <c r="U35" s="26">
        <f t="shared" si="11"/>
        <v>6.7484662576687116E-2</v>
      </c>
      <c r="V35" s="26">
        <f t="shared" si="12"/>
        <v>0</v>
      </c>
      <c r="W35" s="26">
        <f t="shared" si="13"/>
        <v>5.5214723926380369E-2</v>
      </c>
      <c r="Y35" s="8" t="s">
        <v>53</v>
      </c>
      <c r="Z35" s="26">
        <f t="shared" si="14"/>
        <v>0.19066030180402627</v>
      </c>
      <c r="AA35" s="26">
        <f t="shared" si="15"/>
        <v>0.55169768415835552</v>
      </c>
      <c r="AB35" s="26">
        <f t="shared" si="16"/>
        <v>0.14027630959378676</v>
      </c>
      <c r="AC35" s="26">
        <f t="shared" si="17"/>
        <v>2.174190535627511E-3</v>
      </c>
      <c r="AD35" s="26">
        <f t="shared" si="18"/>
        <v>8.4924254346011085E-2</v>
      </c>
      <c r="AF35" s="8" t="s">
        <v>53</v>
      </c>
      <c r="AG35" s="27">
        <f t="shared" si="4"/>
        <v>1.2363241717232771</v>
      </c>
      <c r="AH35" s="27">
        <f t="shared" si="5"/>
        <v>1.1331658415144965</v>
      </c>
      <c r="AI35" s="27">
        <f t="shared" si="6"/>
        <v>0.80366148171067397</v>
      </c>
      <c r="AJ35" s="27">
        <f t="shared" si="7"/>
        <v>0</v>
      </c>
      <c r="AK35" s="27">
        <f t="shared" si="8"/>
        <v>1.0861143895675092</v>
      </c>
    </row>
    <row r="36" spans="1:37" ht="45" x14ac:dyDescent="0.25">
      <c r="A36" s="8" t="s">
        <v>54</v>
      </c>
      <c r="B36" s="24">
        <v>8</v>
      </c>
      <c r="C36" s="24">
        <v>50</v>
      </c>
      <c r="D36" s="24">
        <v>23</v>
      </c>
      <c r="E36" s="24">
        <v>1</v>
      </c>
      <c r="F36" s="24">
        <v>1</v>
      </c>
      <c r="G36" s="5">
        <v>83</v>
      </c>
      <c r="I36" s="17" t="s">
        <v>54</v>
      </c>
      <c r="J36" s="18" t="s">
        <v>294</v>
      </c>
      <c r="K36" s="21" t="s">
        <v>299</v>
      </c>
      <c r="L36" s="21" t="s">
        <v>295</v>
      </c>
      <c r="M36" s="21" t="s">
        <v>296</v>
      </c>
      <c r="N36" s="21" t="s">
        <v>297</v>
      </c>
      <c r="O36" s="21" t="s">
        <v>298</v>
      </c>
      <c r="P36" s="21" t="s">
        <v>299</v>
      </c>
      <c r="R36" s="8" t="s">
        <v>54</v>
      </c>
      <c r="S36" s="26">
        <f t="shared" si="9"/>
        <v>9.6385542168674704E-2</v>
      </c>
      <c r="T36" s="26">
        <f t="shared" si="10"/>
        <v>0.60240963855421692</v>
      </c>
      <c r="U36" s="26">
        <f t="shared" si="11"/>
        <v>0.27710843373493976</v>
      </c>
      <c r="V36" s="26">
        <f t="shared" si="12"/>
        <v>1.2048192771084338E-2</v>
      </c>
      <c r="W36" s="26">
        <f t="shared" si="13"/>
        <v>1.2048192771084338E-2</v>
      </c>
      <c r="Y36" s="8" t="s">
        <v>54</v>
      </c>
      <c r="Z36" s="26">
        <f t="shared" si="14"/>
        <v>9.5419732305099828E-2</v>
      </c>
      <c r="AA36" s="26">
        <f t="shared" si="15"/>
        <v>0.62614576014947487</v>
      </c>
      <c r="AB36" s="26">
        <f t="shared" si="16"/>
        <v>0.210145898024374</v>
      </c>
      <c r="AC36" s="26">
        <f t="shared" si="17"/>
        <v>1.0419856989453437E-2</v>
      </c>
      <c r="AD36" s="26">
        <f t="shared" si="18"/>
        <v>2.9475573757438579E-2</v>
      </c>
      <c r="AF36" s="8" t="s">
        <v>54</v>
      </c>
      <c r="AG36" s="27">
        <f t="shared" si="4"/>
        <v>1.6144476923992814</v>
      </c>
      <c r="AH36" s="27">
        <f t="shared" si="5"/>
        <v>1.5376827612845925</v>
      </c>
      <c r="AI36" s="27">
        <f t="shared" si="6"/>
        <v>2.1075559086475311</v>
      </c>
      <c r="AJ36" s="27">
        <f t="shared" si="7"/>
        <v>1.8480359997412752</v>
      </c>
      <c r="AK36" s="27">
        <f t="shared" si="8"/>
        <v>0.65329587770301178</v>
      </c>
    </row>
    <row r="37" spans="1:37" ht="30" x14ac:dyDescent="0.25">
      <c r="A37" s="8" t="s">
        <v>55</v>
      </c>
      <c r="B37" s="24">
        <v>0</v>
      </c>
      <c r="C37" s="24">
        <v>8</v>
      </c>
      <c r="D37" s="24">
        <v>0</v>
      </c>
      <c r="E37" s="24">
        <v>1</v>
      </c>
      <c r="F37" s="24">
        <v>0</v>
      </c>
      <c r="G37" s="5">
        <v>9</v>
      </c>
      <c r="I37" s="17" t="s">
        <v>55</v>
      </c>
      <c r="J37" s="18" t="s">
        <v>300</v>
      </c>
      <c r="K37" s="21" t="s">
        <v>305</v>
      </c>
      <c r="L37" s="21" t="s">
        <v>301</v>
      </c>
      <c r="M37" s="21" t="s">
        <v>302</v>
      </c>
      <c r="N37" s="21" t="s">
        <v>303</v>
      </c>
      <c r="O37" s="21" t="s">
        <v>304</v>
      </c>
      <c r="P37" s="21" t="s">
        <v>305</v>
      </c>
      <c r="R37" s="8" t="s">
        <v>55</v>
      </c>
      <c r="S37" s="26">
        <f t="shared" si="9"/>
        <v>0</v>
      </c>
      <c r="T37" s="26">
        <f t="shared" si="10"/>
        <v>0.88888888888888884</v>
      </c>
      <c r="U37" s="26">
        <f t="shared" si="11"/>
        <v>0</v>
      </c>
      <c r="V37" s="26">
        <f t="shared" si="12"/>
        <v>0.1111111111111111</v>
      </c>
      <c r="W37" s="26">
        <f t="shared" si="13"/>
        <v>0</v>
      </c>
      <c r="Y37" s="8" t="s">
        <v>55</v>
      </c>
      <c r="Z37" s="26">
        <f t="shared" si="14"/>
        <v>3.9880640825677216E-2</v>
      </c>
      <c r="AA37" s="26">
        <f t="shared" si="15"/>
        <v>0.83678198407667603</v>
      </c>
      <c r="AB37" s="26">
        <f t="shared" si="16"/>
        <v>3.0851111397512343E-2</v>
      </c>
      <c r="AC37" s="26">
        <f t="shared" si="17"/>
        <v>4.8882552992264537E-2</v>
      </c>
      <c r="AD37" s="26">
        <f t="shared" si="18"/>
        <v>1.5559039129714331E-2</v>
      </c>
      <c r="AF37" s="8" t="s">
        <v>55</v>
      </c>
      <c r="AG37" s="27">
        <f t="shared" si="4"/>
        <v>0</v>
      </c>
      <c r="AH37" s="27">
        <f t="shared" si="5"/>
        <v>2.5146003985641632</v>
      </c>
      <c r="AI37" s="27">
        <f t="shared" si="6"/>
        <v>0</v>
      </c>
      <c r="AJ37" s="27">
        <f t="shared" si="7"/>
        <v>5.3806833467850428</v>
      </c>
      <c r="AK37" s="27">
        <f t="shared" si="8"/>
        <v>0</v>
      </c>
    </row>
    <row r="38" spans="1:37" ht="30" x14ac:dyDescent="0.25">
      <c r="A38" s="8" t="s">
        <v>56</v>
      </c>
      <c r="B38" s="24">
        <v>1</v>
      </c>
      <c r="C38" s="24">
        <v>71</v>
      </c>
      <c r="D38" s="24">
        <v>12</v>
      </c>
      <c r="E38" s="24">
        <v>0</v>
      </c>
      <c r="F38" s="24">
        <v>0</v>
      </c>
      <c r="G38" s="5">
        <v>84</v>
      </c>
      <c r="I38" s="17" t="s">
        <v>56</v>
      </c>
      <c r="J38" s="18" t="s">
        <v>306</v>
      </c>
      <c r="K38" s="21" t="s">
        <v>311</v>
      </c>
      <c r="L38" s="21" t="s">
        <v>307</v>
      </c>
      <c r="M38" s="21" t="s">
        <v>308</v>
      </c>
      <c r="N38" s="21" t="s">
        <v>309</v>
      </c>
      <c r="O38" s="21" t="s">
        <v>310</v>
      </c>
      <c r="P38" s="21" t="s">
        <v>311</v>
      </c>
      <c r="R38" s="8" t="s">
        <v>56</v>
      </c>
      <c r="S38" s="26">
        <f t="shared" si="9"/>
        <v>1.1904761904761904E-2</v>
      </c>
      <c r="T38" s="26">
        <f t="shared" si="10"/>
        <v>0.84523809523809523</v>
      </c>
      <c r="U38" s="26">
        <f t="shared" si="11"/>
        <v>0.14285714285714285</v>
      </c>
      <c r="V38" s="26">
        <f t="shared" si="12"/>
        <v>0</v>
      </c>
      <c r="W38" s="26">
        <f t="shared" si="13"/>
        <v>0</v>
      </c>
      <c r="Y38" s="8" t="s">
        <v>56</v>
      </c>
      <c r="Z38" s="26">
        <f t="shared" si="14"/>
        <v>3.9394275509570441E-2</v>
      </c>
      <c r="AA38" s="26">
        <f t="shared" si="15"/>
        <v>0.78296828126104101</v>
      </c>
      <c r="AB38" s="26">
        <f t="shared" si="16"/>
        <v>0.12183113459854265</v>
      </c>
      <c r="AC38" s="26">
        <f t="shared" si="17"/>
        <v>1.2762868540569707E-3</v>
      </c>
      <c r="AD38" s="26">
        <f t="shared" si="18"/>
        <v>2.2834665564622676E-2</v>
      </c>
      <c r="AF38" s="8" t="s">
        <v>56</v>
      </c>
      <c r="AG38" s="27">
        <f t="shared" si="4"/>
        <v>0.43484027229697853</v>
      </c>
      <c r="AH38" s="27">
        <f t="shared" si="5"/>
        <v>1.5533776665860806</v>
      </c>
      <c r="AI38" s="27">
        <f t="shared" si="6"/>
        <v>1.6872748542616345</v>
      </c>
      <c r="AJ38" s="27">
        <f t="shared" si="7"/>
        <v>0</v>
      </c>
      <c r="AK38" s="27">
        <f t="shared" si="8"/>
        <v>0</v>
      </c>
    </row>
    <row r="39" spans="1:37" ht="30" x14ac:dyDescent="0.25">
      <c r="A39" s="8" t="s">
        <v>57</v>
      </c>
      <c r="B39" s="24">
        <v>4</v>
      </c>
      <c r="C39" s="24">
        <v>30</v>
      </c>
      <c r="D39" s="24">
        <v>3</v>
      </c>
      <c r="E39" s="24">
        <v>1</v>
      </c>
      <c r="F39" s="24">
        <v>0</v>
      </c>
      <c r="G39" s="5">
        <v>40</v>
      </c>
      <c r="I39" s="17" t="s">
        <v>57</v>
      </c>
      <c r="J39" s="18" t="s">
        <v>312</v>
      </c>
      <c r="K39" s="21" t="s">
        <v>317</v>
      </c>
      <c r="L39" s="21" t="s">
        <v>313</v>
      </c>
      <c r="M39" s="21" t="s">
        <v>314</v>
      </c>
      <c r="N39" s="21" t="s">
        <v>315</v>
      </c>
      <c r="O39" s="21" t="s">
        <v>316</v>
      </c>
      <c r="P39" s="21" t="s">
        <v>317</v>
      </c>
      <c r="R39" s="8" t="s">
        <v>57</v>
      </c>
      <c r="S39" s="26">
        <f t="shared" si="9"/>
        <v>0.1</v>
      </c>
      <c r="T39" s="26">
        <f t="shared" si="10"/>
        <v>0.75</v>
      </c>
      <c r="U39" s="26">
        <f t="shared" si="11"/>
        <v>7.4999999999999997E-2</v>
      </c>
      <c r="V39" s="26">
        <f t="shared" si="12"/>
        <v>2.5000000000000001E-2</v>
      </c>
      <c r="W39" s="26">
        <f t="shared" si="13"/>
        <v>0</v>
      </c>
      <c r="Y39" s="8" t="s">
        <v>57</v>
      </c>
      <c r="Z39" s="26">
        <f t="shared" si="14"/>
        <v>0.10925035107114046</v>
      </c>
      <c r="AA39" s="26">
        <f t="shared" si="15"/>
        <v>0.64899899780773607</v>
      </c>
      <c r="AB39" s="26">
        <f t="shared" si="16"/>
        <v>7.1438229456957644E-2</v>
      </c>
      <c r="AC39" s="26">
        <f t="shared" si="17"/>
        <v>7.3126358770650907E-2</v>
      </c>
      <c r="AD39" s="26">
        <f t="shared" si="18"/>
        <v>2.1739824001061444E-2</v>
      </c>
      <c r="AF39" s="8" t="s">
        <v>57</v>
      </c>
      <c r="AG39" s="27">
        <f t="shared" si="4"/>
        <v>1.8541394822779032</v>
      </c>
      <c r="AH39" s="27">
        <f t="shared" si="5"/>
        <v>2.3408979450427392</v>
      </c>
      <c r="AI39" s="27">
        <f t="shared" si="6"/>
        <v>2.1266490391090755</v>
      </c>
      <c r="AJ39" s="27">
        <f t="shared" si="7"/>
        <v>0.69251837770644842</v>
      </c>
      <c r="AK39" s="27">
        <f t="shared" si="8"/>
        <v>0</v>
      </c>
    </row>
    <row r="40" spans="1:37" x14ac:dyDescent="0.25">
      <c r="A40" s="8" t="s">
        <v>58</v>
      </c>
      <c r="B40" s="24">
        <v>6</v>
      </c>
      <c r="C40" s="24">
        <v>32</v>
      </c>
      <c r="D40" s="24">
        <v>0</v>
      </c>
      <c r="E40" s="24">
        <v>1</v>
      </c>
      <c r="F40" s="24">
        <v>0</v>
      </c>
      <c r="G40" s="5">
        <v>40</v>
      </c>
      <c r="I40" s="17" t="s">
        <v>58</v>
      </c>
      <c r="J40" s="18" t="s">
        <v>318</v>
      </c>
      <c r="K40" s="21" t="s">
        <v>323</v>
      </c>
      <c r="L40" s="21" t="s">
        <v>319</v>
      </c>
      <c r="M40" s="21" t="s">
        <v>320</v>
      </c>
      <c r="N40" s="21" t="s">
        <v>321</v>
      </c>
      <c r="O40" s="21" t="s">
        <v>322</v>
      </c>
      <c r="P40" s="21" t="s">
        <v>323</v>
      </c>
      <c r="R40" s="8" t="s">
        <v>58</v>
      </c>
      <c r="S40" s="26">
        <f t="shared" si="9"/>
        <v>0.15</v>
      </c>
      <c r="T40" s="26">
        <f t="shared" si="10"/>
        <v>0.8</v>
      </c>
      <c r="U40" s="26">
        <f t="shared" si="11"/>
        <v>0</v>
      </c>
      <c r="V40" s="26">
        <f t="shared" si="12"/>
        <v>2.5000000000000001E-2</v>
      </c>
      <c r="W40" s="26">
        <f t="shared" si="13"/>
        <v>0</v>
      </c>
      <c r="Y40" s="8" t="s">
        <v>58</v>
      </c>
      <c r="Z40" s="26">
        <f t="shared" si="14"/>
        <v>0.1322397617438785</v>
      </c>
      <c r="AA40" s="26">
        <f t="shared" si="15"/>
        <v>0.74909837451207351</v>
      </c>
      <c r="AB40" s="26">
        <f t="shared" si="16"/>
        <v>1.8058369684887221E-2</v>
      </c>
      <c r="AC40" s="26">
        <f t="shared" si="17"/>
        <v>8.5821433377406952E-3</v>
      </c>
      <c r="AD40" s="26">
        <f t="shared" si="18"/>
        <v>4.4350013145462566E-2</v>
      </c>
      <c r="AF40" s="8" t="s">
        <v>58</v>
      </c>
      <c r="AG40" s="27">
        <f t="shared" si="4"/>
        <v>2.1728148272883812</v>
      </c>
      <c r="AH40" s="27">
        <f t="shared" si="5"/>
        <v>2.0457127295113882</v>
      </c>
      <c r="AI40" s="27">
        <f t="shared" si="6"/>
        <v>0</v>
      </c>
      <c r="AJ40" s="27">
        <f t="shared" si="7"/>
        <v>5.5800457563752026</v>
      </c>
      <c r="AK40" s="27">
        <f t="shared" si="8"/>
        <v>0</v>
      </c>
    </row>
    <row r="41" spans="1:37" ht="30" x14ac:dyDescent="0.25">
      <c r="A41" s="8" t="s">
        <v>59</v>
      </c>
      <c r="B41" s="24">
        <v>4</v>
      </c>
      <c r="C41" s="24">
        <v>37</v>
      </c>
      <c r="D41" s="24">
        <v>1</v>
      </c>
      <c r="E41" s="24">
        <v>0</v>
      </c>
      <c r="F41" s="24">
        <v>0</v>
      </c>
      <c r="G41" s="5">
        <v>70</v>
      </c>
      <c r="I41" s="17" t="s">
        <v>59</v>
      </c>
      <c r="J41" s="18" t="s">
        <v>324</v>
      </c>
      <c r="K41" s="21" t="s">
        <v>329</v>
      </c>
      <c r="L41" s="21" t="s">
        <v>325</v>
      </c>
      <c r="M41" s="21" t="s">
        <v>326</v>
      </c>
      <c r="N41" s="21" t="s">
        <v>327</v>
      </c>
      <c r="O41" s="21" t="s">
        <v>328</v>
      </c>
      <c r="P41" s="21" t="s">
        <v>329</v>
      </c>
      <c r="R41" s="8" t="s">
        <v>59</v>
      </c>
      <c r="S41" s="26">
        <f t="shared" si="9"/>
        <v>5.7142857142857141E-2</v>
      </c>
      <c r="T41" s="26">
        <f t="shared" si="10"/>
        <v>0.52857142857142858</v>
      </c>
      <c r="U41" s="26">
        <f t="shared" si="11"/>
        <v>1.4285714285714285E-2</v>
      </c>
      <c r="V41" s="26">
        <f t="shared" si="12"/>
        <v>0</v>
      </c>
      <c r="W41" s="26">
        <f t="shared" si="13"/>
        <v>0</v>
      </c>
      <c r="Y41" s="8" t="s">
        <v>59</v>
      </c>
      <c r="Z41" s="26">
        <f t="shared" si="14"/>
        <v>7.5953242252665809E-2</v>
      </c>
      <c r="AA41" s="26">
        <f t="shared" si="15"/>
        <v>0.7569523289970953</v>
      </c>
      <c r="AB41" s="26">
        <f t="shared" si="16"/>
        <v>0.10569293901430142</v>
      </c>
      <c r="AC41" s="26">
        <f t="shared" si="17"/>
        <v>9.5538177951579875E-4</v>
      </c>
      <c r="AD41" s="26">
        <f t="shared" si="18"/>
        <v>3.4836186491711336E-2</v>
      </c>
      <c r="AF41" s="8" t="s">
        <v>59</v>
      </c>
      <c r="AG41" s="27">
        <f t="shared" si="4"/>
        <v>0.82320364102970434</v>
      </c>
      <c r="AH41" s="27">
        <f t="shared" si="5"/>
        <v>0.76405883748654391</v>
      </c>
      <c r="AI41" s="27">
        <f t="shared" si="6"/>
        <v>0.14789300532636659</v>
      </c>
      <c r="AJ41" s="27">
        <f t="shared" si="7"/>
        <v>0</v>
      </c>
      <c r="AK41" s="27">
        <f t="shared" si="8"/>
        <v>0</v>
      </c>
    </row>
    <row r="42" spans="1:37" ht="30" x14ac:dyDescent="0.25">
      <c r="A42" s="8" t="s">
        <v>60</v>
      </c>
      <c r="B42" s="24">
        <v>0</v>
      </c>
      <c r="C42" s="24">
        <v>4</v>
      </c>
      <c r="D42" s="24">
        <v>0</v>
      </c>
      <c r="E42" s="24">
        <v>0</v>
      </c>
      <c r="F42" s="24">
        <v>0</v>
      </c>
      <c r="G42" s="5">
        <v>5</v>
      </c>
      <c r="I42" s="17" t="s">
        <v>60</v>
      </c>
      <c r="J42" s="18" t="s">
        <v>330</v>
      </c>
      <c r="K42" s="21" t="s">
        <v>335</v>
      </c>
      <c r="L42" s="21" t="s">
        <v>331</v>
      </c>
      <c r="M42" s="21" t="s">
        <v>332</v>
      </c>
      <c r="N42" s="21" t="s">
        <v>333</v>
      </c>
      <c r="O42" s="21" t="s">
        <v>334</v>
      </c>
      <c r="P42" s="21" t="s">
        <v>335</v>
      </c>
      <c r="R42" s="8" t="s">
        <v>60</v>
      </c>
      <c r="S42" s="26">
        <f t="shared" si="9"/>
        <v>0</v>
      </c>
      <c r="T42" s="26">
        <f t="shared" si="10"/>
        <v>0.8</v>
      </c>
      <c r="U42" s="26">
        <f t="shared" si="11"/>
        <v>0</v>
      </c>
      <c r="V42" s="26">
        <f t="shared" si="12"/>
        <v>0</v>
      </c>
      <c r="W42" s="26">
        <f t="shared" si="13"/>
        <v>0</v>
      </c>
      <c r="Y42" s="8" t="s">
        <v>60</v>
      </c>
      <c r="Z42" s="26">
        <f t="shared" si="14"/>
        <v>0.15882711065817859</v>
      </c>
      <c r="AA42" s="26">
        <f t="shared" si="15"/>
        <v>0.71441617397650592</v>
      </c>
      <c r="AB42" s="26">
        <f t="shared" si="16"/>
        <v>5.5473729388786898E-2</v>
      </c>
      <c r="AC42" s="26">
        <f t="shared" si="17"/>
        <v>2.6772597414629258E-3</v>
      </c>
      <c r="AD42" s="26">
        <f t="shared" si="18"/>
        <v>3.3896830963945856E-2</v>
      </c>
      <c r="AF42" s="8" t="s">
        <v>60</v>
      </c>
      <c r="AG42" s="27">
        <f t="shared" si="4"/>
        <v>0</v>
      </c>
      <c r="AH42" s="27">
        <f t="shared" si="5"/>
        <v>1.05860993928872</v>
      </c>
      <c r="AI42" s="27">
        <f t="shared" si="6"/>
        <v>0</v>
      </c>
      <c r="AJ42" s="27">
        <f t="shared" si="7"/>
        <v>0</v>
      </c>
      <c r="AK42" s="27">
        <f t="shared" si="8"/>
        <v>0</v>
      </c>
    </row>
    <row r="43" spans="1:37" ht="45" x14ac:dyDescent="0.25">
      <c r="A43" s="8" t="s">
        <v>61</v>
      </c>
      <c r="B43" s="24">
        <v>4</v>
      </c>
      <c r="C43" s="24">
        <v>45</v>
      </c>
      <c r="D43" s="24">
        <v>40</v>
      </c>
      <c r="E43" s="24">
        <v>0</v>
      </c>
      <c r="F43" s="24">
        <v>1</v>
      </c>
      <c r="G43" s="5">
        <v>91</v>
      </c>
      <c r="I43" s="17" t="s">
        <v>61</v>
      </c>
      <c r="J43" s="18" t="s">
        <v>336</v>
      </c>
      <c r="K43" s="21" t="s">
        <v>341</v>
      </c>
      <c r="L43" s="21" t="s">
        <v>337</v>
      </c>
      <c r="M43" s="21" t="s">
        <v>338</v>
      </c>
      <c r="N43" s="21" t="s">
        <v>339</v>
      </c>
      <c r="O43" s="21" t="s">
        <v>340</v>
      </c>
      <c r="P43" s="21" t="s">
        <v>341</v>
      </c>
      <c r="R43" s="8" t="s">
        <v>61</v>
      </c>
      <c r="S43" s="26">
        <f t="shared" si="9"/>
        <v>4.3956043956043959E-2</v>
      </c>
      <c r="T43" s="26">
        <f t="shared" si="10"/>
        <v>0.49450549450549453</v>
      </c>
      <c r="U43" s="26">
        <f t="shared" si="11"/>
        <v>0.43956043956043955</v>
      </c>
      <c r="V43" s="26">
        <f t="shared" si="12"/>
        <v>0</v>
      </c>
      <c r="W43" s="26">
        <f t="shared" si="13"/>
        <v>1.098901098901099E-2</v>
      </c>
      <c r="Y43" s="8" t="s">
        <v>61</v>
      </c>
      <c r="Z43" s="26">
        <f t="shared" si="14"/>
        <v>5.8312090483052498E-2</v>
      </c>
      <c r="AA43" s="26">
        <f t="shared" si="15"/>
        <v>0.63441033389459367</v>
      </c>
      <c r="AB43" s="26">
        <f t="shared" si="16"/>
        <v>0.26261839055039982</v>
      </c>
      <c r="AC43" s="26">
        <f t="shared" si="17"/>
        <v>2.7663660948200703E-3</v>
      </c>
      <c r="AD43" s="26">
        <f t="shared" si="18"/>
        <v>1.6262343816194662E-2</v>
      </c>
      <c r="AF43" s="8" t="s">
        <v>61</v>
      </c>
      <c r="AG43" s="27">
        <f t="shared" si="4"/>
        <v>2.6945371627197314</v>
      </c>
      <c r="AH43" s="27">
        <f t="shared" si="5"/>
        <v>2.7862819574931015</v>
      </c>
      <c r="AI43" s="27">
        <f t="shared" si="6"/>
        <v>5.9829814093810159</v>
      </c>
      <c r="AJ43" s="27">
        <f t="shared" si="7"/>
        <v>0</v>
      </c>
      <c r="AK43" s="27">
        <f t="shared" si="8"/>
        <v>2.4154589371980677</v>
      </c>
    </row>
    <row r="44" spans="1:37" ht="30" x14ac:dyDescent="0.25">
      <c r="A44" s="8" t="s">
        <v>62</v>
      </c>
      <c r="B44" s="24">
        <v>0</v>
      </c>
      <c r="C44" s="24">
        <v>1</v>
      </c>
      <c r="D44" s="24">
        <v>0</v>
      </c>
      <c r="E44" s="24">
        <v>0</v>
      </c>
      <c r="F44" s="24">
        <v>0</v>
      </c>
      <c r="G44" s="5">
        <v>1</v>
      </c>
      <c r="I44" s="17" t="s">
        <v>62</v>
      </c>
      <c r="J44" s="18" t="s">
        <v>342</v>
      </c>
      <c r="K44" s="21" t="s">
        <v>347</v>
      </c>
      <c r="L44" s="21" t="s">
        <v>343</v>
      </c>
      <c r="M44" s="21" t="s">
        <v>344</v>
      </c>
      <c r="N44" s="21" t="s">
        <v>345</v>
      </c>
      <c r="O44" s="21" t="s">
        <v>346</v>
      </c>
      <c r="P44" s="21" t="s">
        <v>347</v>
      </c>
      <c r="R44" s="8" t="s">
        <v>62</v>
      </c>
      <c r="S44" s="26">
        <f t="shared" si="9"/>
        <v>0</v>
      </c>
      <c r="T44" s="26">
        <f t="shared" si="10"/>
        <v>1</v>
      </c>
      <c r="U44" s="26">
        <f t="shared" si="11"/>
        <v>0</v>
      </c>
      <c r="V44" s="26">
        <f t="shared" si="12"/>
        <v>0</v>
      </c>
      <c r="W44" s="26">
        <f t="shared" si="13"/>
        <v>0</v>
      </c>
      <c r="Y44" s="8" t="s">
        <v>62</v>
      </c>
      <c r="Z44" s="26">
        <f t="shared" si="14"/>
        <v>4.1040057497930257E-2</v>
      </c>
      <c r="AA44" s="26">
        <f t="shared" si="15"/>
        <v>0.81348653984370023</v>
      </c>
      <c r="AB44" s="26">
        <f t="shared" si="16"/>
        <v>2.0965819663928235E-2</v>
      </c>
      <c r="AC44" s="26">
        <f t="shared" si="17"/>
        <v>8.2041449457317797E-2</v>
      </c>
      <c r="AD44" s="26">
        <f t="shared" si="18"/>
        <v>1.3959396635643257E-2</v>
      </c>
      <c r="AF44" s="8" t="s">
        <v>62</v>
      </c>
      <c r="AG44" s="27">
        <f t="shared" si="4"/>
        <v>0</v>
      </c>
      <c r="AH44" s="27">
        <f t="shared" si="5"/>
        <v>0.2795920193254004</v>
      </c>
      <c r="AI44" s="27">
        <f t="shared" si="6"/>
        <v>0</v>
      </c>
      <c r="AJ44" s="27">
        <f t="shared" si="7"/>
        <v>0</v>
      </c>
      <c r="AK44" s="27">
        <f t="shared" si="8"/>
        <v>0</v>
      </c>
    </row>
    <row r="45" spans="1:37" ht="30" x14ac:dyDescent="0.25">
      <c r="A45" s="8" t="s">
        <v>63</v>
      </c>
      <c r="B45" s="24">
        <v>1</v>
      </c>
      <c r="C45" s="24">
        <v>22</v>
      </c>
      <c r="D45" s="24">
        <v>8</v>
      </c>
      <c r="E45" s="24">
        <v>0</v>
      </c>
      <c r="F45" s="24">
        <v>0</v>
      </c>
      <c r="G45" s="5">
        <v>32</v>
      </c>
      <c r="I45" s="17" t="s">
        <v>63</v>
      </c>
      <c r="J45" s="18" t="s">
        <v>348</v>
      </c>
      <c r="K45" s="21" t="s">
        <v>353</v>
      </c>
      <c r="L45" s="21" t="s">
        <v>349</v>
      </c>
      <c r="M45" s="21" t="s">
        <v>350</v>
      </c>
      <c r="N45" s="21" t="s">
        <v>351</v>
      </c>
      <c r="O45" s="21" t="s">
        <v>352</v>
      </c>
      <c r="P45" s="21" t="s">
        <v>353</v>
      </c>
      <c r="R45" s="8" t="s">
        <v>63</v>
      </c>
      <c r="S45" s="26">
        <f t="shared" si="9"/>
        <v>3.125E-2</v>
      </c>
      <c r="T45" s="26">
        <f t="shared" si="10"/>
        <v>0.6875</v>
      </c>
      <c r="U45" s="26">
        <f t="shared" si="11"/>
        <v>0.25</v>
      </c>
      <c r="V45" s="26">
        <f t="shared" si="12"/>
        <v>0</v>
      </c>
      <c r="W45" s="26">
        <f t="shared" si="13"/>
        <v>0</v>
      </c>
      <c r="Y45" s="8" t="s">
        <v>63</v>
      </c>
      <c r="Z45" s="26">
        <f t="shared" si="14"/>
        <v>5.5692125592194518E-2</v>
      </c>
      <c r="AA45" s="26">
        <f t="shared" si="15"/>
        <v>0.73378239018302283</v>
      </c>
      <c r="AB45" s="26">
        <f t="shared" si="16"/>
        <v>0.1651736168739926</v>
      </c>
      <c r="AC45" s="26">
        <f t="shared" si="17"/>
        <v>2.0397893290696706E-3</v>
      </c>
      <c r="AD45" s="26">
        <f t="shared" si="18"/>
        <v>1.7986293513487652E-2</v>
      </c>
      <c r="AF45" s="8" t="s">
        <v>63</v>
      </c>
      <c r="AG45" s="27">
        <f t="shared" si="4"/>
        <v>0.53027611477296233</v>
      </c>
      <c r="AH45" s="27">
        <f t="shared" si="5"/>
        <v>0.88542392990984187</v>
      </c>
      <c r="AI45" s="27">
        <f t="shared" si="6"/>
        <v>1.4303593777936707</v>
      </c>
      <c r="AJ45" s="27">
        <f t="shared" si="7"/>
        <v>0</v>
      </c>
      <c r="AK45" s="27">
        <f t="shared" si="8"/>
        <v>0</v>
      </c>
    </row>
    <row r="46" spans="1:37" ht="30" x14ac:dyDescent="0.25">
      <c r="A46" s="8" t="s">
        <v>64</v>
      </c>
      <c r="B46" s="24">
        <v>101</v>
      </c>
      <c r="C46" s="24">
        <v>97</v>
      </c>
      <c r="D46" s="24">
        <v>38</v>
      </c>
      <c r="E46" s="24">
        <v>0</v>
      </c>
      <c r="F46" s="24">
        <v>7</v>
      </c>
      <c r="G46" s="5">
        <v>259</v>
      </c>
      <c r="I46" s="17" t="s">
        <v>64</v>
      </c>
      <c r="J46" s="18" t="s">
        <v>354</v>
      </c>
      <c r="K46" s="21" t="s">
        <v>359</v>
      </c>
      <c r="L46" s="21" t="s">
        <v>355</v>
      </c>
      <c r="M46" s="21" t="s">
        <v>356</v>
      </c>
      <c r="N46" s="21" t="s">
        <v>357</v>
      </c>
      <c r="O46" s="21" t="s">
        <v>358</v>
      </c>
      <c r="P46" s="21" t="s">
        <v>359</v>
      </c>
      <c r="R46" s="8" t="s">
        <v>64</v>
      </c>
      <c r="S46" s="26">
        <f t="shared" si="9"/>
        <v>0.38996138996138996</v>
      </c>
      <c r="T46" s="26">
        <f t="shared" si="10"/>
        <v>0.37451737451737449</v>
      </c>
      <c r="U46" s="26">
        <f t="shared" si="11"/>
        <v>0.14671814671814673</v>
      </c>
      <c r="V46" s="26">
        <f t="shared" si="12"/>
        <v>0</v>
      </c>
      <c r="W46" s="26">
        <f t="shared" si="13"/>
        <v>2.7027027027027029E-2</v>
      </c>
      <c r="Y46" s="8" t="s">
        <v>64</v>
      </c>
      <c r="Z46" s="26">
        <f t="shared" si="14"/>
        <v>0.39441531930954654</v>
      </c>
      <c r="AA46" s="26">
        <f t="shared" si="15"/>
        <v>0.41383950001540049</v>
      </c>
      <c r="AB46" s="26">
        <f t="shared" si="16"/>
        <v>0.11759724190742367</v>
      </c>
      <c r="AC46" s="26">
        <f t="shared" si="17"/>
        <v>2.2745239972199486E-3</v>
      </c>
      <c r="AD46" s="26">
        <f t="shared" si="18"/>
        <v>4.878405578653195E-2</v>
      </c>
      <c r="AF46" s="8" t="s">
        <v>64</v>
      </c>
      <c r="AG46" s="27">
        <f t="shared" si="4"/>
        <v>1.7885195989430733</v>
      </c>
      <c r="AH46" s="27">
        <f t="shared" si="5"/>
        <v>1.6370649046447665</v>
      </c>
      <c r="AI46" s="27">
        <f t="shared" si="6"/>
        <v>2.2569012923432545</v>
      </c>
      <c r="AJ46" s="27">
        <f t="shared" si="7"/>
        <v>0</v>
      </c>
      <c r="AK46" s="27">
        <f t="shared" si="8"/>
        <v>1.0021811757446384</v>
      </c>
    </row>
    <row r="47" spans="1:37" x14ac:dyDescent="0.25">
      <c r="A47" s="8" t="s">
        <v>65</v>
      </c>
      <c r="B47" s="24">
        <v>0</v>
      </c>
      <c r="C47" s="24">
        <v>16</v>
      </c>
      <c r="D47" s="24">
        <v>3</v>
      </c>
      <c r="E47" s="24">
        <v>0</v>
      </c>
      <c r="F47" s="24">
        <v>1</v>
      </c>
      <c r="G47" s="5">
        <v>20</v>
      </c>
      <c r="I47" s="17" t="s">
        <v>65</v>
      </c>
      <c r="J47" s="18" t="s">
        <v>360</v>
      </c>
      <c r="K47" s="21" t="s">
        <v>365</v>
      </c>
      <c r="L47" s="21" t="s">
        <v>361</v>
      </c>
      <c r="M47" s="21" t="s">
        <v>362</v>
      </c>
      <c r="N47" s="21" t="s">
        <v>363</v>
      </c>
      <c r="O47" s="21" t="s">
        <v>364</v>
      </c>
      <c r="P47" s="21" t="s">
        <v>365</v>
      </c>
      <c r="R47" s="8" t="s">
        <v>65</v>
      </c>
      <c r="S47" s="26">
        <f t="shared" si="9"/>
        <v>0</v>
      </c>
      <c r="T47" s="26">
        <f t="shared" si="10"/>
        <v>0.8</v>
      </c>
      <c r="U47" s="26">
        <f t="shared" si="11"/>
        <v>0.15</v>
      </c>
      <c r="V47" s="26">
        <f t="shared" si="12"/>
        <v>0</v>
      </c>
      <c r="W47" s="26">
        <f t="shared" si="13"/>
        <v>0.05</v>
      </c>
      <c r="Y47" s="8" t="s">
        <v>65</v>
      </c>
      <c r="Z47" s="26">
        <f t="shared" si="14"/>
        <v>0.14155289395694837</v>
      </c>
      <c r="AA47" s="26">
        <f t="shared" si="15"/>
        <v>0.77911957804533394</v>
      </c>
      <c r="AB47" s="26">
        <f t="shared" si="16"/>
        <v>1.1101030420098253E-2</v>
      </c>
      <c r="AC47" s="26">
        <f t="shared" si="17"/>
        <v>8.8009827245727791E-3</v>
      </c>
      <c r="AD47" s="26">
        <f t="shared" si="18"/>
        <v>2.2867513381244646E-2</v>
      </c>
      <c r="AF47" s="8" t="s">
        <v>65</v>
      </c>
      <c r="AG47" s="27">
        <f t="shared" si="4"/>
        <v>0</v>
      </c>
      <c r="AH47" s="27">
        <f t="shared" si="5"/>
        <v>1.3033603889227401</v>
      </c>
      <c r="AI47" s="27">
        <f t="shared" si="6"/>
        <v>17.15167800583157</v>
      </c>
      <c r="AJ47" s="27">
        <f t="shared" si="7"/>
        <v>0</v>
      </c>
      <c r="AK47" s="27">
        <f t="shared" si="8"/>
        <v>2.7754263748768406</v>
      </c>
    </row>
    <row r="48" spans="1:37" ht="30" x14ac:dyDescent="0.25">
      <c r="A48" s="8" t="s">
        <v>66</v>
      </c>
      <c r="B48" s="24">
        <v>0</v>
      </c>
      <c r="C48" s="24">
        <v>1</v>
      </c>
      <c r="D48" s="24">
        <v>0</v>
      </c>
      <c r="E48" s="24">
        <v>0</v>
      </c>
      <c r="F48" s="24">
        <v>0</v>
      </c>
      <c r="G48" s="5">
        <v>1</v>
      </c>
      <c r="I48" s="17" t="s">
        <v>66</v>
      </c>
      <c r="J48" s="18" t="s">
        <v>366</v>
      </c>
      <c r="K48" s="21" t="s">
        <v>371</v>
      </c>
      <c r="L48" s="21" t="s">
        <v>367</v>
      </c>
      <c r="M48" s="21" t="s">
        <v>368</v>
      </c>
      <c r="N48" s="21" t="s">
        <v>369</v>
      </c>
      <c r="O48" s="21" t="s">
        <v>370</v>
      </c>
      <c r="P48" s="21" t="s">
        <v>371</v>
      </c>
      <c r="R48" s="8" t="s">
        <v>66</v>
      </c>
      <c r="S48" s="26">
        <f t="shared" si="9"/>
        <v>0</v>
      </c>
      <c r="T48" s="26">
        <f t="shared" si="10"/>
        <v>1</v>
      </c>
      <c r="U48" s="26">
        <f t="shared" si="11"/>
        <v>0</v>
      </c>
      <c r="V48" s="26">
        <f t="shared" si="12"/>
        <v>0</v>
      </c>
      <c r="W48" s="26">
        <f t="shared" si="13"/>
        <v>0</v>
      </c>
      <c r="Y48" s="8" t="s">
        <v>66</v>
      </c>
      <c r="Z48" s="26">
        <f t="shared" si="14"/>
        <v>2.0049972771246437E-2</v>
      </c>
      <c r="AA48" s="26">
        <f t="shared" si="15"/>
        <v>0.92353685491879423</v>
      </c>
      <c r="AB48" s="26">
        <f t="shared" si="16"/>
        <v>1.2006278630233527E-2</v>
      </c>
      <c r="AC48" s="26">
        <f t="shared" si="17"/>
        <v>2.4634013518275298E-3</v>
      </c>
      <c r="AD48" s="26">
        <f t="shared" si="18"/>
        <v>1.608418489925361E-2</v>
      </c>
      <c r="AF48" s="8" t="s">
        <v>66</v>
      </c>
      <c r="AG48" s="27">
        <f t="shared" si="4"/>
        <v>0</v>
      </c>
      <c r="AH48" s="27">
        <f t="shared" si="5"/>
        <v>0.3468603072141741</v>
      </c>
      <c r="AI48" s="27">
        <f t="shared" si="6"/>
        <v>0</v>
      </c>
      <c r="AJ48" s="27">
        <f t="shared" si="7"/>
        <v>0</v>
      </c>
      <c r="AK48" s="27">
        <f t="shared" si="8"/>
        <v>0</v>
      </c>
    </row>
    <row r="49" spans="1:37" x14ac:dyDescent="0.25">
      <c r="A49" s="8" t="s">
        <v>67</v>
      </c>
      <c r="B49" s="24">
        <v>2</v>
      </c>
      <c r="C49" s="24">
        <v>18</v>
      </c>
      <c r="D49" s="24">
        <v>17</v>
      </c>
      <c r="E49" s="24">
        <v>0</v>
      </c>
      <c r="F49" s="24">
        <v>2</v>
      </c>
      <c r="G49" s="5">
        <v>47</v>
      </c>
      <c r="I49" s="17" t="s">
        <v>67</v>
      </c>
      <c r="J49" s="18" t="s">
        <v>372</v>
      </c>
      <c r="K49" s="21" t="s">
        <v>377</v>
      </c>
      <c r="L49" s="21" t="s">
        <v>373</v>
      </c>
      <c r="M49" s="21" t="s">
        <v>374</v>
      </c>
      <c r="N49" s="21" t="s">
        <v>375</v>
      </c>
      <c r="O49" s="21" t="s">
        <v>376</v>
      </c>
      <c r="P49" s="21" t="s">
        <v>377</v>
      </c>
      <c r="R49" s="8" t="s">
        <v>67</v>
      </c>
      <c r="S49" s="26">
        <f t="shared" si="9"/>
        <v>4.2553191489361701E-2</v>
      </c>
      <c r="T49" s="26">
        <f t="shared" si="10"/>
        <v>0.38297872340425532</v>
      </c>
      <c r="U49" s="26">
        <f t="shared" si="11"/>
        <v>0.36170212765957449</v>
      </c>
      <c r="V49" s="26">
        <f t="shared" si="12"/>
        <v>0</v>
      </c>
      <c r="W49" s="26">
        <f t="shared" si="13"/>
        <v>4.2553191489361701E-2</v>
      </c>
      <c r="Y49" s="8" t="s">
        <v>67</v>
      </c>
      <c r="Z49" s="26">
        <f t="shared" si="14"/>
        <v>9.5279808417979353E-2</v>
      </c>
      <c r="AA49" s="26">
        <f t="shared" si="15"/>
        <v>0.61218907466344696</v>
      </c>
      <c r="AB49" s="26">
        <f t="shared" si="16"/>
        <v>0.18696757146661358</v>
      </c>
      <c r="AC49" s="26">
        <f t="shared" si="17"/>
        <v>1.9808779933809342E-3</v>
      </c>
      <c r="AD49" s="26">
        <f t="shared" si="18"/>
        <v>6.6362938308624456E-2</v>
      </c>
      <c r="AF49" s="8" t="s">
        <v>67</v>
      </c>
      <c r="AG49" s="27">
        <f t="shared" si="4"/>
        <v>0.49335816569433999</v>
      </c>
      <c r="AH49" s="27">
        <f t="shared" si="5"/>
        <v>0.69106696131714296</v>
      </c>
      <c r="AI49" s="27">
        <f t="shared" si="6"/>
        <v>2.1370556652717139</v>
      </c>
      <c r="AJ49" s="27">
        <f t="shared" si="7"/>
        <v>0</v>
      </c>
      <c r="AK49" s="27">
        <f t="shared" si="8"/>
        <v>0.70833318576391968</v>
      </c>
    </row>
    <row r="50" spans="1:37" ht="30" x14ac:dyDescent="0.25">
      <c r="A50" s="8" t="s">
        <v>68</v>
      </c>
      <c r="B50" s="24">
        <v>5</v>
      </c>
      <c r="C50" s="24">
        <v>46</v>
      </c>
      <c r="D50" s="24">
        <v>1</v>
      </c>
      <c r="E50" s="24">
        <v>2</v>
      </c>
      <c r="F50" s="24">
        <v>2</v>
      </c>
      <c r="G50" s="5">
        <v>57</v>
      </c>
      <c r="I50" s="17" t="s">
        <v>68</v>
      </c>
      <c r="J50" s="18" t="s">
        <v>378</v>
      </c>
      <c r="K50" s="21" t="s">
        <v>383</v>
      </c>
      <c r="L50" s="21" t="s">
        <v>379</v>
      </c>
      <c r="M50" s="21" t="s">
        <v>380</v>
      </c>
      <c r="N50" s="21" t="s">
        <v>381</v>
      </c>
      <c r="O50" s="21" t="s">
        <v>382</v>
      </c>
      <c r="P50" s="21" t="s">
        <v>383</v>
      </c>
      <c r="R50" s="8" t="s">
        <v>68</v>
      </c>
      <c r="S50" s="26">
        <f t="shared" si="9"/>
        <v>8.771929824561403E-2</v>
      </c>
      <c r="T50" s="26">
        <f t="shared" si="10"/>
        <v>0.80701754385964908</v>
      </c>
      <c r="U50" s="26">
        <f t="shared" si="11"/>
        <v>1.7543859649122806E-2</v>
      </c>
      <c r="V50" s="26">
        <f t="shared" si="12"/>
        <v>3.5087719298245612E-2</v>
      </c>
      <c r="W50" s="26">
        <f t="shared" si="13"/>
        <v>3.5087719298245612E-2</v>
      </c>
      <c r="Y50" s="8" t="s">
        <v>68</v>
      </c>
      <c r="Z50" s="26">
        <f t="shared" si="14"/>
        <v>0.12932133460854725</v>
      </c>
      <c r="AA50" s="26">
        <f t="shared" si="15"/>
        <v>0.67460001477544318</v>
      </c>
      <c r="AB50" s="26">
        <f t="shared" si="16"/>
        <v>3.7234116897715996E-2</v>
      </c>
      <c r="AC50" s="26">
        <f t="shared" si="17"/>
        <v>1.0073524468999191E-2</v>
      </c>
      <c r="AD50" s="26">
        <f t="shared" si="18"/>
        <v>8.739847706445221E-2</v>
      </c>
      <c r="AF50" s="8" t="s">
        <v>68</v>
      </c>
      <c r="AG50" s="27">
        <f t="shared" si="4"/>
        <v>1.0293127690366251</v>
      </c>
      <c r="AH50" s="27">
        <f t="shared" si="5"/>
        <v>1.8153443560253348</v>
      </c>
      <c r="AI50" s="27">
        <f t="shared" si="6"/>
        <v>0.71500071500071505</v>
      </c>
      <c r="AJ50" s="27">
        <f t="shared" si="7"/>
        <v>5.2856217873330076</v>
      </c>
      <c r="AK50" s="27">
        <f t="shared" si="8"/>
        <v>0.60921931590763023</v>
      </c>
    </row>
    <row r="51" spans="1:37" ht="30" x14ac:dyDescent="0.25">
      <c r="A51" s="8" t="s">
        <v>69</v>
      </c>
      <c r="B51" s="24">
        <v>1</v>
      </c>
      <c r="C51" s="24">
        <v>9</v>
      </c>
      <c r="D51" s="24">
        <v>2</v>
      </c>
      <c r="E51" s="24">
        <v>0</v>
      </c>
      <c r="F51" s="24">
        <v>0</v>
      </c>
      <c r="G51" s="5">
        <v>12</v>
      </c>
      <c r="I51" s="17" t="s">
        <v>69</v>
      </c>
      <c r="J51" s="18" t="s">
        <v>384</v>
      </c>
      <c r="K51" s="21" t="s">
        <v>389</v>
      </c>
      <c r="L51" s="21" t="s">
        <v>385</v>
      </c>
      <c r="M51" s="21" t="s">
        <v>386</v>
      </c>
      <c r="N51" s="21" t="s">
        <v>387</v>
      </c>
      <c r="O51" s="21" t="s">
        <v>388</v>
      </c>
      <c r="P51" s="21" t="s">
        <v>389</v>
      </c>
      <c r="R51" s="8" t="s">
        <v>69</v>
      </c>
      <c r="S51" s="26">
        <f t="shared" si="9"/>
        <v>8.3333333333333329E-2</v>
      </c>
      <c r="T51" s="26">
        <f t="shared" si="10"/>
        <v>0.75</v>
      </c>
      <c r="U51" s="26">
        <f t="shared" si="11"/>
        <v>0.16666666666666666</v>
      </c>
      <c r="V51" s="26">
        <f t="shared" si="12"/>
        <v>0</v>
      </c>
      <c r="W51" s="26">
        <f t="shared" si="13"/>
        <v>0</v>
      </c>
      <c r="Y51" s="8" t="s">
        <v>69</v>
      </c>
      <c r="Z51" s="26">
        <f t="shared" si="14"/>
        <v>1.586731628293496E-2</v>
      </c>
      <c r="AA51" s="26">
        <f t="shared" si="15"/>
        <v>0.91549031606273235</v>
      </c>
      <c r="AB51" s="26">
        <f t="shared" si="16"/>
        <v>3.4929784123942001E-2</v>
      </c>
      <c r="AC51" s="26">
        <f t="shared" si="17"/>
        <v>1.6996546469952296E-3</v>
      </c>
      <c r="AD51" s="26">
        <f t="shared" si="18"/>
        <v>7.7170517631150598E-3</v>
      </c>
      <c r="AF51" s="8" t="s">
        <v>69</v>
      </c>
      <c r="AG51" s="27">
        <f t="shared" si="4"/>
        <v>6.9737438543882293</v>
      </c>
      <c r="AH51" s="27">
        <f t="shared" si="5"/>
        <v>1.0878229701072291</v>
      </c>
      <c r="AI51" s="27">
        <f t="shared" si="6"/>
        <v>6.3358307066035202</v>
      </c>
      <c r="AJ51" s="27">
        <f t="shared" si="7"/>
        <v>0</v>
      </c>
      <c r="AK51" s="27">
        <f t="shared" si="8"/>
        <v>0</v>
      </c>
    </row>
    <row r="52" spans="1:37" ht="30" x14ac:dyDescent="0.25">
      <c r="A52" s="8" t="s">
        <v>70</v>
      </c>
      <c r="B52" s="24">
        <v>1</v>
      </c>
      <c r="C52" s="24">
        <v>31</v>
      </c>
      <c r="D52" s="24">
        <v>2</v>
      </c>
      <c r="E52" s="24">
        <v>0</v>
      </c>
      <c r="F52" s="24">
        <v>0</v>
      </c>
      <c r="G52" s="5">
        <v>36</v>
      </c>
      <c r="I52" s="17" t="s">
        <v>70</v>
      </c>
      <c r="J52" s="18" t="s">
        <v>390</v>
      </c>
      <c r="K52" s="21" t="s">
        <v>395</v>
      </c>
      <c r="L52" s="21" t="s">
        <v>391</v>
      </c>
      <c r="M52" s="21" t="s">
        <v>392</v>
      </c>
      <c r="N52" s="21" t="s">
        <v>393</v>
      </c>
      <c r="O52" s="21" t="s">
        <v>394</v>
      </c>
      <c r="P52" s="21" t="s">
        <v>395</v>
      </c>
      <c r="R52" s="8" t="s">
        <v>70</v>
      </c>
      <c r="S52" s="26">
        <f t="shared" si="9"/>
        <v>2.7777777777777776E-2</v>
      </c>
      <c r="T52" s="26">
        <f t="shared" si="10"/>
        <v>0.86111111111111116</v>
      </c>
      <c r="U52" s="26">
        <f t="shared" si="11"/>
        <v>5.5555555555555552E-2</v>
      </c>
      <c r="V52" s="26">
        <f t="shared" si="12"/>
        <v>0</v>
      </c>
      <c r="W52" s="26">
        <f t="shared" si="13"/>
        <v>0</v>
      </c>
      <c r="Y52" s="8" t="s">
        <v>70</v>
      </c>
      <c r="Z52" s="26">
        <f t="shared" si="14"/>
        <v>7.030631266709432E-2</v>
      </c>
      <c r="AA52" s="26">
        <f t="shared" si="15"/>
        <v>0.80611196018581099</v>
      </c>
      <c r="AB52" s="26">
        <f t="shared" si="16"/>
        <v>6.2084992616637753E-2</v>
      </c>
      <c r="AC52" s="26">
        <f t="shared" si="17"/>
        <v>7.5478196479234023E-3</v>
      </c>
      <c r="AD52" s="26">
        <f t="shared" si="18"/>
        <v>2.7899207418664623E-2</v>
      </c>
      <c r="AF52" s="8" t="s">
        <v>70</v>
      </c>
      <c r="AG52" s="27">
        <f t="shared" si="4"/>
        <v>0.4898754981421472</v>
      </c>
      <c r="AH52" s="27">
        <f t="shared" si="5"/>
        <v>1.3244829389507362</v>
      </c>
      <c r="AI52" s="27">
        <f t="shared" si="6"/>
        <v>1.109490022910969</v>
      </c>
      <c r="AJ52" s="27">
        <f t="shared" si="7"/>
        <v>0</v>
      </c>
      <c r="AK52" s="27">
        <f t="shared" si="8"/>
        <v>0</v>
      </c>
    </row>
    <row r="53" spans="1:37" ht="30" x14ac:dyDescent="0.25">
      <c r="A53" s="8" t="s">
        <v>71</v>
      </c>
      <c r="B53" s="24">
        <v>0</v>
      </c>
      <c r="C53" s="24">
        <v>1</v>
      </c>
      <c r="D53" s="24">
        <v>0</v>
      </c>
      <c r="E53" s="24">
        <v>0</v>
      </c>
      <c r="F53" s="24">
        <v>0</v>
      </c>
      <c r="G53" s="5">
        <v>1</v>
      </c>
      <c r="I53" s="17" t="s">
        <v>71</v>
      </c>
      <c r="J53" s="18" t="s">
        <v>396</v>
      </c>
      <c r="K53" s="21" t="s">
        <v>401</v>
      </c>
      <c r="L53" s="21" t="s">
        <v>397</v>
      </c>
      <c r="M53" s="21" t="s">
        <v>398</v>
      </c>
      <c r="N53" s="21" t="s">
        <v>399</v>
      </c>
      <c r="O53" s="21" t="s">
        <v>400</v>
      </c>
      <c r="P53" s="21" t="s">
        <v>401</v>
      </c>
      <c r="R53" s="8" t="s">
        <v>71</v>
      </c>
      <c r="S53" s="26">
        <f t="shared" si="9"/>
        <v>0</v>
      </c>
      <c r="T53" s="26">
        <f t="shared" si="10"/>
        <v>1</v>
      </c>
      <c r="U53" s="26">
        <f t="shared" si="11"/>
        <v>0</v>
      </c>
      <c r="V53" s="26">
        <f t="shared" si="12"/>
        <v>0</v>
      </c>
      <c r="W53" s="26">
        <f t="shared" si="13"/>
        <v>0</v>
      </c>
      <c r="Y53" s="8" t="s">
        <v>71</v>
      </c>
      <c r="Z53" s="26">
        <f t="shared" si="14"/>
        <v>0.10123712475143976</v>
      </c>
      <c r="AA53" s="26">
        <f t="shared" si="15"/>
        <v>0.83567157709323847</v>
      </c>
      <c r="AB53" s="26">
        <f t="shared" si="16"/>
        <v>8.1053000956397888E-3</v>
      </c>
      <c r="AC53" s="26">
        <f t="shared" si="17"/>
        <v>1.9946744462869054E-2</v>
      </c>
      <c r="AD53" s="26">
        <f t="shared" si="18"/>
        <v>8.1637848586388877E-3</v>
      </c>
      <c r="AF53" s="8" t="s">
        <v>71</v>
      </c>
      <c r="AG53" s="27">
        <f t="shared" si="4"/>
        <v>0</v>
      </c>
      <c r="AH53" s="27">
        <f t="shared" si="5"/>
        <v>0.41167849556210584</v>
      </c>
      <c r="AI53" s="27">
        <f t="shared" si="6"/>
        <v>0</v>
      </c>
      <c r="AJ53" s="27">
        <f t="shared" si="7"/>
        <v>0</v>
      </c>
      <c r="AK53" s="27">
        <f t="shared" si="8"/>
        <v>0</v>
      </c>
    </row>
    <row r="54" spans="1:37" x14ac:dyDescent="0.25">
      <c r="A54" s="8" t="s">
        <v>20</v>
      </c>
      <c r="B54" s="24">
        <v>594</v>
      </c>
      <c r="C54" s="25">
        <v>1886</v>
      </c>
      <c r="D54" s="24">
        <v>477</v>
      </c>
      <c r="E54" s="24">
        <v>37</v>
      </c>
      <c r="F54" s="24">
        <v>76</v>
      </c>
      <c r="G54" s="6">
        <v>3389</v>
      </c>
      <c r="I54" s="17"/>
      <c r="J54" s="18"/>
      <c r="K54" s="21"/>
      <c r="L54" s="21"/>
      <c r="M54" s="21"/>
      <c r="N54" s="21"/>
      <c r="O54" s="21"/>
      <c r="P54" s="21"/>
      <c r="R54" s="8" t="s">
        <v>20</v>
      </c>
      <c r="Y54" s="8" t="s">
        <v>20</v>
      </c>
      <c r="AF54" s="8" t="s">
        <v>20</v>
      </c>
    </row>
    <row r="56" spans="1:37" ht="60" x14ac:dyDescent="0.25">
      <c r="AG56" s="23" t="s">
        <v>8</v>
      </c>
      <c r="AH56" s="23" t="s">
        <v>9</v>
      </c>
      <c r="AI56" s="23" t="s">
        <v>10</v>
      </c>
      <c r="AJ56" s="23" t="s">
        <v>84</v>
      </c>
      <c r="AK56" s="23" t="s">
        <v>13</v>
      </c>
    </row>
    <row r="57" spans="1:37" x14ac:dyDescent="0.25">
      <c r="AG57" s="27">
        <f>AVERAGE(AG3:AG53)</f>
        <v>1.3200113537956184</v>
      </c>
      <c r="AH57" s="27">
        <f t="shared" ref="AH57:AK57" si="19">AVERAGE(AH3:AH53)</f>
        <v>1.695818475953085</v>
      </c>
      <c r="AI57" s="27">
        <f t="shared" si="19"/>
        <v>1.9041932887484307</v>
      </c>
      <c r="AJ57" s="27">
        <f t="shared" si="19"/>
        <v>2.4539935016354648</v>
      </c>
      <c r="AK57" s="27">
        <f t="shared" si="19"/>
        <v>0.63672737642779798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CrashReport - 2022-07-26T134801</vt:lpstr>
      <vt:lpstr>Sheet1</vt:lpstr>
      <vt:lpstr>Sheet2</vt:lpstr>
      <vt:lpstr>'CrashReport - 2022-07-26T134801'!IDX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creator>Kenneth McLeod</dc:creator>
  <cp:lastModifiedBy>Kenneth McLeod</cp:lastModifiedBy>
  <dcterms:created xsi:type="dcterms:W3CDTF">2022-07-26T17:48:22Z</dcterms:created>
  <dcterms:modified xsi:type="dcterms:W3CDTF">2022-07-26T20:50:18Z</dcterms:modified>
</cp:coreProperties>
</file>